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https://d.docs.live.net/9a118c15a2e4d080/Uni/4. Semester/Projekt/projekt4sem/data/"/>
    </mc:Choice>
  </mc:AlternateContent>
  <xr:revisionPtr revIDLastSave="44" documentId="113_{CDC0F0DD-205A-2044-ACD8-BEB3E9E52EAA}" xr6:coauthVersionLast="36" xr6:coauthVersionMax="47" xr10:uidLastSave="{07661A33-0477-9E4A-8582-B2B1C92D39AD}"/>
  <bookViews>
    <workbookView xWindow="0" yWindow="500" windowWidth="33600" windowHeight="18940" activeTab="5" xr2:uid="{00000000-000D-0000-FFFF-FFFF00000000}"/>
  </bookViews>
  <sheets>
    <sheet name="Ark1" sheetId="1" r:id="rId1"/>
    <sheet name="DE" sheetId="2" r:id="rId2"/>
    <sheet name="SWE" sheetId="3" r:id="rId3"/>
    <sheet name="UK" sheetId="4" r:id="rId4"/>
    <sheet name="NO" sheetId="5" r:id="rId5"/>
    <sheet name="FRA" sheetId="6" r:id="rId6"/>
    <sheet name="NET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7" l="1"/>
  <c r="Q28" i="7"/>
  <c r="Q20" i="7"/>
  <c r="Q13" i="7"/>
  <c r="Q12" i="7"/>
  <c r="Q5" i="7"/>
  <c r="Q4" i="7"/>
  <c r="Q63" i="6"/>
  <c r="Q58" i="6"/>
  <c r="Q50" i="6"/>
  <c r="Q47" i="6"/>
  <c r="Q42" i="6"/>
  <c r="Q34" i="6"/>
  <c r="Q26" i="6"/>
  <c r="Q18" i="6"/>
  <c r="Q10" i="6"/>
  <c r="Q2" i="6"/>
  <c r="Q2" i="5"/>
  <c r="AA2" i="7"/>
  <c r="Y2" i="7"/>
  <c r="Z2" i="7" s="1"/>
  <c r="P2" i="7"/>
  <c r="Q2" i="7" s="1"/>
  <c r="L2" i="7"/>
  <c r="G2" i="7"/>
  <c r="F2" i="7"/>
  <c r="C2" i="7"/>
  <c r="AA3" i="7"/>
  <c r="Y3" i="7"/>
  <c r="Z3" i="7" s="1"/>
  <c r="P3" i="7"/>
  <c r="Q3" i="7" s="1"/>
  <c r="L3" i="7"/>
  <c r="G3" i="7"/>
  <c r="F3" i="7"/>
  <c r="H3" i="7" s="1"/>
  <c r="C3" i="7"/>
  <c r="AA4" i="7"/>
  <c r="G4" i="7" s="1"/>
  <c r="Y4" i="7"/>
  <c r="Z4" i="7" s="1"/>
  <c r="P4" i="7"/>
  <c r="L4" i="7"/>
  <c r="F4" i="7"/>
  <c r="C4" i="7"/>
  <c r="AA5" i="7"/>
  <c r="G5" i="7" s="1"/>
  <c r="Y5" i="7"/>
  <c r="Z5" i="7" s="1"/>
  <c r="P5" i="7"/>
  <c r="L5" i="7"/>
  <c r="F5" i="7"/>
  <c r="C5" i="7"/>
  <c r="AA6" i="7"/>
  <c r="G6" i="7" s="1"/>
  <c r="Y6" i="7"/>
  <c r="Z6" i="7" s="1"/>
  <c r="P6" i="7"/>
  <c r="Q6" i="7" s="1"/>
  <c r="L6" i="7"/>
  <c r="F6" i="7"/>
  <c r="C6" i="7"/>
  <c r="AA7" i="7"/>
  <c r="G7" i="7" s="1"/>
  <c r="Y7" i="7"/>
  <c r="Z7" i="7" s="1"/>
  <c r="P7" i="7"/>
  <c r="Q7" i="7" s="1"/>
  <c r="L7" i="7"/>
  <c r="F7" i="7"/>
  <c r="C7" i="7"/>
  <c r="AA8" i="7"/>
  <c r="G8" i="7" s="1"/>
  <c r="Y8" i="7"/>
  <c r="Z8" i="7" s="1"/>
  <c r="P8" i="7"/>
  <c r="L8" i="7"/>
  <c r="F8" i="7"/>
  <c r="C8" i="7"/>
  <c r="AA9" i="7"/>
  <c r="G9" i="7" s="1"/>
  <c r="Y9" i="7"/>
  <c r="Z9" i="7" s="1"/>
  <c r="P9" i="7"/>
  <c r="Q9" i="7" s="1"/>
  <c r="L9" i="7"/>
  <c r="F9" i="7"/>
  <c r="C9" i="7"/>
  <c r="AA10" i="7"/>
  <c r="G10" i="7" s="1"/>
  <c r="Y10" i="7"/>
  <c r="Z10" i="7" s="1"/>
  <c r="P10" i="7"/>
  <c r="Q10" i="7" s="1"/>
  <c r="L10" i="7"/>
  <c r="F10" i="7"/>
  <c r="C10" i="7"/>
  <c r="AA11" i="7"/>
  <c r="G11" i="7" s="1"/>
  <c r="Y11" i="7"/>
  <c r="Z11" i="7" s="1"/>
  <c r="P11" i="7"/>
  <c r="Q11" i="7" s="1"/>
  <c r="L11" i="7"/>
  <c r="F11" i="7"/>
  <c r="C11" i="7"/>
  <c r="AA12" i="7"/>
  <c r="G12" i="7" s="1"/>
  <c r="Y12" i="7"/>
  <c r="Z12" i="7" s="1"/>
  <c r="P12" i="7"/>
  <c r="L12" i="7"/>
  <c r="F12" i="7"/>
  <c r="C12" i="7"/>
  <c r="AA13" i="7"/>
  <c r="G13" i="7" s="1"/>
  <c r="Y13" i="7"/>
  <c r="Z13" i="7" s="1"/>
  <c r="P13" i="7"/>
  <c r="L13" i="7"/>
  <c r="F13" i="7"/>
  <c r="C13" i="7"/>
  <c r="AA14" i="7"/>
  <c r="G14" i="7" s="1"/>
  <c r="Y14" i="7"/>
  <c r="Z14" i="7" s="1"/>
  <c r="P14" i="7"/>
  <c r="L14" i="7"/>
  <c r="F14" i="7"/>
  <c r="C14" i="7"/>
  <c r="AA15" i="7"/>
  <c r="G15" i="7" s="1"/>
  <c r="Y15" i="7"/>
  <c r="Z15" i="7" s="1"/>
  <c r="P15" i="7"/>
  <c r="L15" i="7"/>
  <c r="F15" i="7"/>
  <c r="C15" i="7"/>
  <c r="AA16" i="7"/>
  <c r="G16" i="7" s="1"/>
  <c r="Y16" i="7"/>
  <c r="Z16" i="7" s="1"/>
  <c r="P16" i="7"/>
  <c r="L16" i="7"/>
  <c r="F16" i="7"/>
  <c r="C16" i="7"/>
  <c r="AA17" i="7"/>
  <c r="G17" i="7" s="1"/>
  <c r="Y17" i="7"/>
  <c r="Z17" i="7" s="1"/>
  <c r="P17" i="7"/>
  <c r="Q17" i="7" s="1"/>
  <c r="L17" i="7"/>
  <c r="F17" i="7"/>
  <c r="C17" i="7"/>
  <c r="AA18" i="7"/>
  <c r="G18" i="7" s="1"/>
  <c r="Y18" i="7"/>
  <c r="Z18" i="7" s="1"/>
  <c r="P18" i="7"/>
  <c r="Q18" i="7" s="1"/>
  <c r="L18" i="7"/>
  <c r="F18" i="7"/>
  <c r="H18" i="7" s="1"/>
  <c r="C18" i="7"/>
  <c r="AA19" i="7"/>
  <c r="G19" i="7" s="1"/>
  <c r="Y19" i="7"/>
  <c r="Z19" i="7" s="1"/>
  <c r="P19" i="7"/>
  <c r="L19" i="7"/>
  <c r="F19" i="7"/>
  <c r="H19" i="7" s="1"/>
  <c r="C19" i="7"/>
  <c r="AA20" i="7"/>
  <c r="G20" i="7" s="1"/>
  <c r="Y20" i="7"/>
  <c r="Z20" i="7" s="1"/>
  <c r="D20" i="7"/>
  <c r="P20" i="7"/>
  <c r="L20" i="7"/>
  <c r="F20" i="7"/>
  <c r="C20" i="7"/>
  <c r="AA21" i="7"/>
  <c r="G21" i="7" s="1"/>
  <c r="Y21" i="7"/>
  <c r="Z21" i="7" s="1"/>
  <c r="P21" i="7"/>
  <c r="L21" i="7"/>
  <c r="F21" i="7"/>
  <c r="H21" i="7" s="1"/>
  <c r="C21" i="7"/>
  <c r="AA22" i="7"/>
  <c r="G22" i="7" s="1"/>
  <c r="Y22" i="7"/>
  <c r="Z22" i="7" s="1"/>
  <c r="P22" i="7"/>
  <c r="L22" i="7"/>
  <c r="F22" i="7"/>
  <c r="C22" i="7"/>
  <c r="AA23" i="7"/>
  <c r="G23" i="7" s="1"/>
  <c r="Y23" i="7"/>
  <c r="Z23" i="7" s="1"/>
  <c r="P23" i="7"/>
  <c r="L23" i="7"/>
  <c r="F23" i="7"/>
  <c r="C23" i="7"/>
  <c r="AA24" i="7"/>
  <c r="G24" i="7" s="1"/>
  <c r="Y24" i="7"/>
  <c r="Z24" i="7" s="1"/>
  <c r="P24" i="7"/>
  <c r="Q24" i="7" s="1"/>
  <c r="L24" i="7"/>
  <c r="F24" i="7"/>
  <c r="C24" i="7"/>
  <c r="AA25" i="7"/>
  <c r="G25" i="7" s="1"/>
  <c r="Y25" i="7"/>
  <c r="Z25" i="7" s="1"/>
  <c r="P25" i="7"/>
  <c r="Q25" i="7" s="1"/>
  <c r="L25" i="7"/>
  <c r="F25" i="7"/>
  <c r="C25" i="7"/>
  <c r="AA26" i="7"/>
  <c r="Y26" i="7"/>
  <c r="Z26" i="7" s="1"/>
  <c r="P26" i="7"/>
  <c r="Q26" i="7" s="1"/>
  <c r="L26" i="7"/>
  <c r="G26" i="7"/>
  <c r="F26" i="7"/>
  <c r="C26" i="7"/>
  <c r="AA27" i="7"/>
  <c r="G27" i="7" s="1"/>
  <c r="Y27" i="7"/>
  <c r="Z27" i="7" s="1"/>
  <c r="P27" i="7"/>
  <c r="Q27" i="7" s="1"/>
  <c r="L27" i="7"/>
  <c r="F27" i="7"/>
  <c r="C27" i="7"/>
  <c r="AA28" i="7"/>
  <c r="G28" i="7" s="1"/>
  <c r="Y28" i="7"/>
  <c r="Z28" i="7" s="1"/>
  <c r="P28" i="7"/>
  <c r="L28" i="7"/>
  <c r="F28" i="7"/>
  <c r="C28" i="7"/>
  <c r="AA29" i="7"/>
  <c r="G29" i="7" s="1"/>
  <c r="Y29" i="7"/>
  <c r="Z29" i="7" s="1"/>
  <c r="P29" i="7"/>
  <c r="L29" i="7"/>
  <c r="F29" i="7"/>
  <c r="C29" i="7"/>
  <c r="AA30" i="7"/>
  <c r="G30" i="7" s="1"/>
  <c r="Y30" i="7"/>
  <c r="Z30" i="7" s="1"/>
  <c r="P30" i="7"/>
  <c r="L30" i="7"/>
  <c r="F30" i="7"/>
  <c r="C30" i="7"/>
  <c r="AA31" i="7"/>
  <c r="G31" i="7" s="1"/>
  <c r="Y31" i="7"/>
  <c r="Z31" i="7" s="1"/>
  <c r="P31" i="7"/>
  <c r="L31" i="7"/>
  <c r="F31" i="7"/>
  <c r="C31" i="7"/>
  <c r="AA32" i="7"/>
  <c r="G32" i="7" s="1"/>
  <c r="Y32" i="7"/>
  <c r="Z32" i="7" s="1"/>
  <c r="P32" i="7"/>
  <c r="Q32" i="7" s="1"/>
  <c r="L32" i="7"/>
  <c r="F32" i="7"/>
  <c r="C32" i="7"/>
  <c r="AA33" i="7"/>
  <c r="G33" i="7" s="1"/>
  <c r="Y33" i="7"/>
  <c r="Z33" i="7" s="1"/>
  <c r="P33" i="7"/>
  <c r="Q33" i="7" s="1"/>
  <c r="L33" i="7"/>
  <c r="F33" i="7"/>
  <c r="C33" i="7"/>
  <c r="AA34" i="7"/>
  <c r="H34" i="7" s="1"/>
  <c r="Y34" i="7"/>
  <c r="Z34" i="7" s="1"/>
  <c r="P34" i="7"/>
  <c r="Q34" i="7" s="1"/>
  <c r="L34" i="7"/>
  <c r="F34" i="7"/>
  <c r="C34" i="7"/>
  <c r="AA35" i="7"/>
  <c r="H35" i="7" s="1"/>
  <c r="Y35" i="7"/>
  <c r="Z35" i="7" s="1"/>
  <c r="P35" i="7"/>
  <c r="L35" i="7"/>
  <c r="F35" i="7"/>
  <c r="C35" i="7"/>
  <c r="AA36" i="7"/>
  <c r="G36" i="7" s="1"/>
  <c r="Y36" i="7"/>
  <c r="Z36" i="7" s="1"/>
  <c r="P36" i="7"/>
  <c r="L36" i="7"/>
  <c r="F36" i="7"/>
  <c r="C36" i="7"/>
  <c r="AA37" i="7"/>
  <c r="G37" i="7" s="1"/>
  <c r="Y37" i="7"/>
  <c r="Z37" i="7" s="1"/>
  <c r="P37" i="7"/>
  <c r="L37" i="7"/>
  <c r="F37" i="7"/>
  <c r="H37" i="7" s="1"/>
  <c r="C37" i="7"/>
  <c r="AA38" i="7"/>
  <c r="G38" i="7" s="1"/>
  <c r="Y38" i="7"/>
  <c r="Z38" i="7" s="1"/>
  <c r="P38" i="7"/>
  <c r="L38" i="7"/>
  <c r="F38" i="7"/>
  <c r="C38" i="7"/>
  <c r="AA39" i="7"/>
  <c r="G39" i="7" s="1"/>
  <c r="Y39" i="7"/>
  <c r="Z39" i="7" s="1"/>
  <c r="P39" i="7"/>
  <c r="L39" i="7"/>
  <c r="F39" i="7"/>
  <c r="C39" i="7"/>
  <c r="AA40" i="7"/>
  <c r="G40" i="7" s="1"/>
  <c r="Y40" i="7"/>
  <c r="Z40" i="7" s="1"/>
  <c r="P40" i="7"/>
  <c r="Q40" i="7" s="1"/>
  <c r="L40" i="7"/>
  <c r="F40" i="7"/>
  <c r="C40" i="7"/>
  <c r="AA41" i="7"/>
  <c r="G41" i="7" s="1"/>
  <c r="Y41" i="7"/>
  <c r="Z41" i="7" s="1"/>
  <c r="P41" i="7"/>
  <c r="L41" i="7"/>
  <c r="F41" i="7"/>
  <c r="C41" i="7"/>
  <c r="AA42" i="7"/>
  <c r="G42" i="7" s="1"/>
  <c r="Y42" i="7"/>
  <c r="Z42" i="7" s="1"/>
  <c r="P42" i="7"/>
  <c r="Q42" i="7" s="1"/>
  <c r="L42" i="7"/>
  <c r="F42" i="7"/>
  <c r="C42" i="7"/>
  <c r="AA43" i="7"/>
  <c r="H43" i="7" s="1"/>
  <c r="Y43" i="7"/>
  <c r="Z43" i="7" s="1"/>
  <c r="P43" i="7"/>
  <c r="L43" i="7"/>
  <c r="F43" i="7"/>
  <c r="C43" i="7"/>
  <c r="AA44" i="7"/>
  <c r="G44" i="7" s="1"/>
  <c r="Y44" i="7"/>
  <c r="Z44" i="7" s="1"/>
  <c r="P44" i="7"/>
  <c r="Q44" i="7" s="1"/>
  <c r="D44" i="7" s="1"/>
  <c r="L44" i="7"/>
  <c r="F44" i="7"/>
  <c r="C44" i="7"/>
  <c r="AA45" i="7"/>
  <c r="G45" i="7" s="1"/>
  <c r="Y45" i="7"/>
  <c r="Z45" i="7" s="1"/>
  <c r="P45" i="7"/>
  <c r="L45" i="7"/>
  <c r="F45" i="7"/>
  <c r="C45" i="7"/>
  <c r="AA46" i="7"/>
  <c r="G46" i="7" s="1"/>
  <c r="Y46" i="7"/>
  <c r="Z46" i="7" s="1"/>
  <c r="P46" i="7"/>
  <c r="L46" i="7"/>
  <c r="F46" i="7"/>
  <c r="H46" i="7" s="1"/>
  <c r="C46" i="7"/>
  <c r="AA47" i="7"/>
  <c r="G47" i="7" s="1"/>
  <c r="Y47" i="7"/>
  <c r="Z47" i="7" s="1"/>
  <c r="P47" i="7"/>
  <c r="L47" i="7"/>
  <c r="F47" i="7"/>
  <c r="C47" i="7"/>
  <c r="AA48" i="7"/>
  <c r="G48" i="7" s="1"/>
  <c r="Y48" i="7"/>
  <c r="Z48" i="7" s="1"/>
  <c r="P48" i="7"/>
  <c r="Q48" i="7" s="1"/>
  <c r="L48" i="7"/>
  <c r="F48" i="7"/>
  <c r="C48" i="7"/>
  <c r="AA49" i="7"/>
  <c r="G49" i="7" s="1"/>
  <c r="Y49" i="7"/>
  <c r="Z49" i="7" s="1"/>
  <c r="P49" i="7"/>
  <c r="Q49" i="7" s="1"/>
  <c r="L49" i="7"/>
  <c r="F49" i="7"/>
  <c r="C49" i="7"/>
  <c r="AA50" i="7"/>
  <c r="Y50" i="7"/>
  <c r="Z50" i="7" s="1"/>
  <c r="P50" i="7"/>
  <c r="Q50" i="7" s="1"/>
  <c r="L50" i="7"/>
  <c r="G50" i="7"/>
  <c r="F50" i="7"/>
  <c r="C50" i="7"/>
  <c r="AA51" i="7"/>
  <c r="Y51" i="7"/>
  <c r="Z51" i="7" s="1"/>
  <c r="P51" i="7"/>
  <c r="L51" i="7"/>
  <c r="G51" i="7"/>
  <c r="F51" i="7"/>
  <c r="H51" i="7" s="1"/>
  <c r="C51" i="7"/>
  <c r="AA52" i="7"/>
  <c r="G52" i="7" s="1"/>
  <c r="Y52" i="7"/>
  <c r="Z52" i="7" s="1"/>
  <c r="P52" i="7"/>
  <c r="L52" i="7"/>
  <c r="F52" i="7"/>
  <c r="C52" i="7"/>
  <c r="AA53" i="7"/>
  <c r="G53" i="7" s="1"/>
  <c r="Y53" i="7"/>
  <c r="Z53" i="7" s="1"/>
  <c r="P53" i="7"/>
  <c r="L53" i="7"/>
  <c r="F53" i="7"/>
  <c r="C53" i="7"/>
  <c r="AA54" i="7"/>
  <c r="G54" i="7" s="1"/>
  <c r="Y54" i="7"/>
  <c r="Z54" i="7" s="1"/>
  <c r="P54" i="7"/>
  <c r="Q54" i="7" s="1"/>
  <c r="L54" i="7"/>
  <c r="F54" i="7"/>
  <c r="C54" i="7"/>
  <c r="AA55" i="7"/>
  <c r="G55" i="7" s="1"/>
  <c r="Y55" i="7"/>
  <c r="Z55" i="7" s="1"/>
  <c r="P55" i="7"/>
  <c r="L55" i="7"/>
  <c r="F55" i="7"/>
  <c r="C55" i="7"/>
  <c r="AA56" i="7"/>
  <c r="G56" i="7" s="1"/>
  <c r="Y56" i="7"/>
  <c r="Z56" i="7" s="1"/>
  <c r="P56" i="7"/>
  <c r="Q56" i="7" s="1"/>
  <c r="L56" i="7"/>
  <c r="F56" i="7"/>
  <c r="C56" i="7"/>
  <c r="AA57" i="7"/>
  <c r="G57" i="7" s="1"/>
  <c r="Y57" i="7"/>
  <c r="Z57" i="7" s="1"/>
  <c r="P57" i="7"/>
  <c r="Q57" i="7" s="1"/>
  <c r="L57" i="7"/>
  <c r="F57" i="7"/>
  <c r="C57" i="7"/>
  <c r="AA58" i="7"/>
  <c r="G58" i="7" s="1"/>
  <c r="Y58" i="7"/>
  <c r="Z58" i="7" s="1"/>
  <c r="P58" i="7"/>
  <c r="Q58" i="7" s="1"/>
  <c r="L58" i="7"/>
  <c r="F58" i="7"/>
  <c r="C58" i="7"/>
  <c r="AA59" i="7"/>
  <c r="G59" i="7" s="1"/>
  <c r="Y59" i="7"/>
  <c r="Z59" i="7" s="1"/>
  <c r="P59" i="7"/>
  <c r="L59" i="7"/>
  <c r="F59" i="7"/>
  <c r="C59" i="7"/>
  <c r="AA60" i="7"/>
  <c r="G60" i="7" s="1"/>
  <c r="Y60" i="7"/>
  <c r="Z60" i="7" s="1"/>
  <c r="P60" i="7"/>
  <c r="L60" i="7"/>
  <c r="F60" i="7"/>
  <c r="C60" i="7"/>
  <c r="AA61" i="7"/>
  <c r="G61" i="7" s="1"/>
  <c r="Y61" i="7"/>
  <c r="Z61" i="7" s="1"/>
  <c r="P61" i="7"/>
  <c r="L61" i="7"/>
  <c r="F61" i="7"/>
  <c r="C61" i="7"/>
  <c r="AA62" i="7"/>
  <c r="G62" i="7" s="1"/>
  <c r="Y62" i="7"/>
  <c r="Z62" i="7" s="1"/>
  <c r="P62" i="7"/>
  <c r="L62" i="7"/>
  <c r="F62" i="7"/>
  <c r="C62" i="7"/>
  <c r="AA63" i="7"/>
  <c r="G63" i="7" s="1"/>
  <c r="Y63" i="7"/>
  <c r="Z63" i="7" s="1"/>
  <c r="P63" i="7"/>
  <c r="L63" i="7"/>
  <c r="F63" i="7"/>
  <c r="C63" i="7"/>
  <c r="AA64" i="7"/>
  <c r="G64" i="7" s="1"/>
  <c r="Y64" i="7"/>
  <c r="Z64" i="7" s="1"/>
  <c r="P64" i="7"/>
  <c r="L64" i="7"/>
  <c r="F64" i="7"/>
  <c r="C64" i="7"/>
  <c r="AA64" i="6"/>
  <c r="G64" i="6" s="1"/>
  <c r="Y64" i="6"/>
  <c r="Z64" i="6" s="1"/>
  <c r="P64" i="6"/>
  <c r="Q64" i="6" s="1"/>
  <c r="L64" i="6"/>
  <c r="F64" i="6"/>
  <c r="C64" i="6"/>
  <c r="AA63" i="6"/>
  <c r="G63" i="6" s="1"/>
  <c r="Y63" i="6"/>
  <c r="Z63" i="6" s="1"/>
  <c r="P63" i="6"/>
  <c r="L63" i="6"/>
  <c r="F63" i="6"/>
  <c r="C63" i="6"/>
  <c r="AA62" i="6"/>
  <c r="G62" i="6" s="1"/>
  <c r="Y62" i="6"/>
  <c r="Z62" i="6" s="1"/>
  <c r="P62" i="6"/>
  <c r="L62" i="6"/>
  <c r="F62" i="6"/>
  <c r="C62" i="6"/>
  <c r="AA61" i="6"/>
  <c r="G61" i="6" s="1"/>
  <c r="Y61" i="6"/>
  <c r="Z61" i="6" s="1"/>
  <c r="P61" i="6"/>
  <c r="L61" i="6"/>
  <c r="F61" i="6"/>
  <c r="C61" i="6"/>
  <c r="AA60" i="6"/>
  <c r="G60" i="6" s="1"/>
  <c r="Y60" i="6"/>
  <c r="Z60" i="6" s="1"/>
  <c r="P60" i="6"/>
  <c r="Q60" i="6" s="1"/>
  <c r="L60" i="6"/>
  <c r="F60" i="6"/>
  <c r="C60" i="6"/>
  <c r="AA59" i="6"/>
  <c r="G59" i="6" s="1"/>
  <c r="Y59" i="6"/>
  <c r="Z59" i="6" s="1"/>
  <c r="P59" i="6"/>
  <c r="Q59" i="6" s="1"/>
  <c r="L59" i="6"/>
  <c r="F59" i="6"/>
  <c r="C59" i="6"/>
  <c r="AA58" i="6"/>
  <c r="G58" i="6" s="1"/>
  <c r="Y58" i="6"/>
  <c r="Z58" i="6" s="1"/>
  <c r="P58" i="6"/>
  <c r="L58" i="6"/>
  <c r="F58" i="6"/>
  <c r="C58" i="6"/>
  <c r="AA57" i="6"/>
  <c r="G57" i="6" s="1"/>
  <c r="Y57" i="6"/>
  <c r="Z57" i="6" s="1"/>
  <c r="P57" i="6"/>
  <c r="Q57" i="6" s="1"/>
  <c r="L57" i="6"/>
  <c r="F57" i="6"/>
  <c r="C57" i="6"/>
  <c r="AA56" i="6"/>
  <c r="G56" i="6" s="1"/>
  <c r="Y56" i="6"/>
  <c r="Z56" i="6" s="1"/>
  <c r="P56" i="6"/>
  <c r="Q56" i="6" s="1"/>
  <c r="L56" i="6"/>
  <c r="F56" i="6"/>
  <c r="C56" i="6"/>
  <c r="AA55" i="6"/>
  <c r="G55" i="6" s="1"/>
  <c r="Y55" i="6"/>
  <c r="Z55" i="6" s="1"/>
  <c r="P55" i="6"/>
  <c r="Q55" i="6" s="1"/>
  <c r="L55" i="6"/>
  <c r="F55" i="6"/>
  <c r="C55" i="6"/>
  <c r="AA54" i="6"/>
  <c r="G54" i="6" s="1"/>
  <c r="Y54" i="6"/>
  <c r="Z54" i="6" s="1"/>
  <c r="P54" i="6"/>
  <c r="L54" i="6"/>
  <c r="F54" i="6"/>
  <c r="C54" i="6"/>
  <c r="AA53" i="6"/>
  <c r="G53" i="6" s="1"/>
  <c r="Y53" i="6"/>
  <c r="Z53" i="6" s="1"/>
  <c r="P53" i="6"/>
  <c r="L53" i="6"/>
  <c r="F53" i="6"/>
  <c r="C53" i="6"/>
  <c r="AA52" i="6"/>
  <c r="G52" i="6" s="1"/>
  <c r="Y52" i="6"/>
  <c r="Z52" i="6" s="1"/>
  <c r="P52" i="6"/>
  <c r="Q52" i="6" s="1"/>
  <c r="L52" i="6"/>
  <c r="F52" i="6"/>
  <c r="C52" i="6"/>
  <c r="AA51" i="6"/>
  <c r="G51" i="6" s="1"/>
  <c r="Y51" i="6"/>
  <c r="Z51" i="6" s="1"/>
  <c r="P51" i="6"/>
  <c r="L51" i="6"/>
  <c r="F51" i="6"/>
  <c r="C51" i="6"/>
  <c r="AA50" i="6"/>
  <c r="G50" i="6" s="1"/>
  <c r="Y50" i="6"/>
  <c r="Z50" i="6" s="1"/>
  <c r="P50" i="6"/>
  <c r="L50" i="6"/>
  <c r="F50" i="6"/>
  <c r="C50" i="6"/>
  <c r="AA49" i="6"/>
  <c r="G49" i="6" s="1"/>
  <c r="Y49" i="6"/>
  <c r="Z49" i="6" s="1"/>
  <c r="P49" i="6"/>
  <c r="Q49" i="6" s="1"/>
  <c r="L49" i="6"/>
  <c r="F49" i="6"/>
  <c r="C49" i="6"/>
  <c r="AA48" i="6"/>
  <c r="G48" i="6" s="1"/>
  <c r="Y48" i="6"/>
  <c r="Z48" i="6" s="1"/>
  <c r="P48" i="6"/>
  <c r="Q48" i="6" s="1"/>
  <c r="L48" i="6"/>
  <c r="F48" i="6"/>
  <c r="C48" i="6"/>
  <c r="AA47" i="6"/>
  <c r="G47" i="6" s="1"/>
  <c r="Y47" i="6"/>
  <c r="Z47" i="6" s="1"/>
  <c r="P47" i="6"/>
  <c r="L47" i="6"/>
  <c r="F47" i="6"/>
  <c r="H47" i="6" s="1"/>
  <c r="C47" i="6"/>
  <c r="AA46" i="6"/>
  <c r="G46" i="6" s="1"/>
  <c r="Y46" i="6"/>
  <c r="Z46" i="6" s="1"/>
  <c r="P46" i="6"/>
  <c r="L46" i="6"/>
  <c r="F46" i="6"/>
  <c r="C46" i="6"/>
  <c r="AA45" i="6"/>
  <c r="G45" i="6" s="1"/>
  <c r="Y45" i="6"/>
  <c r="Z45" i="6" s="1"/>
  <c r="P45" i="6"/>
  <c r="L45" i="6"/>
  <c r="F45" i="6"/>
  <c r="C45" i="6"/>
  <c r="AA44" i="6"/>
  <c r="G44" i="6" s="1"/>
  <c r="Y44" i="6"/>
  <c r="Z44" i="6" s="1"/>
  <c r="P44" i="6"/>
  <c r="Q44" i="6" s="1"/>
  <c r="L44" i="6"/>
  <c r="F44" i="6"/>
  <c r="C44" i="6"/>
  <c r="AA43" i="6"/>
  <c r="G43" i="6" s="1"/>
  <c r="Y43" i="6"/>
  <c r="Z43" i="6" s="1"/>
  <c r="P43" i="6"/>
  <c r="Q43" i="6" s="1"/>
  <c r="L43" i="6"/>
  <c r="F43" i="6"/>
  <c r="C43" i="6"/>
  <c r="AA42" i="6"/>
  <c r="G42" i="6" s="1"/>
  <c r="Y42" i="6"/>
  <c r="Z42" i="6" s="1"/>
  <c r="P42" i="6"/>
  <c r="L42" i="6"/>
  <c r="F42" i="6"/>
  <c r="C42" i="6"/>
  <c r="AA41" i="6"/>
  <c r="G41" i="6" s="1"/>
  <c r="Y41" i="6"/>
  <c r="Z41" i="6" s="1"/>
  <c r="P41" i="6"/>
  <c r="Q41" i="6" s="1"/>
  <c r="L41" i="6"/>
  <c r="F41" i="6"/>
  <c r="C41" i="6"/>
  <c r="AA40" i="6"/>
  <c r="G40" i="6" s="1"/>
  <c r="Y40" i="6"/>
  <c r="Z40" i="6" s="1"/>
  <c r="P40" i="6"/>
  <c r="Q40" i="6" s="1"/>
  <c r="L40" i="6"/>
  <c r="F40" i="6"/>
  <c r="C40" i="6"/>
  <c r="AA39" i="6"/>
  <c r="G39" i="6" s="1"/>
  <c r="Y39" i="6"/>
  <c r="Z39" i="6" s="1"/>
  <c r="P39" i="6"/>
  <c r="Q39" i="6" s="1"/>
  <c r="L39" i="6"/>
  <c r="F39" i="6"/>
  <c r="C39" i="6"/>
  <c r="AA38" i="6"/>
  <c r="G38" i="6" s="1"/>
  <c r="Y38" i="6"/>
  <c r="Z38" i="6" s="1"/>
  <c r="P38" i="6"/>
  <c r="L38" i="6"/>
  <c r="F38" i="6"/>
  <c r="C38" i="6"/>
  <c r="AA37" i="6"/>
  <c r="G37" i="6" s="1"/>
  <c r="Y37" i="6"/>
  <c r="Z37" i="6" s="1"/>
  <c r="P37" i="6"/>
  <c r="L37" i="6"/>
  <c r="F37" i="6"/>
  <c r="C37" i="6"/>
  <c r="AA36" i="6"/>
  <c r="G36" i="6" s="1"/>
  <c r="Y36" i="6"/>
  <c r="Z36" i="6" s="1"/>
  <c r="P36" i="6"/>
  <c r="Q36" i="6" s="1"/>
  <c r="L36" i="6"/>
  <c r="F36" i="6"/>
  <c r="C36" i="6"/>
  <c r="AA35" i="6"/>
  <c r="G35" i="6" s="1"/>
  <c r="Y35" i="6"/>
  <c r="Z35" i="6" s="1"/>
  <c r="P35" i="6"/>
  <c r="Q35" i="6" s="1"/>
  <c r="L35" i="6"/>
  <c r="F35" i="6"/>
  <c r="H35" i="6" s="1"/>
  <c r="C35" i="6"/>
  <c r="AA34" i="6"/>
  <c r="G34" i="6" s="1"/>
  <c r="Y34" i="6"/>
  <c r="Z34" i="6" s="1"/>
  <c r="P34" i="6"/>
  <c r="L34" i="6"/>
  <c r="F34" i="6"/>
  <c r="C34" i="6"/>
  <c r="AA33" i="6"/>
  <c r="G33" i="6" s="1"/>
  <c r="Y33" i="6"/>
  <c r="Z33" i="6" s="1"/>
  <c r="P33" i="6"/>
  <c r="Q33" i="6" s="1"/>
  <c r="L33" i="6"/>
  <c r="F33" i="6"/>
  <c r="C33" i="6"/>
  <c r="AA32" i="6"/>
  <c r="H32" i="6" s="1"/>
  <c r="Y32" i="6"/>
  <c r="Z32" i="6" s="1"/>
  <c r="P32" i="6"/>
  <c r="Q32" i="6" s="1"/>
  <c r="L32" i="6"/>
  <c r="F32" i="6"/>
  <c r="C32" i="6"/>
  <c r="AA31" i="6"/>
  <c r="G31" i="6" s="1"/>
  <c r="Y31" i="6"/>
  <c r="Z31" i="6" s="1"/>
  <c r="P31" i="6"/>
  <c r="Q31" i="6" s="1"/>
  <c r="L31" i="6"/>
  <c r="F31" i="6"/>
  <c r="C31" i="6"/>
  <c r="AA30" i="6"/>
  <c r="G30" i="6" s="1"/>
  <c r="Y30" i="6"/>
  <c r="Z30" i="6" s="1"/>
  <c r="P30" i="6"/>
  <c r="L30" i="6"/>
  <c r="F30" i="6"/>
  <c r="C30" i="6"/>
  <c r="AA29" i="6"/>
  <c r="G29" i="6" s="1"/>
  <c r="Y29" i="6"/>
  <c r="Z29" i="6" s="1"/>
  <c r="P29" i="6"/>
  <c r="L29" i="6"/>
  <c r="F29" i="6"/>
  <c r="C29" i="6"/>
  <c r="AA28" i="6"/>
  <c r="G28" i="6" s="1"/>
  <c r="Y28" i="6"/>
  <c r="Z28" i="6" s="1"/>
  <c r="P28" i="6"/>
  <c r="Q28" i="6" s="1"/>
  <c r="L28" i="6"/>
  <c r="F28" i="6"/>
  <c r="C28" i="6"/>
  <c r="AA27" i="6"/>
  <c r="G27" i="6" s="1"/>
  <c r="Y27" i="6"/>
  <c r="Z27" i="6" s="1"/>
  <c r="P27" i="6"/>
  <c r="Q27" i="6" s="1"/>
  <c r="L27" i="6"/>
  <c r="F27" i="6"/>
  <c r="C27" i="6"/>
  <c r="AA26" i="6"/>
  <c r="G26" i="6" s="1"/>
  <c r="Y26" i="6"/>
  <c r="Z26" i="6" s="1"/>
  <c r="P26" i="6"/>
  <c r="L26" i="6"/>
  <c r="F26" i="6"/>
  <c r="C26" i="6"/>
  <c r="AA25" i="6"/>
  <c r="G25" i="6" s="1"/>
  <c r="Y25" i="6"/>
  <c r="Z25" i="6" s="1"/>
  <c r="P25" i="6"/>
  <c r="Q25" i="6" s="1"/>
  <c r="L25" i="6"/>
  <c r="F25" i="6"/>
  <c r="C25" i="6"/>
  <c r="AA24" i="6"/>
  <c r="G24" i="6" s="1"/>
  <c r="Y24" i="6"/>
  <c r="Z24" i="6" s="1"/>
  <c r="P24" i="6"/>
  <c r="Q24" i="6" s="1"/>
  <c r="L24" i="6"/>
  <c r="F24" i="6"/>
  <c r="C24" i="6"/>
  <c r="AA23" i="6"/>
  <c r="G23" i="6" s="1"/>
  <c r="Y23" i="6"/>
  <c r="Z23" i="6" s="1"/>
  <c r="P23" i="6"/>
  <c r="Q23" i="6" s="1"/>
  <c r="L23" i="6"/>
  <c r="F23" i="6"/>
  <c r="C23" i="6"/>
  <c r="AA22" i="6"/>
  <c r="G22" i="6" s="1"/>
  <c r="Y22" i="6"/>
  <c r="Z22" i="6" s="1"/>
  <c r="P22" i="6"/>
  <c r="L22" i="6"/>
  <c r="F22" i="6"/>
  <c r="C22" i="6"/>
  <c r="AA21" i="6"/>
  <c r="G21" i="6" s="1"/>
  <c r="Y21" i="6"/>
  <c r="Z21" i="6" s="1"/>
  <c r="P21" i="6"/>
  <c r="L21" i="6"/>
  <c r="F21" i="6"/>
  <c r="C21" i="6"/>
  <c r="AA20" i="6"/>
  <c r="G20" i="6" s="1"/>
  <c r="Y20" i="6"/>
  <c r="Z20" i="6" s="1"/>
  <c r="P20" i="6"/>
  <c r="Q20" i="6" s="1"/>
  <c r="L20" i="6"/>
  <c r="F20" i="6"/>
  <c r="C20" i="6"/>
  <c r="AA19" i="6"/>
  <c r="G19" i="6" s="1"/>
  <c r="Y19" i="6"/>
  <c r="Z19" i="6" s="1"/>
  <c r="P19" i="6"/>
  <c r="Q19" i="6" s="1"/>
  <c r="L19" i="6"/>
  <c r="F19" i="6"/>
  <c r="C19" i="6"/>
  <c r="AA18" i="6"/>
  <c r="G18" i="6" s="1"/>
  <c r="Y18" i="6"/>
  <c r="Z18" i="6" s="1"/>
  <c r="P18" i="6"/>
  <c r="L18" i="6"/>
  <c r="F18" i="6"/>
  <c r="C18" i="6"/>
  <c r="AA17" i="6"/>
  <c r="G17" i="6" s="1"/>
  <c r="Y17" i="6"/>
  <c r="Z17" i="6" s="1"/>
  <c r="P17" i="6"/>
  <c r="Q17" i="6" s="1"/>
  <c r="L17" i="6"/>
  <c r="F17" i="6"/>
  <c r="C17" i="6"/>
  <c r="AA16" i="6"/>
  <c r="G16" i="6" s="1"/>
  <c r="Y16" i="6"/>
  <c r="Z16" i="6" s="1"/>
  <c r="P16" i="6"/>
  <c r="Q16" i="6" s="1"/>
  <c r="L16" i="6"/>
  <c r="F16" i="6"/>
  <c r="C16" i="6"/>
  <c r="AA15" i="6"/>
  <c r="G15" i="6" s="1"/>
  <c r="Y15" i="6"/>
  <c r="Z15" i="6" s="1"/>
  <c r="P15" i="6"/>
  <c r="Q15" i="6" s="1"/>
  <c r="L15" i="6"/>
  <c r="F15" i="6"/>
  <c r="C15" i="6"/>
  <c r="AA14" i="6"/>
  <c r="G14" i="6" s="1"/>
  <c r="Y14" i="6"/>
  <c r="Z14" i="6" s="1"/>
  <c r="P14" i="6"/>
  <c r="L14" i="6"/>
  <c r="F14" i="6"/>
  <c r="C14" i="6"/>
  <c r="AA13" i="6"/>
  <c r="G13" i="6" s="1"/>
  <c r="Y13" i="6"/>
  <c r="Z13" i="6" s="1"/>
  <c r="P13" i="6"/>
  <c r="L13" i="6"/>
  <c r="F13" i="6"/>
  <c r="C13" i="6"/>
  <c r="AA12" i="6"/>
  <c r="G12" i="6" s="1"/>
  <c r="Y12" i="6"/>
  <c r="Z12" i="6" s="1"/>
  <c r="P12" i="6"/>
  <c r="Q12" i="6" s="1"/>
  <c r="L12" i="6"/>
  <c r="F12" i="6"/>
  <c r="C12" i="6"/>
  <c r="AA11" i="6"/>
  <c r="G11" i="6" s="1"/>
  <c r="Y11" i="6"/>
  <c r="Z11" i="6" s="1"/>
  <c r="P11" i="6"/>
  <c r="Q11" i="6" s="1"/>
  <c r="L11" i="6"/>
  <c r="F11" i="6"/>
  <c r="C11" i="6"/>
  <c r="AA10" i="6"/>
  <c r="G10" i="6" s="1"/>
  <c r="Y10" i="6"/>
  <c r="Z10" i="6" s="1"/>
  <c r="P10" i="6"/>
  <c r="L10" i="6"/>
  <c r="F10" i="6"/>
  <c r="C10" i="6"/>
  <c r="AA9" i="6"/>
  <c r="G9" i="6" s="1"/>
  <c r="Y9" i="6"/>
  <c r="Z9" i="6" s="1"/>
  <c r="P9" i="6"/>
  <c r="Q9" i="6" s="1"/>
  <c r="L9" i="6"/>
  <c r="F9" i="6"/>
  <c r="C9" i="6"/>
  <c r="AA8" i="6"/>
  <c r="G8" i="6" s="1"/>
  <c r="Y8" i="6"/>
  <c r="Z8" i="6" s="1"/>
  <c r="P8" i="6"/>
  <c r="Q8" i="6" s="1"/>
  <c r="L8" i="6"/>
  <c r="F8" i="6"/>
  <c r="C8" i="6"/>
  <c r="AA7" i="6"/>
  <c r="G7" i="6" s="1"/>
  <c r="Y7" i="6"/>
  <c r="Z7" i="6" s="1"/>
  <c r="P7" i="6"/>
  <c r="Q7" i="6" s="1"/>
  <c r="L7" i="6"/>
  <c r="F7" i="6"/>
  <c r="C7" i="6"/>
  <c r="AA6" i="6"/>
  <c r="G6" i="6" s="1"/>
  <c r="Y6" i="6"/>
  <c r="Z6" i="6" s="1"/>
  <c r="P6" i="6"/>
  <c r="L6" i="6"/>
  <c r="F6" i="6"/>
  <c r="C6" i="6"/>
  <c r="AA5" i="6"/>
  <c r="G5" i="6" s="1"/>
  <c r="Y5" i="6"/>
  <c r="Z5" i="6" s="1"/>
  <c r="P5" i="6"/>
  <c r="L5" i="6"/>
  <c r="F5" i="6"/>
  <c r="C5" i="6"/>
  <c r="AA4" i="6"/>
  <c r="G4" i="6" s="1"/>
  <c r="Y4" i="6"/>
  <c r="Z4" i="6" s="1"/>
  <c r="P4" i="6"/>
  <c r="Q4" i="6" s="1"/>
  <c r="L4" i="6"/>
  <c r="F4" i="6"/>
  <c r="C4" i="6"/>
  <c r="AA3" i="6"/>
  <c r="G3" i="6" s="1"/>
  <c r="Y3" i="6"/>
  <c r="Z3" i="6" s="1"/>
  <c r="P3" i="6"/>
  <c r="L3" i="6"/>
  <c r="F3" i="6"/>
  <c r="C3" i="6"/>
  <c r="AA2" i="6"/>
  <c r="G2" i="6" s="1"/>
  <c r="Y2" i="6"/>
  <c r="Z2" i="6" s="1"/>
  <c r="P2" i="6"/>
  <c r="L2" i="6"/>
  <c r="F2" i="6"/>
  <c r="C2" i="6"/>
  <c r="D63" i="6" l="1"/>
  <c r="D2" i="6"/>
  <c r="D6" i="6"/>
  <c r="D10" i="6"/>
  <c r="D14" i="6"/>
  <c r="D18" i="6"/>
  <c r="D22" i="6"/>
  <c r="D26" i="6"/>
  <c r="D34" i="6"/>
  <c r="D42" i="6"/>
  <c r="D46" i="6"/>
  <c r="D50" i="6"/>
  <c r="D58" i="6"/>
  <c r="D62" i="6"/>
  <c r="D7" i="6"/>
  <c r="D31" i="6"/>
  <c r="D51" i="6"/>
  <c r="D55" i="6"/>
  <c r="D5" i="6"/>
  <c r="D9" i="6"/>
  <c r="D17" i="6"/>
  <c r="D25" i="6"/>
  <c r="D29" i="6"/>
  <c r="D33" i="6"/>
  <c r="D41" i="6"/>
  <c r="D49" i="6"/>
  <c r="D53" i="6"/>
  <c r="D57" i="6"/>
  <c r="D61" i="6"/>
  <c r="Q3" i="6"/>
  <c r="D3" i="6" s="1"/>
  <c r="Q51" i="6"/>
  <c r="D27" i="6"/>
  <c r="D35" i="6"/>
  <c r="D47" i="6"/>
  <c r="D59" i="6"/>
  <c r="D4" i="6"/>
  <c r="D8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Q5" i="6"/>
  <c r="Q13" i="6"/>
  <c r="D13" i="6" s="1"/>
  <c r="Q21" i="6"/>
  <c r="D21" i="6" s="1"/>
  <c r="Q29" i="6"/>
  <c r="Q37" i="6"/>
  <c r="D37" i="6" s="1"/>
  <c r="Q45" i="6"/>
  <c r="D45" i="6" s="1"/>
  <c r="Q53" i="6"/>
  <c r="Q61" i="6"/>
  <c r="D11" i="6"/>
  <c r="D15" i="6"/>
  <c r="D19" i="6"/>
  <c r="D23" i="6"/>
  <c r="D39" i="6"/>
  <c r="D43" i="6"/>
  <c r="Q6" i="6"/>
  <c r="Q14" i="6"/>
  <c r="Q22" i="6"/>
  <c r="Q30" i="6"/>
  <c r="D30" i="6" s="1"/>
  <c r="Q38" i="6"/>
  <c r="D38" i="6" s="1"/>
  <c r="Q46" i="6"/>
  <c r="Q54" i="6"/>
  <c r="D54" i="6" s="1"/>
  <c r="Q62" i="6"/>
  <c r="D59" i="7"/>
  <c r="D23" i="7"/>
  <c r="D16" i="7"/>
  <c r="D12" i="7"/>
  <c r="H9" i="7"/>
  <c r="D4" i="7"/>
  <c r="Q8" i="7"/>
  <c r="D8" i="7" s="1"/>
  <c r="Q16" i="7"/>
  <c r="D61" i="7"/>
  <c r="D35" i="7"/>
  <c r="D55" i="7"/>
  <c r="H52" i="7"/>
  <c r="D64" i="7"/>
  <c r="D51" i="7"/>
  <c r="D28" i="7"/>
  <c r="H20" i="7"/>
  <c r="Q64" i="7"/>
  <c r="Q41" i="7"/>
  <c r="D41" i="7" s="1"/>
  <c r="D53" i="7"/>
  <c r="D36" i="7"/>
  <c r="D30" i="7"/>
  <c r="D49" i="7"/>
  <c r="H61" i="7"/>
  <c r="G35" i="7"/>
  <c r="G34" i="7"/>
  <c r="D24" i="7"/>
  <c r="D17" i="7"/>
  <c r="D13" i="7"/>
  <c r="D9" i="7"/>
  <c r="D5" i="7"/>
  <c r="D57" i="7"/>
  <c r="D26" i="7"/>
  <c r="H62" i="7"/>
  <c r="D43" i="7"/>
  <c r="H36" i="7"/>
  <c r="D33" i="7"/>
  <c r="D29" i="7"/>
  <c r="H26" i="7"/>
  <c r="H2" i="7"/>
  <c r="Q19" i="7"/>
  <c r="D19" i="7" s="1"/>
  <c r="Q35" i="7"/>
  <c r="Q43" i="7"/>
  <c r="Q51" i="7"/>
  <c r="Q59" i="7"/>
  <c r="D25" i="7"/>
  <c r="D14" i="7"/>
  <c r="Q36" i="7"/>
  <c r="Q52" i="7"/>
  <c r="D52" i="7" s="1"/>
  <c r="Q60" i="7"/>
  <c r="D60" i="7" s="1"/>
  <c r="Q21" i="7"/>
  <c r="D21" i="7" s="1"/>
  <c r="Q37" i="7"/>
  <c r="D37" i="7" s="1"/>
  <c r="Q45" i="7"/>
  <c r="D45" i="7" s="1"/>
  <c r="Q53" i="7"/>
  <c r="Q61" i="7"/>
  <c r="D15" i="7"/>
  <c r="D11" i="7"/>
  <c r="D2" i="7"/>
  <c r="Q14" i="7"/>
  <c r="Q22" i="7"/>
  <c r="D22" i="7" s="1"/>
  <c r="Q30" i="7"/>
  <c r="Q38" i="7"/>
  <c r="D38" i="7" s="1"/>
  <c r="Q46" i="7"/>
  <c r="D46" i="7" s="1"/>
  <c r="Q62" i="7"/>
  <c r="D62" i="7" s="1"/>
  <c r="D54" i="7"/>
  <c r="D27" i="7"/>
  <c r="D3" i="7"/>
  <c r="Q15" i="7"/>
  <c r="Q23" i="7"/>
  <c r="Q31" i="7"/>
  <c r="D31" i="7" s="1"/>
  <c r="Q39" i="7"/>
  <c r="D39" i="7" s="1"/>
  <c r="Q47" i="7"/>
  <c r="D47" i="7" s="1"/>
  <c r="Q55" i="7"/>
  <c r="Q63" i="7"/>
  <c r="D63" i="7" s="1"/>
  <c r="D50" i="7"/>
  <c r="D42" i="7"/>
  <c r="D32" i="7"/>
  <c r="D58" i="7"/>
  <c r="D48" i="7"/>
  <c r="D18" i="7"/>
  <c r="D10" i="7"/>
  <c r="D6" i="7"/>
  <c r="D7" i="7"/>
  <c r="D56" i="7"/>
  <c r="D40" i="7"/>
  <c r="D34" i="7"/>
  <c r="H63" i="7"/>
  <c r="H44" i="7"/>
  <c r="H54" i="7"/>
  <c r="H42" i="7"/>
  <c r="H28" i="7"/>
  <c r="H59" i="7"/>
  <c r="H45" i="7"/>
  <c r="G43" i="7"/>
  <c r="H11" i="7"/>
  <c r="H64" i="7"/>
  <c r="H58" i="7"/>
  <c r="H33" i="7"/>
  <c r="H29" i="7"/>
  <c r="H17" i="7"/>
  <c r="H53" i="7"/>
  <c r="H27" i="7"/>
  <c r="H10" i="7"/>
  <c r="H55" i="7"/>
  <c r="H56" i="7"/>
  <c r="H23" i="7"/>
  <c r="H5" i="7"/>
  <c r="H40" i="7"/>
  <c r="H31" i="7"/>
  <c r="H24" i="7"/>
  <c r="H14" i="7"/>
  <c r="H7" i="7"/>
  <c r="H57" i="7"/>
  <c r="H49" i="7"/>
  <c r="H32" i="7"/>
  <c r="H15" i="7"/>
  <c r="H8" i="7"/>
  <c r="H47" i="7"/>
  <c r="H38" i="7"/>
  <c r="H22" i="7"/>
  <c r="H12" i="7"/>
  <c r="H4" i="7"/>
  <c r="H48" i="7"/>
  <c r="H39" i="7"/>
  <c r="H30" i="7"/>
  <c r="H13" i="7"/>
  <c r="H6" i="7"/>
  <c r="H60" i="7"/>
  <c r="H50" i="7"/>
  <c r="H41" i="7"/>
  <c r="H25" i="7"/>
  <c r="H16" i="7"/>
  <c r="H26" i="6"/>
  <c r="H5" i="6"/>
  <c r="H30" i="6"/>
  <c r="H22" i="6"/>
  <c r="H23" i="6"/>
  <c r="H27" i="6"/>
  <c r="G32" i="6"/>
  <c r="H36" i="6"/>
  <c r="H40" i="6"/>
  <c r="H48" i="6"/>
  <c r="H6" i="6"/>
  <c r="H10" i="6"/>
  <c r="H14" i="6"/>
  <c r="H52" i="6"/>
  <c r="H56" i="6"/>
  <c r="H60" i="6"/>
  <c r="H4" i="6"/>
  <c r="H9" i="6"/>
  <c r="H17" i="6"/>
  <c r="H21" i="6"/>
  <c r="H54" i="6"/>
  <c r="H11" i="6"/>
  <c r="H15" i="6"/>
  <c r="H28" i="6"/>
  <c r="H41" i="6"/>
  <c r="H58" i="6"/>
  <c r="H62" i="6"/>
  <c r="H3" i="6"/>
  <c r="H8" i="6"/>
  <c r="H16" i="6"/>
  <c r="H29" i="6"/>
  <c r="H34" i="6"/>
  <c r="H42" i="6"/>
  <c r="H46" i="6"/>
  <c r="H59" i="6"/>
  <c r="H2" i="6"/>
  <c r="H20" i="6"/>
  <c r="H50" i="6"/>
  <c r="H53" i="6"/>
  <c r="H64" i="6"/>
  <c r="H33" i="6"/>
  <c r="H63" i="6"/>
  <c r="H19" i="6"/>
  <c r="H25" i="6"/>
  <c r="H38" i="6"/>
  <c r="H13" i="6"/>
  <c r="H18" i="6"/>
  <c r="H24" i="6"/>
  <c r="H31" i="6"/>
  <c r="H44" i="6"/>
  <c r="H51" i="6"/>
  <c r="H57" i="6"/>
  <c r="H39" i="6"/>
  <c r="H45" i="6"/>
  <c r="H7" i="6"/>
  <c r="H12" i="6"/>
  <c r="H37" i="6"/>
  <c r="H43" i="6"/>
  <c r="H49" i="6"/>
  <c r="H55" i="6"/>
  <c r="H61" i="6"/>
  <c r="L64" i="2"/>
  <c r="Y64" i="5"/>
  <c r="Z64" i="5" s="1"/>
  <c r="AA64" i="5"/>
  <c r="P64" i="2"/>
  <c r="Q64" i="2"/>
  <c r="D64" i="2" s="1"/>
  <c r="Y64" i="2"/>
  <c r="Z64" i="2" s="1"/>
  <c r="AA64" i="2"/>
  <c r="AA2" i="5"/>
  <c r="G2" i="5" s="1"/>
  <c r="Y2" i="5"/>
  <c r="Z2" i="5" s="1"/>
  <c r="P2" i="5"/>
  <c r="D2" i="5" s="1"/>
  <c r="L2" i="5"/>
  <c r="F2" i="5"/>
  <c r="C2" i="5"/>
  <c r="AA3" i="5"/>
  <c r="G3" i="5" s="1"/>
  <c r="Y3" i="5"/>
  <c r="Z3" i="5" s="1"/>
  <c r="P3" i="5"/>
  <c r="Q3" i="5" s="1"/>
  <c r="D3" i="5" s="1"/>
  <c r="L3" i="5"/>
  <c r="F3" i="5"/>
  <c r="C3" i="5"/>
  <c r="AA4" i="5"/>
  <c r="Y4" i="5"/>
  <c r="Z4" i="5" s="1"/>
  <c r="P4" i="5"/>
  <c r="Q4" i="5" s="1"/>
  <c r="D4" i="5" s="1"/>
  <c r="L4" i="5"/>
  <c r="F4" i="5"/>
  <c r="C4" i="5"/>
  <c r="AA5" i="5"/>
  <c r="G5" i="5" s="1"/>
  <c r="Y5" i="5"/>
  <c r="Z5" i="5" s="1"/>
  <c r="P5" i="5"/>
  <c r="Q5" i="5" s="1"/>
  <c r="D5" i="5" s="1"/>
  <c r="L5" i="5"/>
  <c r="F5" i="5"/>
  <c r="C5" i="5"/>
  <c r="AA6" i="5"/>
  <c r="G6" i="5" s="1"/>
  <c r="Y6" i="5"/>
  <c r="Z6" i="5" s="1"/>
  <c r="P6" i="5"/>
  <c r="Q6" i="5" s="1"/>
  <c r="D6" i="5" s="1"/>
  <c r="L6" i="5"/>
  <c r="F6" i="5"/>
  <c r="C6" i="5"/>
  <c r="AA7" i="5"/>
  <c r="G7" i="5" s="1"/>
  <c r="Y7" i="5"/>
  <c r="Z7" i="5" s="1"/>
  <c r="P7" i="5"/>
  <c r="Q7" i="5" s="1"/>
  <c r="D7" i="5" s="1"/>
  <c r="L7" i="5"/>
  <c r="F7" i="5"/>
  <c r="C7" i="5"/>
  <c r="AA8" i="5"/>
  <c r="G8" i="5" s="1"/>
  <c r="Y8" i="5"/>
  <c r="Z8" i="5" s="1"/>
  <c r="P8" i="5"/>
  <c r="Q8" i="5" s="1"/>
  <c r="D8" i="5" s="1"/>
  <c r="L8" i="5"/>
  <c r="F8" i="5"/>
  <c r="C8" i="5"/>
  <c r="AA9" i="5"/>
  <c r="G9" i="5" s="1"/>
  <c r="Y9" i="5"/>
  <c r="Z9" i="5" s="1"/>
  <c r="P9" i="5"/>
  <c r="Q9" i="5" s="1"/>
  <c r="D9" i="5" s="1"/>
  <c r="L9" i="5"/>
  <c r="F9" i="5"/>
  <c r="C9" i="5"/>
  <c r="AA10" i="5"/>
  <c r="G10" i="5" s="1"/>
  <c r="Y10" i="5"/>
  <c r="Z10" i="5" s="1"/>
  <c r="P10" i="5"/>
  <c r="Q10" i="5" s="1"/>
  <c r="D10" i="5" s="1"/>
  <c r="L10" i="5"/>
  <c r="F10" i="5"/>
  <c r="C10" i="5"/>
  <c r="AA11" i="5"/>
  <c r="Y11" i="5"/>
  <c r="Z11" i="5" s="1"/>
  <c r="P11" i="5"/>
  <c r="Q11" i="5" s="1"/>
  <c r="D11" i="5" s="1"/>
  <c r="L11" i="5"/>
  <c r="G11" i="5"/>
  <c r="F11" i="5"/>
  <c r="C11" i="5"/>
  <c r="AA12" i="5"/>
  <c r="G12" i="5" s="1"/>
  <c r="Y12" i="5"/>
  <c r="Z12" i="5" s="1"/>
  <c r="P12" i="5"/>
  <c r="Q12" i="5" s="1"/>
  <c r="D12" i="5" s="1"/>
  <c r="L12" i="5"/>
  <c r="F12" i="5"/>
  <c r="C12" i="5"/>
  <c r="AA13" i="5"/>
  <c r="Y13" i="5"/>
  <c r="Z13" i="5" s="1"/>
  <c r="P13" i="5"/>
  <c r="Q13" i="5" s="1"/>
  <c r="D13" i="5" s="1"/>
  <c r="L13" i="5"/>
  <c r="G13" i="5"/>
  <c r="F13" i="5"/>
  <c r="C13" i="5"/>
  <c r="AA14" i="5"/>
  <c r="G14" i="5" s="1"/>
  <c r="Y14" i="5"/>
  <c r="Z14" i="5" s="1"/>
  <c r="P14" i="5"/>
  <c r="Q14" i="5" s="1"/>
  <c r="D14" i="5" s="1"/>
  <c r="L14" i="5"/>
  <c r="F14" i="5"/>
  <c r="C14" i="5"/>
  <c r="AA15" i="5"/>
  <c r="Y15" i="5"/>
  <c r="Z15" i="5" s="1"/>
  <c r="P15" i="5"/>
  <c r="Q15" i="5" s="1"/>
  <c r="D15" i="5" s="1"/>
  <c r="L15" i="5"/>
  <c r="F15" i="5"/>
  <c r="C15" i="5"/>
  <c r="AA16" i="5"/>
  <c r="Y16" i="5"/>
  <c r="Z16" i="5" s="1"/>
  <c r="P16" i="5"/>
  <c r="Q16" i="5" s="1"/>
  <c r="D16" i="5" s="1"/>
  <c r="L16" i="5"/>
  <c r="F16" i="5"/>
  <c r="C16" i="5"/>
  <c r="AA17" i="5"/>
  <c r="G17" i="5" s="1"/>
  <c r="Y17" i="5"/>
  <c r="Z17" i="5" s="1"/>
  <c r="P17" i="5"/>
  <c r="Q17" i="5" s="1"/>
  <c r="D17" i="5" s="1"/>
  <c r="L17" i="5"/>
  <c r="F17" i="5"/>
  <c r="C17" i="5"/>
  <c r="AA18" i="5"/>
  <c r="Y18" i="5"/>
  <c r="Z18" i="5" s="1"/>
  <c r="P18" i="5"/>
  <c r="Q18" i="5" s="1"/>
  <c r="D18" i="5" s="1"/>
  <c r="L18" i="5"/>
  <c r="F18" i="5"/>
  <c r="C18" i="5"/>
  <c r="AA19" i="5"/>
  <c r="G19" i="5" s="1"/>
  <c r="Y19" i="5"/>
  <c r="Z19" i="5" s="1"/>
  <c r="P19" i="5"/>
  <c r="Q19" i="5" s="1"/>
  <c r="D19" i="5" s="1"/>
  <c r="L19" i="5"/>
  <c r="F19" i="5"/>
  <c r="C19" i="5"/>
  <c r="AA20" i="5"/>
  <c r="G20" i="5" s="1"/>
  <c r="Y20" i="5"/>
  <c r="Z20" i="5" s="1"/>
  <c r="P20" i="5"/>
  <c r="Q20" i="5" s="1"/>
  <c r="D20" i="5" s="1"/>
  <c r="L20" i="5"/>
  <c r="F20" i="5"/>
  <c r="C20" i="5"/>
  <c r="AA21" i="5"/>
  <c r="G21" i="5" s="1"/>
  <c r="Y21" i="5"/>
  <c r="Z21" i="5" s="1"/>
  <c r="P21" i="5"/>
  <c r="Q21" i="5" s="1"/>
  <c r="D21" i="5" s="1"/>
  <c r="L21" i="5"/>
  <c r="F21" i="5"/>
  <c r="C21" i="5"/>
  <c r="AA22" i="5"/>
  <c r="G22" i="5" s="1"/>
  <c r="Y22" i="5"/>
  <c r="Z22" i="5" s="1"/>
  <c r="P22" i="5"/>
  <c r="Q22" i="5" s="1"/>
  <c r="D22" i="5" s="1"/>
  <c r="L22" i="5"/>
  <c r="F22" i="5"/>
  <c r="C22" i="5"/>
  <c r="AA23" i="5"/>
  <c r="G23" i="5" s="1"/>
  <c r="Y23" i="5"/>
  <c r="Z23" i="5" s="1"/>
  <c r="P23" i="5"/>
  <c r="Q23" i="5" s="1"/>
  <c r="D23" i="5" s="1"/>
  <c r="L23" i="5"/>
  <c r="F23" i="5"/>
  <c r="C23" i="5"/>
  <c r="AA24" i="5"/>
  <c r="G24" i="5" s="1"/>
  <c r="Y24" i="5"/>
  <c r="Z24" i="5" s="1"/>
  <c r="P24" i="5"/>
  <c r="Q24" i="5" s="1"/>
  <c r="D24" i="5" s="1"/>
  <c r="L24" i="5"/>
  <c r="F24" i="5"/>
  <c r="C24" i="5"/>
  <c r="AA25" i="5"/>
  <c r="G25" i="5" s="1"/>
  <c r="Y25" i="5"/>
  <c r="Z25" i="5" s="1"/>
  <c r="P25" i="5"/>
  <c r="Q25" i="5" s="1"/>
  <c r="D25" i="5" s="1"/>
  <c r="L25" i="5"/>
  <c r="F25" i="5"/>
  <c r="C25" i="5"/>
  <c r="AA26" i="5"/>
  <c r="G26" i="5" s="1"/>
  <c r="Y26" i="5"/>
  <c r="Z26" i="5" s="1"/>
  <c r="P26" i="5"/>
  <c r="Q26" i="5" s="1"/>
  <c r="D26" i="5" s="1"/>
  <c r="L26" i="5"/>
  <c r="F26" i="5"/>
  <c r="H26" i="5" s="1"/>
  <c r="C26" i="5"/>
  <c r="AA27" i="5"/>
  <c r="Y27" i="5"/>
  <c r="Z27" i="5" s="1"/>
  <c r="P27" i="5"/>
  <c r="Q27" i="5" s="1"/>
  <c r="D27" i="5" s="1"/>
  <c r="L27" i="5"/>
  <c r="F27" i="5"/>
  <c r="C27" i="5"/>
  <c r="AA28" i="5"/>
  <c r="Y28" i="5"/>
  <c r="Z28" i="5" s="1"/>
  <c r="P28" i="5"/>
  <c r="Q28" i="5" s="1"/>
  <c r="D28" i="5" s="1"/>
  <c r="L28" i="5"/>
  <c r="F28" i="5"/>
  <c r="C28" i="5"/>
  <c r="AA29" i="5"/>
  <c r="G29" i="5" s="1"/>
  <c r="Y29" i="5"/>
  <c r="Z29" i="5" s="1"/>
  <c r="Q29" i="5"/>
  <c r="D29" i="5" s="1"/>
  <c r="P29" i="5"/>
  <c r="L29" i="5"/>
  <c r="F29" i="5"/>
  <c r="C29" i="5"/>
  <c r="AA30" i="5"/>
  <c r="Y30" i="5"/>
  <c r="Z30" i="5" s="1"/>
  <c r="P30" i="5"/>
  <c r="Q30" i="5" s="1"/>
  <c r="D30" i="5" s="1"/>
  <c r="L30" i="5"/>
  <c r="F30" i="5"/>
  <c r="C30" i="5"/>
  <c r="AA31" i="5"/>
  <c r="G31" i="5" s="1"/>
  <c r="Y31" i="5"/>
  <c r="Z31" i="5" s="1"/>
  <c r="P31" i="5"/>
  <c r="Q31" i="5" s="1"/>
  <c r="D31" i="5" s="1"/>
  <c r="L31" i="5"/>
  <c r="F31" i="5"/>
  <c r="C31" i="5"/>
  <c r="AA32" i="5"/>
  <c r="G32" i="5" s="1"/>
  <c r="Y32" i="5"/>
  <c r="Z32" i="5" s="1"/>
  <c r="P32" i="5"/>
  <c r="Q32" i="5" s="1"/>
  <c r="D32" i="5" s="1"/>
  <c r="L32" i="5"/>
  <c r="F32" i="5"/>
  <c r="C32" i="5"/>
  <c r="AA33" i="5"/>
  <c r="G33" i="5" s="1"/>
  <c r="Y33" i="5"/>
  <c r="Z33" i="5" s="1"/>
  <c r="P33" i="5"/>
  <c r="Q33" i="5" s="1"/>
  <c r="D33" i="5" s="1"/>
  <c r="L33" i="5"/>
  <c r="F33" i="5"/>
  <c r="C33" i="5"/>
  <c r="AA34" i="5"/>
  <c r="G34" i="5" s="1"/>
  <c r="Y34" i="5"/>
  <c r="Z34" i="5" s="1"/>
  <c r="P34" i="5"/>
  <c r="Q34" i="5" s="1"/>
  <c r="D34" i="5" s="1"/>
  <c r="L34" i="5"/>
  <c r="F34" i="5"/>
  <c r="C34" i="5"/>
  <c r="AA35" i="5"/>
  <c r="G35" i="5" s="1"/>
  <c r="Y35" i="5"/>
  <c r="Z35" i="5" s="1"/>
  <c r="P35" i="5"/>
  <c r="Q35" i="5" s="1"/>
  <c r="D35" i="5" s="1"/>
  <c r="L35" i="5"/>
  <c r="F35" i="5"/>
  <c r="H35" i="5" s="1"/>
  <c r="C35" i="5"/>
  <c r="AA36" i="5"/>
  <c r="Y36" i="5"/>
  <c r="Z36" i="5" s="1"/>
  <c r="P36" i="5"/>
  <c r="Q36" i="5" s="1"/>
  <c r="D36" i="5" s="1"/>
  <c r="L36" i="5"/>
  <c r="G36" i="5"/>
  <c r="F36" i="5"/>
  <c r="C36" i="5"/>
  <c r="AA37" i="5"/>
  <c r="G37" i="5" s="1"/>
  <c r="Y37" i="5"/>
  <c r="Z37" i="5" s="1"/>
  <c r="P37" i="5"/>
  <c r="Q37" i="5" s="1"/>
  <c r="D37" i="5" s="1"/>
  <c r="L37" i="5"/>
  <c r="F37" i="5"/>
  <c r="C37" i="5"/>
  <c r="AA38" i="5"/>
  <c r="G38" i="5" s="1"/>
  <c r="Y38" i="5"/>
  <c r="Z38" i="5" s="1"/>
  <c r="P38" i="5"/>
  <c r="Q38" i="5" s="1"/>
  <c r="D38" i="5" s="1"/>
  <c r="L38" i="5"/>
  <c r="F38" i="5"/>
  <c r="H38" i="5" s="1"/>
  <c r="C38" i="5"/>
  <c r="AA39" i="5"/>
  <c r="Y39" i="5"/>
  <c r="Z39" i="5" s="1"/>
  <c r="P39" i="5"/>
  <c r="Q39" i="5" s="1"/>
  <c r="D39" i="5" s="1"/>
  <c r="L39" i="5"/>
  <c r="F39" i="5"/>
  <c r="C39" i="5"/>
  <c r="AA40" i="5"/>
  <c r="Y40" i="5"/>
  <c r="Z40" i="5" s="1"/>
  <c r="P40" i="5"/>
  <c r="Q40" i="5" s="1"/>
  <c r="D40" i="5" s="1"/>
  <c r="L40" i="5"/>
  <c r="F40" i="5"/>
  <c r="C40" i="5"/>
  <c r="AA41" i="5"/>
  <c r="G41" i="5" s="1"/>
  <c r="Y41" i="5"/>
  <c r="Z41" i="5" s="1"/>
  <c r="P41" i="5"/>
  <c r="Q41" i="5" s="1"/>
  <c r="D41" i="5" s="1"/>
  <c r="L41" i="5"/>
  <c r="F41" i="5"/>
  <c r="H41" i="5" s="1"/>
  <c r="C41" i="5"/>
  <c r="AA42" i="5"/>
  <c r="Y42" i="5"/>
  <c r="Z42" i="5" s="1"/>
  <c r="P42" i="5"/>
  <c r="Q42" i="5" s="1"/>
  <c r="D42" i="5" s="1"/>
  <c r="L42" i="5"/>
  <c r="F42" i="5"/>
  <c r="C42" i="5"/>
  <c r="AA43" i="5"/>
  <c r="Y43" i="5"/>
  <c r="Z43" i="5" s="1"/>
  <c r="P43" i="5"/>
  <c r="Q43" i="5" s="1"/>
  <c r="D43" i="5" s="1"/>
  <c r="L43" i="5"/>
  <c r="G43" i="5"/>
  <c r="F43" i="5"/>
  <c r="H43" i="5" s="1"/>
  <c r="C43" i="5"/>
  <c r="AA44" i="5"/>
  <c r="G44" i="5" s="1"/>
  <c r="Y44" i="5"/>
  <c r="Z44" i="5" s="1"/>
  <c r="P44" i="5"/>
  <c r="Q44" i="5" s="1"/>
  <c r="D44" i="5" s="1"/>
  <c r="L44" i="5"/>
  <c r="F44" i="5"/>
  <c r="C44" i="5"/>
  <c r="AA45" i="5"/>
  <c r="G45" i="5" s="1"/>
  <c r="Y45" i="5"/>
  <c r="Z45" i="5" s="1"/>
  <c r="P45" i="5"/>
  <c r="Q45" i="5" s="1"/>
  <c r="D45" i="5" s="1"/>
  <c r="L45" i="5"/>
  <c r="F45" i="5"/>
  <c r="H45" i="5" s="1"/>
  <c r="C45" i="5"/>
  <c r="AA46" i="5"/>
  <c r="G46" i="5" s="1"/>
  <c r="Y46" i="5"/>
  <c r="Z46" i="5" s="1"/>
  <c r="P46" i="5"/>
  <c r="Q46" i="5" s="1"/>
  <c r="D46" i="5" s="1"/>
  <c r="L46" i="5"/>
  <c r="F46" i="5"/>
  <c r="C46" i="5"/>
  <c r="AA47" i="5"/>
  <c r="G47" i="5" s="1"/>
  <c r="Y47" i="5"/>
  <c r="Z47" i="5" s="1"/>
  <c r="P47" i="5"/>
  <c r="Q47" i="5" s="1"/>
  <c r="D47" i="5" s="1"/>
  <c r="L47" i="5"/>
  <c r="F47" i="5"/>
  <c r="C47" i="5"/>
  <c r="AA48" i="5"/>
  <c r="G48" i="5" s="1"/>
  <c r="Y48" i="5"/>
  <c r="Z48" i="5" s="1"/>
  <c r="P48" i="5"/>
  <c r="Q48" i="5" s="1"/>
  <c r="D48" i="5" s="1"/>
  <c r="L48" i="5"/>
  <c r="F48" i="5"/>
  <c r="C48" i="5"/>
  <c r="AA49" i="5"/>
  <c r="G49" i="5" s="1"/>
  <c r="Y49" i="5"/>
  <c r="Z49" i="5" s="1"/>
  <c r="P49" i="5"/>
  <c r="Q49" i="5" s="1"/>
  <c r="D49" i="5" s="1"/>
  <c r="L49" i="5"/>
  <c r="F49" i="5"/>
  <c r="H49" i="5" s="1"/>
  <c r="C49" i="5"/>
  <c r="AA50" i="5"/>
  <c r="G50" i="5" s="1"/>
  <c r="Y50" i="5"/>
  <c r="Z50" i="5" s="1"/>
  <c r="P50" i="5"/>
  <c r="Q50" i="5" s="1"/>
  <c r="D50" i="5" s="1"/>
  <c r="L50" i="5"/>
  <c r="F50" i="5"/>
  <c r="C50" i="5"/>
  <c r="AA51" i="5"/>
  <c r="Y51" i="5"/>
  <c r="Z51" i="5" s="1"/>
  <c r="P51" i="5"/>
  <c r="Q51" i="5" s="1"/>
  <c r="D51" i="5" s="1"/>
  <c r="L51" i="5"/>
  <c r="F51" i="5"/>
  <c r="C51" i="5"/>
  <c r="AA52" i="5"/>
  <c r="G52" i="5" s="1"/>
  <c r="Y52" i="5"/>
  <c r="Z52" i="5" s="1"/>
  <c r="P52" i="5"/>
  <c r="Q52" i="5" s="1"/>
  <c r="D52" i="5" s="1"/>
  <c r="L52" i="5"/>
  <c r="F52" i="5"/>
  <c r="C52" i="5"/>
  <c r="AA53" i="5"/>
  <c r="G53" i="5" s="1"/>
  <c r="Y53" i="5"/>
  <c r="Z53" i="5" s="1"/>
  <c r="P53" i="5"/>
  <c r="Q53" i="5" s="1"/>
  <c r="D53" i="5" s="1"/>
  <c r="L53" i="5"/>
  <c r="F53" i="5"/>
  <c r="H53" i="5" s="1"/>
  <c r="C53" i="5"/>
  <c r="AA54" i="5"/>
  <c r="Y54" i="5"/>
  <c r="Z54" i="5" s="1"/>
  <c r="P54" i="5"/>
  <c r="Q54" i="5" s="1"/>
  <c r="D54" i="5" s="1"/>
  <c r="L54" i="5"/>
  <c r="F54" i="5"/>
  <c r="C54" i="5"/>
  <c r="AA55" i="5"/>
  <c r="Y55" i="5"/>
  <c r="Z55" i="5" s="1"/>
  <c r="P55" i="5"/>
  <c r="Q55" i="5" s="1"/>
  <c r="D55" i="5" s="1"/>
  <c r="L55" i="5"/>
  <c r="G55" i="5"/>
  <c r="F55" i="5"/>
  <c r="C55" i="5"/>
  <c r="AA56" i="5"/>
  <c r="G56" i="5" s="1"/>
  <c r="Y56" i="5"/>
  <c r="Z56" i="5" s="1"/>
  <c r="P56" i="5"/>
  <c r="Q56" i="5" s="1"/>
  <c r="D56" i="5" s="1"/>
  <c r="L56" i="5"/>
  <c r="F56" i="5"/>
  <c r="C56" i="5"/>
  <c r="AA57" i="5"/>
  <c r="G57" i="5" s="1"/>
  <c r="Y57" i="5"/>
  <c r="Z57" i="5" s="1"/>
  <c r="P57" i="5"/>
  <c r="Q57" i="5" s="1"/>
  <c r="D57" i="5" s="1"/>
  <c r="L57" i="5"/>
  <c r="F57" i="5"/>
  <c r="C57" i="5"/>
  <c r="AA58" i="5"/>
  <c r="G58" i="5" s="1"/>
  <c r="Y58" i="5"/>
  <c r="Z58" i="5" s="1"/>
  <c r="P58" i="5"/>
  <c r="Q58" i="5" s="1"/>
  <c r="D58" i="5" s="1"/>
  <c r="L58" i="5"/>
  <c r="F58" i="5"/>
  <c r="C58" i="5"/>
  <c r="AA59" i="5"/>
  <c r="G59" i="5" s="1"/>
  <c r="Y59" i="5"/>
  <c r="Z59" i="5" s="1"/>
  <c r="P59" i="5"/>
  <c r="Q59" i="5" s="1"/>
  <c r="D59" i="5" s="1"/>
  <c r="L59" i="5"/>
  <c r="F59" i="5"/>
  <c r="C59" i="5"/>
  <c r="AA60" i="5"/>
  <c r="G60" i="5" s="1"/>
  <c r="Y60" i="5"/>
  <c r="Z60" i="5" s="1"/>
  <c r="P60" i="5"/>
  <c r="Q60" i="5" s="1"/>
  <c r="D60" i="5" s="1"/>
  <c r="L60" i="5"/>
  <c r="F60" i="5"/>
  <c r="H60" i="5" s="1"/>
  <c r="C60" i="5"/>
  <c r="AA61" i="5"/>
  <c r="G61" i="5" s="1"/>
  <c r="Y61" i="5"/>
  <c r="Z61" i="5" s="1"/>
  <c r="P61" i="5"/>
  <c r="Q61" i="5" s="1"/>
  <c r="D61" i="5" s="1"/>
  <c r="L61" i="5"/>
  <c r="F61" i="5"/>
  <c r="H61" i="5" s="1"/>
  <c r="C61" i="5"/>
  <c r="AA62" i="5"/>
  <c r="G62" i="5" s="1"/>
  <c r="Y62" i="5"/>
  <c r="Z62" i="5" s="1"/>
  <c r="P62" i="5"/>
  <c r="Q62" i="5" s="1"/>
  <c r="D62" i="5" s="1"/>
  <c r="L62" i="5"/>
  <c r="F62" i="5"/>
  <c r="C62" i="5"/>
  <c r="AA63" i="5"/>
  <c r="Y63" i="5"/>
  <c r="Z63" i="5" s="1"/>
  <c r="P63" i="5"/>
  <c r="Q63" i="5" s="1"/>
  <c r="D63" i="5" s="1"/>
  <c r="L63" i="5"/>
  <c r="F63" i="5"/>
  <c r="C63" i="5"/>
  <c r="G64" i="5"/>
  <c r="P64" i="5"/>
  <c r="Q64" i="5" s="1"/>
  <c r="D64" i="5" s="1"/>
  <c r="L64" i="5"/>
  <c r="F64" i="5"/>
  <c r="C64" i="5"/>
  <c r="F64" i="4"/>
  <c r="L64" i="4"/>
  <c r="P64" i="4"/>
  <c r="Q64" i="4" s="1"/>
  <c r="D64" i="4" s="1"/>
  <c r="Y64" i="4"/>
  <c r="Z64" i="4" s="1"/>
  <c r="AA64" i="4"/>
  <c r="G64" i="4" s="1"/>
  <c r="F2" i="2"/>
  <c r="L2" i="2"/>
  <c r="P2" i="2"/>
  <c r="Q2" i="2" s="1"/>
  <c r="D2" i="2" s="1"/>
  <c r="Y2" i="2"/>
  <c r="Z2" i="2" s="1"/>
  <c r="AA2" i="2"/>
  <c r="G2" i="2" s="1"/>
  <c r="C64" i="4"/>
  <c r="AA63" i="4"/>
  <c r="G63" i="4" s="1"/>
  <c r="Y63" i="4"/>
  <c r="Z63" i="4" s="1"/>
  <c r="P63" i="4"/>
  <c r="Q63" i="4" s="1"/>
  <c r="D63" i="4" s="1"/>
  <c r="L63" i="4"/>
  <c r="F63" i="4"/>
  <c r="C63" i="4"/>
  <c r="AA62" i="4"/>
  <c r="G62" i="4" s="1"/>
  <c r="Y62" i="4"/>
  <c r="Z62" i="4" s="1"/>
  <c r="P62" i="4"/>
  <c r="Q62" i="4" s="1"/>
  <c r="D62" i="4" s="1"/>
  <c r="L62" i="4"/>
  <c r="F62" i="4"/>
  <c r="C62" i="4"/>
  <c r="AA61" i="4"/>
  <c r="G61" i="4" s="1"/>
  <c r="Y61" i="4"/>
  <c r="Z61" i="4" s="1"/>
  <c r="P61" i="4"/>
  <c r="Q61" i="4" s="1"/>
  <c r="D61" i="4" s="1"/>
  <c r="L61" i="4"/>
  <c r="F61" i="4"/>
  <c r="C61" i="4"/>
  <c r="AA60" i="4"/>
  <c r="Y60" i="4"/>
  <c r="Z60" i="4" s="1"/>
  <c r="P60" i="4"/>
  <c r="Q60" i="4" s="1"/>
  <c r="D60" i="4" s="1"/>
  <c r="L60" i="4"/>
  <c r="F60" i="4"/>
  <c r="C60" i="4"/>
  <c r="AA59" i="4"/>
  <c r="G59" i="4" s="1"/>
  <c r="Y59" i="4"/>
  <c r="Z59" i="4" s="1"/>
  <c r="P59" i="4"/>
  <c r="Q59" i="4" s="1"/>
  <c r="D59" i="4" s="1"/>
  <c r="L59" i="4"/>
  <c r="F59" i="4"/>
  <c r="C59" i="4"/>
  <c r="AA58" i="4"/>
  <c r="G58" i="4" s="1"/>
  <c r="Y58" i="4"/>
  <c r="Z58" i="4" s="1"/>
  <c r="P58" i="4"/>
  <c r="Q58" i="4" s="1"/>
  <c r="D58" i="4" s="1"/>
  <c r="L58" i="4"/>
  <c r="F58" i="4"/>
  <c r="C58" i="4"/>
  <c r="AA57" i="4"/>
  <c r="G57" i="4" s="1"/>
  <c r="Y57" i="4"/>
  <c r="Z57" i="4" s="1"/>
  <c r="P57" i="4"/>
  <c r="Q57" i="4" s="1"/>
  <c r="D57" i="4" s="1"/>
  <c r="L57" i="4"/>
  <c r="F57" i="4"/>
  <c r="C57" i="4"/>
  <c r="AA56" i="4"/>
  <c r="G56" i="4" s="1"/>
  <c r="Y56" i="4"/>
  <c r="Z56" i="4" s="1"/>
  <c r="P56" i="4"/>
  <c r="Q56" i="4" s="1"/>
  <c r="D56" i="4" s="1"/>
  <c r="L56" i="4"/>
  <c r="F56" i="4"/>
  <c r="H56" i="4" s="1"/>
  <c r="C56" i="4"/>
  <c r="AA55" i="4"/>
  <c r="G55" i="4" s="1"/>
  <c r="Y55" i="4"/>
  <c r="Z55" i="4" s="1"/>
  <c r="P55" i="4"/>
  <c r="Q55" i="4" s="1"/>
  <c r="D55" i="4" s="1"/>
  <c r="L55" i="4"/>
  <c r="F55" i="4"/>
  <c r="C55" i="4"/>
  <c r="AA54" i="4"/>
  <c r="G54" i="4" s="1"/>
  <c r="Y54" i="4"/>
  <c r="Z54" i="4" s="1"/>
  <c r="P54" i="4"/>
  <c r="Q54" i="4" s="1"/>
  <c r="D54" i="4" s="1"/>
  <c r="L54" i="4"/>
  <c r="F54" i="4"/>
  <c r="C54" i="4"/>
  <c r="AA53" i="4"/>
  <c r="G53" i="4" s="1"/>
  <c r="Y53" i="4"/>
  <c r="Z53" i="4" s="1"/>
  <c r="P53" i="4"/>
  <c r="Q53" i="4" s="1"/>
  <c r="D53" i="4" s="1"/>
  <c r="L53" i="4"/>
  <c r="F53" i="4"/>
  <c r="C53" i="4"/>
  <c r="AA52" i="4"/>
  <c r="G52" i="4" s="1"/>
  <c r="Y52" i="4"/>
  <c r="Z52" i="4" s="1"/>
  <c r="P52" i="4"/>
  <c r="Q52" i="4" s="1"/>
  <c r="D52" i="4" s="1"/>
  <c r="L52" i="4"/>
  <c r="F52" i="4"/>
  <c r="C52" i="4"/>
  <c r="AA51" i="4"/>
  <c r="G51" i="4" s="1"/>
  <c r="Y51" i="4"/>
  <c r="Z51" i="4" s="1"/>
  <c r="P51" i="4"/>
  <c r="Q51" i="4" s="1"/>
  <c r="D51" i="4" s="1"/>
  <c r="L51" i="4"/>
  <c r="F51" i="4"/>
  <c r="C51" i="4"/>
  <c r="AA50" i="4"/>
  <c r="G50" i="4" s="1"/>
  <c r="Y50" i="4"/>
  <c r="Z50" i="4" s="1"/>
  <c r="P50" i="4"/>
  <c r="Q50" i="4" s="1"/>
  <c r="D50" i="4" s="1"/>
  <c r="L50" i="4"/>
  <c r="F50" i="4"/>
  <c r="C50" i="4"/>
  <c r="AA49" i="4"/>
  <c r="G49" i="4" s="1"/>
  <c r="Y49" i="4"/>
  <c r="Z49" i="4" s="1"/>
  <c r="P49" i="4"/>
  <c r="Q49" i="4" s="1"/>
  <c r="D49" i="4" s="1"/>
  <c r="L49" i="4"/>
  <c r="F49" i="4"/>
  <c r="C49" i="4"/>
  <c r="AA48" i="4"/>
  <c r="G48" i="4" s="1"/>
  <c r="Y48" i="4"/>
  <c r="Z48" i="4" s="1"/>
  <c r="P48" i="4"/>
  <c r="Q48" i="4" s="1"/>
  <c r="D48" i="4" s="1"/>
  <c r="L48" i="4"/>
  <c r="F48" i="4"/>
  <c r="C48" i="4"/>
  <c r="AA47" i="4"/>
  <c r="G47" i="4" s="1"/>
  <c r="Y47" i="4"/>
  <c r="Z47" i="4" s="1"/>
  <c r="P47" i="4"/>
  <c r="Q47" i="4" s="1"/>
  <c r="D47" i="4" s="1"/>
  <c r="L47" i="4"/>
  <c r="F47" i="4"/>
  <c r="C47" i="4"/>
  <c r="AA46" i="4"/>
  <c r="G46" i="4" s="1"/>
  <c r="Y46" i="4"/>
  <c r="Z46" i="4" s="1"/>
  <c r="P46" i="4"/>
  <c r="Q46" i="4" s="1"/>
  <c r="D46" i="4" s="1"/>
  <c r="L46" i="4"/>
  <c r="F46" i="4"/>
  <c r="C46" i="4"/>
  <c r="AA45" i="4"/>
  <c r="G45" i="4" s="1"/>
  <c r="Y45" i="4"/>
  <c r="Z45" i="4" s="1"/>
  <c r="P45" i="4"/>
  <c r="Q45" i="4" s="1"/>
  <c r="D45" i="4" s="1"/>
  <c r="L45" i="4"/>
  <c r="F45" i="4"/>
  <c r="C45" i="4"/>
  <c r="AA44" i="4"/>
  <c r="G44" i="4" s="1"/>
  <c r="Y44" i="4"/>
  <c r="Z44" i="4" s="1"/>
  <c r="P44" i="4"/>
  <c r="Q44" i="4" s="1"/>
  <c r="D44" i="4" s="1"/>
  <c r="L44" i="4"/>
  <c r="F44" i="4"/>
  <c r="C44" i="4"/>
  <c r="AA43" i="4"/>
  <c r="G43" i="4" s="1"/>
  <c r="Y43" i="4"/>
  <c r="Z43" i="4" s="1"/>
  <c r="P43" i="4"/>
  <c r="Q43" i="4" s="1"/>
  <c r="D43" i="4" s="1"/>
  <c r="L43" i="4"/>
  <c r="F43" i="4"/>
  <c r="C43" i="4"/>
  <c r="AA42" i="4"/>
  <c r="G42" i="4" s="1"/>
  <c r="Y42" i="4"/>
  <c r="Z42" i="4" s="1"/>
  <c r="P42" i="4"/>
  <c r="Q42" i="4" s="1"/>
  <c r="D42" i="4" s="1"/>
  <c r="L42" i="4"/>
  <c r="F42" i="4"/>
  <c r="C42" i="4"/>
  <c r="AA41" i="4"/>
  <c r="G41" i="4" s="1"/>
  <c r="Y41" i="4"/>
  <c r="Z41" i="4" s="1"/>
  <c r="P41" i="4"/>
  <c r="Q41" i="4" s="1"/>
  <c r="D41" i="4" s="1"/>
  <c r="L41" i="4"/>
  <c r="F41" i="4"/>
  <c r="C41" i="4"/>
  <c r="AA40" i="4"/>
  <c r="G40" i="4" s="1"/>
  <c r="Y40" i="4"/>
  <c r="Z40" i="4" s="1"/>
  <c r="P40" i="4"/>
  <c r="Q40" i="4" s="1"/>
  <c r="D40" i="4" s="1"/>
  <c r="L40" i="4"/>
  <c r="F40" i="4"/>
  <c r="C40" i="4"/>
  <c r="AA39" i="4"/>
  <c r="G39" i="4" s="1"/>
  <c r="Y39" i="4"/>
  <c r="Z39" i="4" s="1"/>
  <c r="P39" i="4"/>
  <c r="Q39" i="4" s="1"/>
  <c r="D39" i="4" s="1"/>
  <c r="L39" i="4"/>
  <c r="F39" i="4"/>
  <c r="C39" i="4"/>
  <c r="AA38" i="4"/>
  <c r="G38" i="4" s="1"/>
  <c r="Y38" i="4"/>
  <c r="Z38" i="4" s="1"/>
  <c r="P38" i="4"/>
  <c r="Q38" i="4" s="1"/>
  <c r="D38" i="4" s="1"/>
  <c r="L38" i="4"/>
  <c r="F38" i="4"/>
  <c r="C38" i="4"/>
  <c r="AA37" i="4"/>
  <c r="G37" i="4" s="1"/>
  <c r="Y37" i="4"/>
  <c r="Z37" i="4" s="1"/>
  <c r="P37" i="4"/>
  <c r="Q37" i="4" s="1"/>
  <c r="D37" i="4" s="1"/>
  <c r="L37" i="4"/>
  <c r="F37" i="4"/>
  <c r="C37" i="4"/>
  <c r="AA36" i="4"/>
  <c r="G36" i="4" s="1"/>
  <c r="Y36" i="4"/>
  <c r="Z36" i="4" s="1"/>
  <c r="Q36" i="4"/>
  <c r="D36" i="4" s="1"/>
  <c r="P36" i="4"/>
  <c r="L36" i="4"/>
  <c r="F36" i="4"/>
  <c r="C36" i="4"/>
  <c r="AA35" i="4"/>
  <c r="G35" i="4" s="1"/>
  <c r="Y35" i="4"/>
  <c r="Z35" i="4" s="1"/>
  <c r="P35" i="4"/>
  <c r="Q35" i="4" s="1"/>
  <c r="D35" i="4" s="1"/>
  <c r="L35" i="4"/>
  <c r="F35" i="4"/>
  <c r="H35" i="4" s="1"/>
  <c r="C35" i="4"/>
  <c r="AA34" i="4"/>
  <c r="G34" i="4" s="1"/>
  <c r="Y34" i="4"/>
  <c r="Z34" i="4" s="1"/>
  <c r="P34" i="4"/>
  <c r="Q34" i="4" s="1"/>
  <c r="D34" i="4" s="1"/>
  <c r="L34" i="4"/>
  <c r="F34" i="4"/>
  <c r="C34" i="4"/>
  <c r="AA33" i="4"/>
  <c r="G33" i="4" s="1"/>
  <c r="Y33" i="4"/>
  <c r="Z33" i="4" s="1"/>
  <c r="P33" i="4"/>
  <c r="Q33" i="4" s="1"/>
  <c r="D33" i="4" s="1"/>
  <c r="L33" i="4"/>
  <c r="F33" i="4"/>
  <c r="C33" i="4"/>
  <c r="AA32" i="4"/>
  <c r="G32" i="4" s="1"/>
  <c r="Y32" i="4"/>
  <c r="Z32" i="4" s="1"/>
  <c r="P32" i="4"/>
  <c r="Q32" i="4" s="1"/>
  <c r="D32" i="4" s="1"/>
  <c r="L32" i="4"/>
  <c r="F32" i="4"/>
  <c r="C32" i="4"/>
  <c r="AA31" i="4"/>
  <c r="G31" i="4" s="1"/>
  <c r="Y31" i="4"/>
  <c r="Z31" i="4" s="1"/>
  <c r="P31" i="4"/>
  <c r="Q31" i="4" s="1"/>
  <c r="D31" i="4" s="1"/>
  <c r="L31" i="4"/>
  <c r="F31" i="4"/>
  <c r="C31" i="4"/>
  <c r="AA30" i="4"/>
  <c r="G30" i="4" s="1"/>
  <c r="Y30" i="4"/>
  <c r="Z30" i="4" s="1"/>
  <c r="P30" i="4"/>
  <c r="Q30" i="4" s="1"/>
  <c r="D30" i="4" s="1"/>
  <c r="L30" i="4"/>
  <c r="F30" i="4"/>
  <c r="C30" i="4"/>
  <c r="AA29" i="4"/>
  <c r="G29" i="4" s="1"/>
  <c r="Y29" i="4"/>
  <c r="Z29" i="4" s="1"/>
  <c r="P29" i="4"/>
  <c r="Q29" i="4" s="1"/>
  <c r="D29" i="4" s="1"/>
  <c r="L29" i="4"/>
  <c r="F29" i="4"/>
  <c r="H29" i="4" s="1"/>
  <c r="C29" i="4"/>
  <c r="AA28" i="4"/>
  <c r="G28" i="4" s="1"/>
  <c r="Y28" i="4"/>
  <c r="Z28" i="4" s="1"/>
  <c r="P28" i="4"/>
  <c r="Q28" i="4" s="1"/>
  <c r="D28" i="4" s="1"/>
  <c r="L28" i="4"/>
  <c r="F28" i="4"/>
  <c r="C28" i="4"/>
  <c r="AA27" i="4"/>
  <c r="G27" i="4" s="1"/>
  <c r="Y27" i="4"/>
  <c r="Z27" i="4" s="1"/>
  <c r="P27" i="4"/>
  <c r="Q27" i="4" s="1"/>
  <c r="D27" i="4" s="1"/>
  <c r="L27" i="4"/>
  <c r="F27" i="4"/>
  <c r="C27" i="4"/>
  <c r="AA26" i="4"/>
  <c r="G26" i="4" s="1"/>
  <c r="Y26" i="4"/>
  <c r="Z26" i="4" s="1"/>
  <c r="P26" i="4"/>
  <c r="Q26" i="4" s="1"/>
  <c r="D26" i="4" s="1"/>
  <c r="L26" i="4"/>
  <c r="F26" i="4"/>
  <c r="C26" i="4"/>
  <c r="AA25" i="4"/>
  <c r="G25" i="4" s="1"/>
  <c r="Y25" i="4"/>
  <c r="Z25" i="4" s="1"/>
  <c r="P25" i="4"/>
  <c r="Q25" i="4" s="1"/>
  <c r="D25" i="4" s="1"/>
  <c r="L25" i="4"/>
  <c r="F25" i="4"/>
  <c r="C25" i="4"/>
  <c r="AA24" i="4"/>
  <c r="G24" i="4" s="1"/>
  <c r="Y24" i="4"/>
  <c r="Z24" i="4" s="1"/>
  <c r="P24" i="4"/>
  <c r="Q24" i="4" s="1"/>
  <c r="D24" i="4" s="1"/>
  <c r="L24" i="4"/>
  <c r="F24" i="4"/>
  <c r="C24" i="4"/>
  <c r="AA23" i="4"/>
  <c r="G23" i="4" s="1"/>
  <c r="Y23" i="4"/>
  <c r="Z23" i="4" s="1"/>
  <c r="P23" i="4"/>
  <c r="Q23" i="4" s="1"/>
  <c r="D23" i="4" s="1"/>
  <c r="L23" i="4"/>
  <c r="F23" i="4"/>
  <c r="C23" i="4"/>
  <c r="AA22" i="4"/>
  <c r="G22" i="4" s="1"/>
  <c r="Y22" i="4"/>
  <c r="Z22" i="4" s="1"/>
  <c r="P22" i="4"/>
  <c r="Q22" i="4" s="1"/>
  <c r="D22" i="4" s="1"/>
  <c r="L22" i="4"/>
  <c r="F22" i="4"/>
  <c r="C22" i="4"/>
  <c r="AA21" i="4"/>
  <c r="Y21" i="4"/>
  <c r="Z21" i="4" s="1"/>
  <c r="P21" i="4"/>
  <c r="Q21" i="4" s="1"/>
  <c r="D21" i="4" s="1"/>
  <c r="L21" i="4"/>
  <c r="F21" i="4"/>
  <c r="C21" i="4"/>
  <c r="AA20" i="4"/>
  <c r="G20" i="4" s="1"/>
  <c r="Y20" i="4"/>
  <c r="Z20" i="4" s="1"/>
  <c r="P20" i="4"/>
  <c r="Q20" i="4" s="1"/>
  <c r="D20" i="4" s="1"/>
  <c r="L20" i="4"/>
  <c r="F20" i="4"/>
  <c r="C20" i="4"/>
  <c r="AA19" i="4"/>
  <c r="G19" i="4" s="1"/>
  <c r="Y19" i="4"/>
  <c r="Z19" i="4" s="1"/>
  <c r="P19" i="4"/>
  <c r="Q19" i="4" s="1"/>
  <c r="D19" i="4" s="1"/>
  <c r="L19" i="4"/>
  <c r="F19" i="4"/>
  <c r="C19" i="4"/>
  <c r="AA18" i="4"/>
  <c r="G18" i="4" s="1"/>
  <c r="Y18" i="4"/>
  <c r="Z18" i="4" s="1"/>
  <c r="P18" i="4"/>
  <c r="Q18" i="4" s="1"/>
  <c r="D18" i="4" s="1"/>
  <c r="L18" i="4"/>
  <c r="F18" i="4"/>
  <c r="C18" i="4"/>
  <c r="AA17" i="4"/>
  <c r="G17" i="4" s="1"/>
  <c r="Y17" i="4"/>
  <c r="Z17" i="4" s="1"/>
  <c r="P17" i="4"/>
  <c r="Q17" i="4" s="1"/>
  <c r="D17" i="4" s="1"/>
  <c r="L17" i="4"/>
  <c r="F17" i="4"/>
  <c r="C17" i="4"/>
  <c r="AA16" i="4"/>
  <c r="G16" i="4" s="1"/>
  <c r="Y16" i="4"/>
  <c r="Z16" i="4" s="1"/>
  <c r="P16" i="4"/>
  <c r="Q16" i="4" s="1"/>
  <c r="D16" i="4" s="1"/>
  <c r="L16" i="4"/>
  <c r="F16" i="4"/>
  <c r="C16" i="4"/>
  <c r="AA15" i="4"/>
  <c r="G15" i="4" s="1"/>
  <c r="Y15" i="4"/>
  <c r="Z15" i="4" s="1"/>
  <c r="P15" i="4"/>
  <c r="Q15" i="4" s="1"/>
  <c r="D15" i="4" s="1"/>
  <c r="L15" i="4"/>
  <c r="F15" i="4"/>
  <c r="C15" i="4"/>
  <c r="AA14" i="4"/>
  <c r="G14" i="4" s="1"/>
  <c r="Y14" i="4"/>
  <c r="Z14" i="4" s="1"/>
  <c r="P14" i="4"/>
  <c r="Q14" i="4" s="1"/>
  <c r="D14" i="4" s="1"/>
  <c r="L14" i="4"/>
  <c r="F14" i="4"/>
  <c r="C14" i="4"/>
  <c r="AA13" i="4"/>
  <c r="G13" i="4" s="1"/>
  <c r="Y13" i="4"/>
  <c r="Z13" i="4" s="1"/>
  <c r="P13" i="4"/>
  <c r="Q13" i="4" s="1"/>
  <c r="D13" i="4" s="1"/>
  <c r="L13" i="4"/>
  <c r="F13" i="4"/>
  <c r="C13" i="4"/>
  <c r="AA12" i="4"/>
  <c r="G12" i="4" s="1"/>
  <c r="Y12" i="4"/>
  <c r="Z12" i="4" s="1"/>
  <c r="P12" i="4"/>
  <c r="Q12" i="4" s="1"/>
  <c r="D12" i="4" s="1"/>
  <c r="L12" i="4"/>
  <c r="F12" i="4"/>
  <c r="C12" i="4"/>
  <c r="AA11" i="4"/>
  <c r="G11" i="4" s="1"/>
  <c r="Y11" i="4"/>
  <c r="Z11" i="4" s="1"/>
  <c r="P11" i="4"/>
  <c r="Q11" i="4" s="1"/>
  <c r="D11" i="4" s="1"/>
  <c r="L11" i="4"/>
  <c r="F11" i="4"/>
  <c r="C11" i="4"/>
  <c r="AA10" i="4"/>
  <c r="G10" i="4" s="1"/>
  <c r="Y10" i="4"/>
  <c r="Z10" i="4" s="1"/>
  <c r="P10" i="4"/>
  <c r="Q10" i="4" s="1"/>
  <c r="D10" i="4" s="1"/>
  <c r="L10" i="4"/>
  <c r="F10" i="4"/>
  <c r="C10" i="4"/>
  <c r="AA9" i="4"/>
  <c r="G9" i="4" s="1"/>
  <c r="Y9" i="4"/>
  <c r="Z9" i="4" s="1"/>
  <c r="P9" i="4"/>
  <c r="Q9" i="4" s="1"/>
  <c r="D9" i="4" s="1"/>
  <c r="L9" i="4"/>
  <c r="F9" i="4"/>
  <c r="C9" i="4"/>
  <c r="AA8" i="4"/>
  <c r="G8" i="4" s="1"/>
  <c r="Y8" i="4"/>
  <c r="Z8" i="4" s="1"/>
  <c r="P8" i="4"/>
  <c r="Q8" i="4" s="1"/>
  <c r="D8" i="4" s="1"/>
  <c r="L8" i="4"/>
  <c r="F8" i="4"/>
  <c r="H8" i="4" s="1"/>
  <c r="C8" i="4"/>
  <c r="AA7" i="4"/>
  <c r="G7" i="4" s="1"/>
  <c r="Y7" i="4"/>
  <c r="Z7" i="4" s="1"/>
  <c r="P7" i="4"/>
  <c r="Q7" i="4" s="1"/>
  <c r="D7" i="4" s="1"/>
  <c r="L7" i="4"/>
  <c r="F7" i="4"/>
  <c r="C7" i="4"/>
  <c r="AA6" i="4"/>
  <c r="G6" i="4" s="1"/>
  <c r="Y6" i="4"/>
  <c r="Z6" i="4" s="1"/>
  <c r="P6" i="4"/>
  <c r="Q6" i="4" s="1"/>
  <c r="D6" i="4" s="1"/>
  <c r="L6" i="4"/>
  <c r="F6" i="4"/>
  <c r="H6" i="4" s="1"/>
  <c r="C6" i="4"/>
  <c r="AA5" i="4"/>
  <c r="G5" i="4" s="1"/>
  <c r="Y5" i="4"/>
  <c r="Z5" i="4" s="1"/>
  <c r="P5" i="4"/>
  <c r="Q5" i="4" s="1"/>
  <c r="D5" i="4" s="1"/>
  <c r="L5" i="4"/>
  <c r="F5" i="4"/>
  <c r="C5" i="4"/>
  <c r="AA4" i="4"/>
  <c r="G4" i="4" s="1"/>
  <c r="Y4" i="4"/>
  <c r="Z4" i="4" s="1"/>
  <c r="P4" i="4"/>
  <c r="Q4" i="4" s="1"/>
  <c r="D4" i="4" s="1"/>
  <c r="L4" i="4"/>
  <c r="F4" i="4"/>
  <c r="C4" i="4"/>
  <c r="AA3" i="4"/>
  <c r="G3" i="4" s="1"/>
  <c r="Y3" i="4"/>
  <c r="Z3" i="4" s="1"/>
  <c r="P3" i="4"/>
  <c r="Q3" i="4" s="1"/>
  <c r="D3" i="4" s="1"/>
  <c r="L3" i="4"/>
  <c r="F3" i="4"/>
  <c r="C3" i="4"/>
  <c r="AA2" i="4"/>
  <c r="G2" i="4" s="1"/>
  <c r="Y2" i="4"/>
  <c r="Z2" i="4" s="1"/>
  <c r="P2" i="4"/>
  <c r="Q2" i="4" s="1"/>
  <c r="D2" i="4" s="1"/>
  <c r="L2" i="4"/>
  <c r="F2" i="4"/>
  <c r="H2" i="4" s="1"/>
  <c r="C2" i="4"/>
  <c r="AA64" i="3"/>
  <c r="G64" i="3" s="1"/>
  <c r="Y64" i="3"/>
  <c r="Z64" i="3" s="1"/>
  <c r="P64" i="3"/>
  <c r="Q64" i="3" s="1"/>
  <c r="D64" i="3" s="1"/>
  <c r="L64" i="3"/>
  <c r="F64" i="3"/>
  <c r="C64" i="3"/>
  <c r="AA63" i="3"/>
  <c r="G63" i="3" s="1"/>
  <c r="Y63" i="3"/>
  <c r="Z63" i="3" s="1"/>
  <c r="P63" i="3"/>
  <c r="Q63" i="3" s="1"/>
  <c r="D63" i="3" s="1"/>
  <c r="L63" i="3"/>
  <c r="F63" i="3"/>
  <c r="C63" i="3"/>
  <c r="AA62" i="3"/>
  <c r="G62" i="3" s="1"/>
  <c r="Y62" i="3"/>
  <c r="Z62" i="3" s="1"/>
  <c r="P62" i="3"/>
  <c r="Q62" i="3" s="1"/>
  <c r="D62" i="3" s="1"/>
  <c r="L62" i="3"/>
  <c r="F62" i="3"/>
  <c r="C62" i="3"/>
  <c r="AA61" i="3"/>
  <c r="G61" i="3" s="1"/>
  <c r="Y61" i="3"/>
  <c r="Z61" i="3" s="1"/>
  <c r="P61" i="3"/>
  <c r="Q61" i="3" s="1"/>
  <c r="D61" i="3" s="1"/>
  <c r="L61" i="3"/>
  <c r="F61" i="3"/>
  <c r="C61" i="3"/>
  <c r="AA60" i="3"/>
  <c r="G60" i="3" s="1"/>
  <c r="Y60" i="3"/>
  <c r="Z60" i="3" s="1"/>
  <c r="P60" i="3"/>
  <c r="Q60" i="3" s="1"/>
  <c r="D60" i="3" s="1"/>
  <c r="L60" i="3"/>
  <c r="F60" i="3"/>
  <c r="C60" i="3"/>
  <c r="AA59" i="3"/>
  <c r="G59" i="3" s="1"/>
  <c r="Y59" i="3"/>
  <c r="Z59" i="3" s="1"/>
  <c r="P59" i="3"/>
  <c r="Q59" i="3" s="1"/>
  <c r="D59" i="3" s="1"/>
  <c r="L59" i="3"/>
  <c r="F59" i="3"/>
  <c r="C59" i="3"/>
  <c r="AA58" i="3"/>
  <c r="G58" i="3" s="1"/>
  <c r="Y58" i="3"/>
  <c r="Z58" i="3" s="1"/>
  <c r="P58" i="3"/>
  <c r="Q58" i="3" s="1"/>
  <c r="D58" i="3" s="1"/>
  <c r="L58" i="3"/>
  <c r="F58" i="3"/>
  <c r="C58" i="3"/>
  <c r="AA57" i="3"/>
  <c r="G57" i="3" s="1"/>
  <c r="Y57" i="3"/>
  <c r="Z57" i="3" s="1"/>
  <c r="P57" i="3"/>
  <c r="Q57" i="3" s="1"/>
  <c r="D57" i="3" s="1"/>
  <c r="L57" i="3"/>
  <c r="F57" i="3"/>
  <c r="C57" i="3"/>
  <c r="AA56" i="3"/>
  <c r="G56" i="3" s="1"/>
  <c r="Y56" i="3"/>
  <c r="Z56" i="3" s="1"/>
  <c r="P56" i="3"/>
  <c r="Q56" i="3" s="1"/>
  <c r="D56" i="3" s="1"/>
  <c r="L56" i="3"/>
  <c r="F56" i="3"/>
  <c r="H56" i="3" s="1"/>
  <c r="C56" i="3"/>
  <c r="AA55" i="3"/>
  <c r="H55" i="3" s="1"/>
  <c r="Y55" i="3"/>
  <c r="Z55" i="3" s="1"/>
  <c r="P55" i="3"/>
  <c r="Q55" i="3" s="1"/>
  <c r="D55" i="3" s="1"/>
  <c r="L55" i="3"/>
  <c r="F55" i="3"/>
  <c r="C55" i="3"/>
  <c r="AA54" i="3"/>
  <c r="G54" i="3" s="1"/>
  <c r="Y54" i="3"/>
  <c r="Z54" i="3" s="1"/>
  <c r="P54" i="3"/>
  <c r="Q54" i="3" s="1"/>
  <c r="D54" i="3" s="1"/>
  <c r="L54" i="3"/>
  <c r="F54" i="3"/>
  <c r="C54" i="3"/>
  <c r="AA53" i="3"/>
  <c r="G53" i="3" s="1"/>
  <c r="Y53" i="3"/>
  <c r="Z53" i="3" s="1"/>
  <c r="P53" i="3"/>
  <c r="Q53" i="3" s="1"/>
  <c r="D53" i="3" s="1"/>
  <c r="L53" i="3"/>
  <c r="F53" i="3"/>
  <c r="C53" i="3"/>
  <c r="AA52" i="3"/>
  <c r="Y52" i="3"/>
  <c r="Z52" i="3" s="1"/>
  <c r="P52" i="3"/>
  <c r="Q52" i="3" s="1"/>
  <c r="D52" i="3" s="1"/>
  <c r="L52" i="3"/>
  <c r="F52" i="3"/>
  <c r="C52" i="3"/>
  <c r="AA51" i="3"/>
  <c r="G51" i="3" s="1"/>
  <c r="Y51" i="3"/>
  <c r="Z51" i="3" s="1"/>
  <c r="P51" i="3"/>
  <c r="Q51" i="3" s="1"/>
  <c r="D51" i="3" s="1"/>
  <c r="L51" i="3"/>
  <c r="F51" i="3"/>
  <c r="C51" i="3"/>
  <c r="AA50" i="3"/>
  <c r="Y50" i="3"/>
  <c r="Z50" i="3" s="1"/>
  <c r="P50" i="3"/>
  <c r="Q50" i="3" s="1"/>
  <c r="D50" i="3" s="1"/>
  <c r="L50" i="3"/>
  <c r="F50" i="3"/>
  <c r="C50" i="3"/>
  <c r="AA49" i="3"/>
  <c r="G49" i="3" s="1"/>
  <c r="Y49" i="3"/>
  <c r="Z49" i="3" s="1"/>
  <c r="P49" i="3"/>
  <c r="Q49" i="3" s="1"/>
  <c r="D49" i="3" s="1"/>
  <c r="L49" i="3"/>
  <c r="F49" i="3"/>
  <c r="C49" i="3"/>
  <c r="AA48" i="3"/>
  <c r="G48" i="3" s="1"/>
  <c r="Y48" i="3"/>
  <c r="Z48" i="3" s="1"/>
  <c r="P48" i="3"/>
  <c r="Q48" i="3" s="1"/>
  <c r="D48" i="3" s="1"/>
  <c r="L48" i="3"/>
  <c r="F48" i="3"/>
  <c r="C48" i="3"/>
  <c r="AA47" i="3"/>
  <c r="G47" i="3" s="1"/>
  <c r="Y47" i="3"/>
  <c r="Z47" i="3" s="1"/>
  <c r="P47" i="3"/>
  <c r="Q47" i="3" s="1"/>
  <c r="D47" i="3" s="1"/>
  <c r="L47" i="3"/>
  <c r="F47" i="3"/>
  <c r="C47" i="3"/>
  <c r="AA46" i="3"/>
  <c r="Y46" i="3"/>
  <c r="Z46" i="3" s="1"/>
  <c r="P46" i="3"/>
  <c r="Q46" i="3" s="1"/>
  <c r="D46" i="3" s="1"/>
  <c r="L46" i="3"/>
  <c r="F46" i="3"/>
  <c r="C46" i="3"/>
  <c r="AA45" i="3"/>
  <c r="G45" i="3" s="1"/>
  <c r="Y45" i="3"/>
  <c r="Z45" i="3" s="1"/>
  <c r="P45" i="3"/>
  <c r="Q45" i="3" s="1"/>
  <c r="D45" i="3" s="1"/>
  <c r="L45" i="3"/>
  <c r="F45" i="3"/>
  <c r="C45" i="3"/>
  <c r="AA44" i="3"/>
  <c r="G44" i="3" s="1"/>
  <c r="Y44" i="3"/>
  <c r="Z44" i="3" s="1"/>
  <c r="P44" i="3"/>
  <c r="Q44" i="3" s="1"/>
  <c r="D44" i="3" s="1"/>
  <c r="L44" i="3"/>
  <c r="F44" i="3"/>
  <c r="C44" i="3"/>
  <c r="AA43" i="3"/>
  <c r="Y43" i="3"/>
  <c r="Z43" i="3" s="1"/>
  <c r="P43" i="3"/>
  <c r="Q43" i="3" s="1"/>
  <c r="D43" i="3" s="1"/>
  <c r="L43" i="3"/>
  <c r="F43" i="3"/>
  <c r="C43" i="3"/>
  <c r="AA42" i="3"/>
  <c r="G42" i="3" s="1"/>
  <c r="Y42" i="3"/>
  <c r="Z42" i="3" s="1"/>
  <c r="P42" i="3"/>
  <c r="Q42" i="3" s="1"/>
  <c r="D42" i="3" s="1"/>
  <c r="L42" i="3"/>
  <c r="F42" i="3"/>
  <c r="C42" i="3"/>
  <c r="AA41" i="3"/>
  <c r="G41" i="3" s="1"/>
  <c r="Y41" i="3"/>
  <c r="Z41" i="3" s="1"/>
  <c r="P41" i="3"/>
  <c r="Q41" i="3" s="1"/>
  <c r="D41" i="3" s="1"/>
  <c r="L41" i="3"/>
  <c r="F41" i="3"/>
  <c r="C41" i="3"/>
  <c r="AA40" i="3"/>
  <c r="Y40" i="3"/>
  <c r="Z40" i="3" s="1"/>
  <c r="P40" i="3"/>
  <c r="Q40" i="3" s="1"/>
  <c r="D40" i="3" s="1"/>
  <c r="L40" i="3"/>
  <c r="F40" i="3"/>
  <c r="C40" i="3"/>
  <c r="AA39" i="3"/>
  <c r="G39" i="3" s="1"/>
  <c r="Y39" i="3"/>
  <c r="Z39" i="3" s="1"/>
  <c r="P39" i="3"/>
  <c r="Q39" i="3" s="1"/>
  <c r="D39" i="3" s="1"/>
  <c r="L39" i="3"/>
  <c r="F39" i="3"/>
  <c r="C39" i="3"/>
  <c r="AA38" i="3"/>
  <c r="Y38" i="3"/>
  <c r="Z38" i="3" s="1"/>
  <c r="P38" i="3"/>
  <c r="Q38" i="3" s="1"/>
  <c r="D38" i="3" s="1"/>
  <c r="L38" i="3"/>
  <c r="G38" i="3"/>
  <c r="F38" i="3"/>
  <c r="H38" i="3" s="1"/>
  <c r="C38" i="3"/>
  <c r="AA37" i="3"/>
  <c r="G37" i="3" s="1"/>
  <c r="Y37" i="3"/>
  <c r="Z37" i="3" s="1"/>
  <c r="P37" i="3"/>
  <c r="Q37" i="3" s="1"/>
  <c r="D37" i="3" s="1"/>
  <c r="L37" i="3"/>
  <c r="F37" i="3"/>
  <c r="C37" i="3"/>
  <c r="AA36" i="3"/>
  <c r="G36" i="3" s="1"/>
  <c r="Y36" i="3"/>
  <c r="Z36" i="3" s="1"/>
  <c r="P36" i="3"/>
  <c r="Q36" i="3" s="1"/>
  <c r="D36" i="3" s="1"/>
  <c r="L36" i="3"/>
  <c r="F36" i="3"/>
  <c r="C36" i="3"/>
  <c r="AA35" i="3"/>
  <c r="G35" i="3" s="1"/>
  <c r="Y35" i="3"/>
  <c r="Z35" i="3" s="1"/>
  <c r="P35" i="3"/>
  <c r="Q35" i="3" s="1"/>
  <c r="D35" i="3" s="1"/>
  <c r="L35" i="3"/>
  <c r="F35" i="3"/>
  <c r="C35" i="3"/>
  <c r="AA34" i="3"/>
  <c r="G34" i="3" s="1"/>
  <c r="Y34" i="3"/>
  <c r="Z34" i="3" s="1"/>
  <c r="P34" i="3"/>
  <c r="Q34" i="3" s="1"/>
  <c r="D34" i="3" s="1"/>
  <c r="L34" i="3"/>
  <c r="F34" i="3"/>
  <c r="H34" i="3" s="1"/>
  <c r="C34" i="3"/>
  <c r="AA33" i="3"/>
  <c r="G33" i="3" s="1"/>
  <c r="Y33" i="3"/>
  <c r="Z33" i="3" s="1"/>
  <c r="P33" i="3"/>
  <c r="Q33" i="3" s="1"/>
  <c r="D33" i="3" s="1"/>
  <c r="L33" i="3"/>
  <c r="F33" i="3"/>
  <c r="C33" i="3"/>
  <c r="AA32" i="3"/>
  <c r="G32" i="3" s="1"/>
  <c r="Y32" i="3"/>
  <c r="Z32" i="3" s="1"/>
  <c r="P32" i="3"/>
  <c r="Q32" i="3" s="1"/>
  <c r="D32" i="3" s="1"/>
  <c r="L32" i="3"/>
  <c r="F32" i="3"/>
  <c r="C32" i="3"/>
  <c r="AA31" i="3"/>
  <c r="Y31" i="3"/>
  <c r="Z31" i="3" s="1"/>
  <c r="P31" i="3"/>
  <c r="Q31" i="3" s="1"/>
  <c r="D31" i="3" s="1"/>
  <c r="L31" i="3"/>
  <c r="F31" i="3"/>
  <c r="C31" i="3"/>
  <c r="AA30" i="3"/>
  <c r="G30" i="3" s="1"/>
  <c r="Y30" i="3"/>
  <c r="Z30" i="3" s="1"/>
  <c r="P30" i="3"/>
  <c r="Q30" i="3" s="1"/>
  <c r="D30" i="3" s="1"/>
  <c r="L30" i="3"/>
  <c r="F30" i="3"/>
  <c r="C30" i="3"/>
  <c r="AA29" i="3"/>
  <c r="G29" i="3" s="1"/>
  <c r="Y29" i="3"/>
  <c r="Z29" i="3" s="1"/>
  <c r="P29" i="3"/>
  <c r="Q29" i="3" s="1"/>
  <c r="D29" i="3" s="1"/>
  <c r="L29" i="3"/>
  <c r="F29" i="3"/>
  <c r="C29" i="3"/>
  <c r="AA28" i="3"/>
  <c r="G28" i="3" s="1"/>
  <c r="Y28" i="3"/>
  <c r="Z28" i="3" s="1"/>
  <c r="P28" i="3"/>
  <c r="Q28" i="3" s="1"/>
  <c r="D28" i="3" s="1"/>
  <c r="L28" i="3"/>
  <c r="F28" i="3"/>
  <c r="H28" i="3" s="1"/>
  <c r="C28" i="3"/>
  <c r="AA27" i="3"/>
  <c r="G27" i="3" s="1"/>
  <c r="Y27" i="3"/>
  <c r="Z27" i="3" s="1"/>
  <c r="P27" i="3"/>
  <c r="Q27" i="3" s="1"/>
  <c r="D27" i="3" s="1"/>
  <c r="L27" i="3"/>
  <c r="F27" i="3"/>
  <c r="H27" i="3" s="1"/>
  <c r="C27" i="3"/>
  <c r="AA26" i="3"/>
  <c r="G26" i="3" s="1"/>
  <c r="Y26" i="3"/>
  <c r="Z26" i="3" s="1"/>
  <c r="P26" i="3"/>
  <c r="Q26" i="3" s="1"/>
  <c r="D26" i="3" s="1"/>
  <c r="L26" i="3"/>
  <c r="F26" i="3"/>
  <c r="C26" i="3"/>
  <c r="AA25" i="3"/>
  <c r="G25" i="3" s="1"/>
  <c r="Y25" i="3"/>
  <c r="Z25" i="3" s="1"/>
  <c r="P25" i="3"/>
  <c r="Q25" i="3" s="1"/>
  <c r="D25" i="3" s="1"/>
  <c r="L25" i="3"/>
  <c r="F25" i="3"/>
  <c r="C25" i="3"/>
  <c r="AA24" i="3"/>
  <c r="G24" i="3" s="1"/>
  <c r="Y24" i="3"/>
  <c r="Z24" i="3" s="1"/>
  <c r="P24" i="3"/>
  <c r="Q24" i="3" s="1"/>
  <c r="D24" i="3" s="1"/>
  <c r="L24" i="3"/>
  <c r="F24" i="3"/>
  <c r="C24" i="3"/>
  <c r="AA23" i="3"/>
  <c r="G23" i="3" s="1"/>
  <c r="Y23" i="3"/>
  <c r="Z23" i="3" s="1"/>
  <c r="P23" i="3"/>
  <c r="Q23" i="3" s="1"/>
  <c r="D23" i="3" s="1"/>
  <c r="L23" i="3"/>
  <c r="F23" i="3"/>
  <c r="C23" i="3"/>
  <c r="AA22" i="3"/>
  <c r="H22" i="3" s="1"/>
  <c r="Y22" i="3"/>
  <c r="Z22" i="3" s="1"/>
  <c r="P22" i="3"/>
  <c r="Q22" i="3" s="1"/>
  <c r="D22" i="3" s="1"/>
  <c r="L22" i="3"/>
  <c r="F22" i="3"/>
  <c r="C22" i="3"/>
  <c r="AA21" i="3"/>
  <c r="G21" i="3" s="1"/>
  <c r="Y21" i="3"/>
  <c r="Z21" i="3" s="1"/>
  <c r="P21" i="3"/>
  <c r="Q21" i="3" s="1"/>
  <c r="D21" i="3" s="1"/>
  <c r="L21" i="3"/>
  <c r="F21" i="3"/>
  <c r="C21" i="3"/>
  <c r="AA20" i="3"/>
  <c r="G20" i="3" s="1"/>
  <c r="Y20" i="3"/>
  <c r="Z20" i="3" s="1"/>
  <c r="P20" i="3"/>
  <c r="Q20" i="3" s="1"/>
  <c r="D20" i="3" s="1"/>
  <c r="L20" i="3"/>
  <c r="F20" i="3"/>
  <c r="C20" i="3"/>
  <c r="AA19" i="3"/>
  <c r="Y19" i="3"/>
  <c r="Z19" i="3" s="1"/>
  <c r="P19" i="3"/>
  <c r="Q19" i="3" s="1"/>
  <c r="D19" i="3" s="1"/>
  <c r="L19" i="3"/>
  <c r="F19" i="3"/>
  <c r="C19" i="3"/>
  <c r="AA18" i="3"/>
  <c r="G18" i="3" s="1"/>
  <c r="Y18" i="3"/>
  <c r="Z18" i="3" s="1"/>
  <c r="P18" i="3"/>
  <c r="Q18" i="3" s="1"/>
  <c r="D18" i="3" s="1"/>
  <c r="L18" i="3"/>
  <c r="F18" i="3"/>
  <c r="C18" i="3"/>
  <c r="AA17" i="3"/>
  <c r="G17" i="3" s="1"/>
  <c r="Y17" i="3"/>
  <c r="Z17" i="3" s="1"/>
  <c r="P17" i="3"/>
  <c r="Q17" i="3" s="1"/>
  <c r="D17" i="3" s="1"/>
  <c r="L17" i="3"/>
  <c r="F17" i="3"/>
  <c r="C17" i="3"/>
  <c r="AA16" i="3"/>
  <c r="G16" i="3" s="1"/>
  <c r="Y16" i="3"/>
  <c r="Z16" i="3" s="1"/>
  <c r="P16" i="3"/>
  <c r="Q16" i="3" s="1"/>
  <c r="D16" i="3" s="1"/>
  <c r="L16" i="3"/>
  <c r="F16" i="3"/>
  <c r="C16" i="3"/>
  <c r="AA15" i="3"/>
  <c r="G15" i="3" s="1"/>
  <c r="Y15" i="3"/>
  <c r="Z15" i="3" s="1"/>
  <c r="P15" i="3"/>
  <c r="Q15" i="3" s="1"/>
  <c r="D15" i="3" s="1"/>
  <c r="L15" i="3"/>
  <c r="F15" i="3"/>
  <c r="C15" i="3"/>
  <c r="AA14" i="3"/>
  <c r="G14" i="3" s="1"/>
  <c r="Y14" i="3"/>
  <c r="Z14" i="3" s="1"/>
  <c r="P14" i="3"/>
  <c r="Q14" i="3" s="1"/>
  <c r="D14" i="3" s="1"/>
  <c r="L14" i="3"/>
  <c r="F14" i="3"/>
  <c r="C14" i="3"/>
  <c r="AA13" i="3"/>
  <c r="G13" i="3" s="1"/>
  <c r="Y13" i="3"/>
  <c r="Z13" i="3" s="1"/>
  <c r="P13" i="3"/>
  <c r="Q13" i="3" s="1"/>
  <c r="D13" i="3" s="1"/>
  <c r="L13" i="3"/>
  <c r="F13" i="3"/>
  <c r="H13" i="3" s="1"/>
  <c r="C13" i="3"/>
  <c r="AA12" i="3"/>
  <c r="G12" i="3" s="1"/>
  <c r="Y12" i="3"/>
  <c r="Z12" i="3" s="1"/>
  <c r="P12" i="3"/>
  <c r="Q12" i="3" s="1"/>
  <c r="D12" i="3" s="1"/>
  <c r="L12" i="3"/>
  <c r="F12" i="3"/>
  <c r="C12" i="3"/>
  <c r="AA11" i="3"/>
  <c r="G11" i="3" s="1"/>
  <c r="Y11" i="3"/>
  <c r="Z11" i="3" s="1"/>
  <c r="P11" i="3"/>
  <c r="Q11" i="3" s="1"/>
  <c r="D11" i="3" s="1"/>
  <c r="L11" i="3"/>
  <c r="F11" i="3"/>
  <c r="C11" i="3"/>
  <c r="AA10" i="3"/>
  <c r="Y10" i="3"/>
  <c r="Z10" i="3" s="1"/>
  <c r="P10" i="3"/>
  <c r="Q10" i="3" s="1"/>
  <c r="D10" i="3" s="1"/>
  <c r="L10" i="3"/>
  <c r="F10" i="3"/>
  <c r="C10" i="3"/>
  <c r="AA9" i="3"/>
  <c r="G9" i="3" s="1"/>
  <c r="Y9" i="3"/>
  <c r="Z9" i="3" s="1"/>
  <c r="P9" i="3"/>
  <c r="Q9" i="3" s="1"/>
  <c r="D9" i="3" s="1"/>
  <c r="L9" i="3"/>
  <c r="F9" i="3"/>
  <c r="C9" i="3"/>
  <c r="AA8" i="3"/>
  <c r="G8" i="3" s="1"/>
  <c r="Y8" i="3"/>
  <c r="Z8" i="3" s="1"/>
  <c r="P8" i="3"/>
  <c r="Q8" i="3" s="1"/>
  <c r="D8" i="3" s="1"/>
  <c r="L8" i="3"/>
  <c r="F8" i="3"/>
  <c r="C8" i="3"/>
  <c r="AA7" i="3"/>
  <c r="Y7" i="3"/>
  <c r="Z7" i="3" s="1"/>
  <c r="P7" i="3"/>
  <c r="Q7" i="3" s="1"/>
  <c r="D7" i="3" s="1"/>
  <c r="L7" i="3"/>
  <c r="F7" i="3"/>
  <c r="C7" i="3"/>
  <c r="AA6" i="3"/>
  <c r="G6" i="3" s="1"/>
  <c r="Y6" i="3"/>
  <c r="Z6" i="3" s="1"/>
  <c r="P6" i="3"/>
  <c r="Q6" i="3" s="1"/>
  <c r="D6" i="3" s="1"/>
  <c r="L6" i="3"/>
  <c r="F6" i="3"/>
  <c r="C6" i="3"/>
  <c r="AA5" i="3"/>
  <c r="G5" i="3" s="1"/>
  <c r="Y5" i="3"/>
  <c r="Z5" i="3" s="1"/>
  <c r="P5" i="3"/>
  <c r="Q5" i="3" s="1"/>
  <c r="D5" i="3" s="1"/>
  <c r="L5" i="3"/>
  <c r="F5" i="3"/>
  <c r="C5" i="3"/>
  <c r="AA4" i="3"/>
  <c r="G4" i="3" s="1"/>
  <c r="Y4" i="3"/>
  <c r="Z4" i="3" s="1"/>
  <c r="P4" i="3"/>
  <c r="Q4" i="3" s="1"/>
  <c r="D4" i="3" s="1"/>
  <c r="L4" i="3"/>
  <c r="F4" i="3"/>
  <c r="C4" i="3"/>
  <c r="AA3" i="3"/>
  <c r="G3" i="3" s="1"/>
  <c r="Y3" i="3"/>
  <c r="Z3" i="3" s="1"/>
  <c r="P3" i="3"/>
  <c r="Q3" i="3" s="1"/>
  <c r="D3" i="3" s="1"/>
  <c r="L3" i="3"/>
  <c r="F3" i="3"/>
  <c r="C3" i="3"/>
  <c r="AA2" i="3"/>
  <c r="G2" i="3" s="1"/>
  <c r="Y2" i="3"/>
  <c r="Z2" i="3" s="1"/>
  <c r="P2" i="3"/>
  <c r="Q2" i="3" s="1"/>
  <c r="D2" i="3" s="1"/>
  <c r="L2" i="3"/>
  <c r="F2" i="3"/>
  <c r="C2" i="3"/>
  <c r="C2" i="2"/>
  <c r="C3" i="2"/>
  <c r="F3" i="2"/>
  <c r="L3" i="2"/>
  <c r="P3" i="2"/>
  <c r="Q3" i="2" s="1"/>
  <c r="D3" i="2" s="1"/>
  <c r="Y3" i="2"/>
  <c r="Z3" i="2" s="1"/>
  <c r="AA3" i="2"/>
  <c r="G3" i="2" s="1"/>
  <c r="C4" i="2"/>
  <c r="F4" i="2"/>
  <c r="L4" i="2"/>
  <c r="P4" i="2"/>
  <c r="Q4" i="2" s="1"/>
  <c r="D4" i="2" s="1"/>
  <c r="Y4" i="2"/>
  <c r="Z4" i="2" s="1"/>
  <c r="AA4" i="2"/>
  <c r="G4" i="2" s="1"/>
  <c r="C5" i="2"/>
  <c r="F5" i="2"/>
  <c r="L5" i="2"/>
  <c r="P5" i="2"/>
  <c r="Q5" i="2" s="1"/>
  <c r="D5" i="2" s="1"/>
  <c r="Y5" i="2"/>
  <c r="Z5" i="2" s="1"/>
  <c r="AA5" i="2"/>
  <c r="G5" i="2" s="1"/>
  <c r="C6" i="2"/>
  <c r="F6" i="2"/>
  <c r="L6" i="2"/>
  <c r="P6" i="2"/>
  <c r="Q6" i="2" s="1"/>
  <c r="D6" i="2" s="1"/>
  <c r="Y6" i="2"/>
  <c r="Z6" i="2" s="1"/>
  <c r="AA6" i="2"/>
  <c r="G6" i="2" s="1"/>
  <c r="C7" i="2"/>
  <c r="F7" i="2"/>
  <c r="L7" i="2"/>
  <c r="P7" i="2"/>
  <c r="Q7" i="2" s="1"/>
  <c r="D7" i="2" s="1"/>
  <c r="Y7" i="2"/>
  <c r="Z7" i="2" s="1"/>
  <c r="AA7" i="2"/>
  <c r="G7" i="2" s="1"/>
  <c r="C8" i="2"/>
  <c r="F8" i="2"/>
  <c r="L8" i="2"/>
  <c r="P8" i="2"/>
  <c r="Q8" i="2" s="1"/>
  <c r="D8" i="2" s="1"/>
  <c r="Y8" i="2"/>
  <c r="Z8" i="2" s="1"/>
  <c r="AA8" i="2"/>
  <c r="G8" i="2" s="1"/>
  <c r="C9" i="2"/>
  <c r="F9" i="2"/>
  <c r="L9" i="2"/>
  <c r="P9" i="2"/>
  <c r="Q9" i="2" s="1"/>
  <c r="D9" i="2" s="1"/>
  <c r="Y9" i="2"/>
  <c r="Z9" i="2" s="1"/>
  <c r="AA9" i="2"/>
  <c r="G9" i="2" s="1"/>
  <c r="C10" i="2"/>
  <c r="F10" i="2"/>
  <c r="L10" i="2"/>
  <c r="P10" i="2"/>
  <c r="Q10" i="2" s="1"/>
  <c r="D10" i="2" s="1"/>
  <c r="Y10" i="2"/>
  <c r="Z10" i="2" s="1"/>
  <c r="AA10" i="2"/>
  <c r="G10" i="2" s="1"/>
  <c r="C11" i="2"/>
  <c r="F11" i="2"/>
  <c r="L11" i="2"/>
  <c r="P11" i="2"/>
  <c r="Q11" i="2" s="1"/>
  <c r="D11" i="2" s="1"/>
  <c r="Y11" i="2"/>
  <c r="Z11" i="2" s="1"/>
  <c r="AA11" i="2"/>
  <c r="G11" i="2" s="1"/>
  <c r="C12" i="2"/>
  <c r="F12" i="2"/>
  <c r="L12" i="2"/>
  <c r="P12" i="2"/>
  <c r="Q12" i="2" s="1"/>
  <c r="D12" i="2" s="1"/>
  <c r="Y12" i="2"/>
  <c r="Z12" i="2" s="1"/>
  <c r="AA12" i="2"/>
  <c r="G12" i="2" s="1"/>
  <c r="C13" i="2"/>
  <c r="F13" i="2"/>
  <c r="L13" i="2"/>
  <c r="P13" i="2"/>
  <c r="Q13" i="2" s="1"/>
  <c r="D13" i="2" s="1"/>
  <c r="Y13" i="2"/>
  <c r="Z13" i="2" s="1"/>
  <c r="AA13" i="2"/>
  <c r="G13" i="2" s="1"/>
  <c r="C14" i="2"/>
  <c r="F14" i="2"/>
  <c r="L14" i="2"/>
  <c r="P14" i="2"/>
  <c r="Q14" i="2" s="1"/>
  <c r="D14" i="2" s="1"/>
  <c r="Y14" i="2"/>
  <c r="Z14" i="2" s="1"/>
  <c r="AA14" i="2"/>
  <c r="G14" i="2" s="1"/>
  <c r="C15" i="2"/>
  <c r="F15" i="2"/>
  <c r="L15" i="2"/>
  <c r="P15" i="2"/>
  <c r="Q15" i="2" s="1"/>
  <c r="D15" i="2" s="1"/>
  <c r="Y15" i="2"/>
  <c r="Z15" i="2" s="1"/>
  <c r="AA15" i="2"/>
  <c r="G15" i="2" s="1"/>
  <c r="C16" i="2"/>
  <c r="F16" i="2"/>
  <c r="L16" i="2"/>
  <c r="P16" i="2"/>
  <c r="Q16" i="2" s="1"/>
  <c r="D16" i="2" s="1"/>
  <c r="Y16" i="2"/>
  <c r="Z16" i="2" s="1"/>
  <c r="AA16" i="2"/>
  <c r="G16" i="2" s="1"/>
  <c r="C17" i="2"/>
  <c r="F17" i="2"/>
  <c r="L17" i="2"/>
  <c r="P17" i="2"/>
  <c r="Q17" i="2" s="1"/>
  <c r="D17" i="2" s="1"/>
  <c r="Y17" i="2"/>
  <c r="Z17" i="2" s="1"/>
  <c r="AA17" i="2"/>
  <c r="G17" i="2" s="1"/>
  <c r="C18" i="2"/>
  <c r="F18" i="2"/>
  <c r="L18" i="2"/>
  <c r="P18" i="2"/>
  <c r="Q18" i="2" s="1"/>
  <c r="D18" i="2" s="1"/>
  <c r="Y18" i="2"/>
  <c r="Z18" i="2" s="1"/>
  <c r="AA18" i="2"/>
  <c r="G18" i="2" s="1"/>
  <c r="C19" i="2"/>
  <c r="F19" i="2"/>
  <c r="L19" i="2"/>
  <c r="P19" i="2"/>
  <c r="Q19" i="2" s="1"/>
  <c r="D19" i="2" s="1"/>
  <c r="Y19" i="2"/>
  <c r="Z19" i="2" s="1"/>
  <c r="AA19" i="2"/>
  <c r="G19" i="2" s="1"/>
  <c r="C20" i="2"/>
  <c r="F20" i="2"/>
  <c r="L20" i="2"/>
  <c r="P20" i="2"/>
  <c r="Q20" i="2" s="1"/>
  <c r="D20" i="2" s="1"/>
  <c r="Y20" i="2"/>
  <c r="Z20" i="2" s="1"/>
  <c r="AA20" i="2"/>
  <c r="G20" i="2" s="1"/>
  <c r="C21" i="2"/>
  <c r="F21" i="2"/>
  <c r="L21" i="2"/>
  <c r="P21" i="2"/>
  <c r="Q21" i="2" s="1"/>
  <c r="D21" i="2" s="1"/>
  <c r="Y21" i="2"/>
  <c r="Z21" i="2" s="1"/>
  <c r="AA21" i="2"/>
  <c r="G21" i="2" s="1"/>
  <c r="C22" i="2"/>
  <c r="F22" i="2"/>
  <c r="L22" i="2"/>
  <c r="P22" i="2"/>
  <c r="Q22" i="2" s="1"/>
  <c r="D22" i="2" s="1"/>
  <c r="Y22" i="2"/>
  <c r="Z22" i="2" s="1"/>
  <c r="AA22" i="2"/>
  <c r="G22" i="2" s="1"/>
  <c r="C23" i="2"/>
  <c r="F23" i="2"/>
  <c r="L23" i="2"/>
  <c r="P23" i="2"/>
  <c r="Q23" i="2" s="1"/>
  <c r="D23" i="2" s="1"/>
  <c r="Y23" i="2"/>
  <c r="Z23" i="2" s="1"/>
  <c r="AA23" i="2"/>
  <c r="G23" i="2" s="1"/>
  <c r="C24" i="2"/>
  <c r="F24" i="2"/>
  <c r="L24" i="2"/>
  <c r="P24" i="2"/>
  <c r="Q24" i="2" s="1"/>
  <c r="D24" i="2" s="1"/>
  <c r="Y24" i="2"/>
  <c r="Z24" i="2" s="1"/>
  <c r="AA24" i="2"/>
  <c r="G24" i="2" s="1"/>
  <c r="C25" i="2"/>
  <c r="F25" i="2"/>
  <c r="L25" i="2"/>
  <c r="P25" i="2"/>
  <c r="Q25" i="2" s="1"/>
  <c r="D25" i="2" s="1"/>
  <c r="Y25" i="2"/>
  <c r="Z25" i="2" s="1"/>
  <c r="AA25" i="2"/>
  <c r="G25" i="2" s="1"/>
  <c r="C26" i="2"/>
  <c r="F26" i="2"/>
  <c r="L26" i="2"/>
  <c r="P26" i="2"/>
  <c r="Q26" i="2" s="1"/>
  <c r="D26" i="2" s="1"/>
  <c r="Y26" i="2"/>
  <c r="Z26" i="2" s="1"/>
  <c r="AA26" i="2"/>
  <c r="G26" i="2" s="1"/>
  <c r="C27" i="2"/>
  <c r="F27" i="2"/>
  <c r="L27" i="2"/>
  <c r="P27" i="2"/>
  <c r="Q27" i="2" s="1"/>
  <c r="D27" i="2" s="1"/>
  <c r="Y27" i="2"/>
  <c r="Z27" i="2" s="1"/>
  <c r="AA27" i="2"/>
  <c r="C28" i="2"/>
  <c r="F28" i="2"/>
  <c r="L28" i="2"/>
  <c r="P28" i="2"/>
  <c r="Q28" i="2" s="1"/>
  <c r="D28" i="2" s="1"/>
  <c r="Y28" i="2"/>
  <c r="Z28" i="2" s="1"/>
  <c r="AA28" i="2"/>
  <c r="G28" i="2" s="1"/>
  <c r="C29" i="2"/>
  <c r="F29" i="2"/>
  <c r="L29" i="2"/>
  <c r="P29" i="2"/>
  <c r="Q29" i="2" s="1"/>
  <c r="D29" i="2" s="1"/>
  <c r="Y29" i="2"/>
  <c r="Z29" i="2" s="1"/>
  <c r="AA29" i="2"/>
  <c r="G29" i="2" s="1"/>
  <c r="C30" i="2"/>
  <c r="F30" i="2"/>
  <c r="L30" i="2"/>
  <c r="P30" i="2"/>
  <c r="Q30" i="2" s="1"/>
  <c r="D30" i="2" s="1"/>
  <c r="Y30" i="2"/>
  <c r="Z30" i="2" s="1"/>
  <c r="AA30" i="2"/>
  <c r="G30" i="2" s="1"/>
  <c r="C31" i="2"/>
  <c r="F31" i="2"/>
  <c r="L31" i="2"/>
  <c r="P31" i="2"/>
  <c r="Q31" i="2" s="1"/>
  <c r="D31" i="2" s="1"/>
  <c r="Y31" i="2"/>
  <c r="Z31" i="2" s="1"/>
  <c r="AA31" i="2"/>
  <c r="G31" i="2" s="1"/>
  <c r="C32" i="2"/>
  <c r="F32" i="2"/>
  <c r="L32" i="2"/>
  <c r="P32" i="2"/>
  <c r="Q32" i="2" s="1"/>
  <c r="D32" i="2" s="1"/>
  <c r="Y32" i="2"/>
  <c r="Z32" i="2" s="1"/>
  <c r="AA32" i="2"/>
  <c r="G32" i="2" s="1"/>
  <c r="C33" i="2"/>
  <c r="F33" i="2"/>
  <c r="L33" i="2"/>
  <c r="P33" i="2"/>
  <c r="Q33" i="2" s="1"/>
  <c r="D33" i="2" s="1"/>
  <c r="Y33" i="2"/>
  <c r="Z33" i="2" s="1"/>
  <c r="AA33" i="2"/>
  <c r="G33" i="2" s="1"/>
  <c r="C34" i="2"/>
  <c r="F34" i="2"/>
  <c r="L34" i="2"/>
  <c r="P34" i="2"/>
  <c r="Q34" i="2" s="1"/>
  <c r="D34" i="2" s="1"/>
  <c r="Y34" i="2"/>
  <c r="Z34" i="2" s="1"/>
  <c r="AA34" i="2"/>
  <c r="G34" i="2" s="1"/>
  <c r="C35" i="2"/>
  <c r="F35" i="2"/>
  <c r="L35" i="2"/>
  <c r="P35" i="2"/>
  <c r="Q35" i="2" s="1"/>
  <c r="D35" i="2" s="1"/>
  <c r="Y35" i="2"/>
  <c r="Z35" i="2" s="1"/>
  <c r="AA35" i="2"/>
  <c r="G35" i="2" s="1"/>
  <c r="C36" i="2"/>
  <c r="F36" i="2"/>
  <c r="L36" i="2"/>
  <c r="P36" i="2"/>
  <c r="Q36" i="2" s="1"/>
  <c r="D36" i="2" s="1"/>
  <c r="Y36" i="2"/>
  <c r="Z36" i="2" s="1"/>
  <c r="AA36" i="2"/>
  <c r="G36" i="2" s="1"/>
  <c r="C37" i="2"/>
  <c r="F37" i="2"/>
  <c r="L37" i="2"/>
  <c r="P37" i="2"/>
  <c r="Q37" i="2" s="1"/>
  <c r="D37" i="2" s="1"/>
  <c r="Y37" i="2"/>
  <c r="Z37" i="2" s="1"/>
  <c r="AA37" i="2"/>
  <c r="G37" i="2" s="1"/>
  <c r="C38" i="2"/>
  <c r="F38" i="2"/>
  <c r="L38" i="2"/>
  <c r="P38" i="2"/>
  <c r="Q38" i="2" s="1"/>
  <c r="D38" i="2" s="1"/>
  <c r="Y38" i="2"/>
  <c r="Z38" i="2" s="1"/>
  <c r="AA38" i="2"/>
  <c r="G38" i="2" s="1"/>
  <c r="C39" i="2"/>
  <c r="F39" i="2"/>
  <c r="L39" i="2"/>
  <c r="P39" i="2"/>
  <c r="Q39" i="2" s="1"/>
  <c r="D39" i="2" s="1"/>
  <c r="Y39" i="2"/>
  <c r="Z39" i="2" s="1"/>
  <c r="AA39" i="2"/>
  <c r="G39" i="2" s="1"/>
  <c r="C40" i="2"/>
  <c r="F40" i="2"/>
  <c r="L40" i="2"/>
  <c r="P40" i="2"/>
  <c r="Q40" i="2" s="1"/>
  <c r="D40" i="2" s="1"/>
  <c r="Y40" i="2"/>
  <c r="Z40" i="2" s="1"/>
  <c r="AA40" i="2"/>
  <c r="G40" i="2" s="1"/>
  <c r="C41" i="2"/>
  <c r="F41" i="2"/>
  <c r="L41" i="2"/>
  <c r="P41" i="2"/>
  <c r="Q41" i="2" s="1"/>
  <c r="D41" i="2" s="1"/>
  <c r="Y41" i="2"/>
  <c r="Z41" i="2" s="1"/>
  <c r="AA41" i="2"/>
  <c r="G41" i="2" s="1"/>
  <c r="C42" i="2"/>
  <c r="F42" i="2"/>
  <c r="L42" i="2"/>
  <c r="P42" i="2"/>
  <c r="Q42" i="2" s="1"/>
  <c r="D42" i="2" s="1"/>
  <c r="Y42" i="2"/>
  <c r="Z42" i="2" s="1"/>
  <c r="AA42" i="2"/>
  <c r="C43" i="2"/>
  <c r="F43" i="2"/>
  <c r="L43" i="2"/>
  <c r="P43" i="2"/>
  <c r="Q43" i="2" s="1"/>
  <c r="D43" i="2" s="1"/>
  <c r="Y43" i="2"/>
  <c r="Z43" i="2" s="1"/>
  <c r="AA43" i="2"/>
  <c r="G43" i="2" s="1"/>
  <c r="C44" i="2"/>
  <c r="F44" i="2"/>
  <c r="L44" i="2"/>
  <c r="P44" i="2"/>
  <c r="Q44" i="2" s="1"/>
  <c r="D44" i="2" s="1"/>
  <c r="Y44" i="2"/>
  <c r="Z44" i="2" s="1"/>
  <c r="AA44" i="2"/>
  <c r="G44" i="2" s="1"/>
  <c r="C45" i="2"/>
  <c r="F45" i="2"/>
  <c r="L45" i="2"/>
  <c r="P45" i="2"/>
  <c r="Q45" i="2" s="1"/>
  <c r="D45" i="2" s="1"/>
  <c r="Y45" i="2"/>
  <c r="Z45" i="2" s="1"/>
  <c r="AA45" i="2"/>
  <c r="G45" i="2" s="1"/>
  <c r="C46" i="2"/>
  <c r="F46" i="2"/>
  <c r="L46" i="2"/>
  <c r="P46" i="2"/>
  <c r="Q46" i="2" s="1"/>
  <c r="D46" i="2" s="1"/>
  <c r="Y46" i="2"/>
  <c r="Z46" i="2" s="1"/>
  <c r="AA46" i="2"/>
  <c r="C47" i="2"/>
  <c r="F47" i="2"/>
  <c r="L47" i="2"/>
  <c r="P47" i="2"/>
  <c r="Q47" i="2" s="1"/>
  <c r="D47" i="2" s="1"/>
  <c r="Y47" i="2"/>
  <c r="Z47" i="2" s="1"/>
  <c r="AA47" i="2"/>
  <c r="G47" i="2" s="1"/>
  <c r="C48" i="2"/>
  <c r="F48" i="2"/>
  <c r="L48" i="2"/>
  <c r="P48" i="2"/>
  <c r="Q48" i="2" s="1"/>
  <c r="D48" i="2" s="1"/>
  <c r="Y48" i="2"/>
  <c r="Z48" i="2" s="1"/>
  <c r="AA48" i="2"/>
  <c r="G48" i="2" s="1"/>
  <c r="C49" i="2"/>
  <c r="F49" i="2"/>
  <c r="L49" i="2"/>
  <c r="P49" i="2"/>
  <c r="Q49" i="2" s="1"/>
  <c r="D49" i="2" s="1"/>
  <c r="Y49" i="2"/>
  <c r="Z49" i="2" s="1"/>
  <c r="AA49" i="2"/>
  <c r="G49" i="2" s="1"/>
  <c r="C50" i="2"/>
  <c r="F50" i="2"/>
  <c r="L50" i="2"/>
  <c r="P50" i="2"/>
  <c r="Q50" i="2" s="1"/>
  <c r="D50" i="2" s="1"/>
  <c r="Y50" i="2"/>
  <c r="Z50" i="2" s="1"/>
  <c r="AA50" i="2"/>
  <c r="G50" i="2" s="1"/>
  <c r="C51" i="2"/>
  <c r="F51" i="2"/>
  <c r="L51" i="2"/>
  <c r="P51" i="2"/>
  <c r="Q51" i="2" s="1"/>
  <c r="D51" i="2" s="1"/>
  <c r="Y51" i="2"/>
  <c r="Z51" i="2" s="1"/>
  <c r="AA51" i="2"/>
  <c r="G51" i="2" s="1"/>
  <c r="C52" i="2"/>
  <c r="F52" i="2"/>
  <c r="L52" i="2"/>
  <c r="P52" i="2"/>
  <c r="Q52" i="2" s="1"/>
  <c r="D52" i="2" s="1"/>
  <c r="Y52" i="2"/>
  <c r="Z52" i="2" s="1"/>
  <c r="AA52" i="2"/>
  <c r="G52" i="2" s="1"/>
  <c r="C53" i="2"/>
  <c r="F53" i="2"/>
  <c r="L53" i="2"/>
  <c r="P53" i="2"/>
  <c r="Q53" i="2" s="1"/>
  <c r="D53" i="2" s="1"/>
  <c r="Y53" i="2"/>
  <c r="Z53" i="2" s="1"/>
  <c r="AA53" i="2"/>
  <c r="G53" i="2" s="1"/>
  <c r="C54" i="2"/>
  <c r="F54" i="2"/>
  <c r="L54" i="2"/>
  <c r="P54" i="2"/>
  <c r="Q54" i="2" s="1"/>
  <c r="D54" i="2" s="1"/>
  <c r="Y54" i="2"/>
  <c r="Z54" i="2" s="1"/>
  <c r="AA54" i="2"/>
  <c r="G54" i="2" s="1"/>
  <c r="C55" i="2"/>
  <c r="F55" i="2"/>
  <c r="L55" i="2"/>
  <c r="P55" i="2"/>
  <c r="Q55" i="2" s="1"/>
  <c r="D55" i="2" s="1"/>
  <c r="Y55" i="2"/>
  <c r="Z55" i="2" s="1"/>
  <c r="AA55" i="2"/>
  <c r="G55" i="2" s="1"/>
  <c r="C56" i="2"/>
  <c r="F56" i="2"/>
  <c r="L56" i="2"/>
  <c r="P56" i="2"/>
  <c r="Q56" i="2" s="1"/>
  <c r="D56" i="2" s="1"/>
  <c r="Y56" i="2"/>
  <c r="Z56" i="2" s="1"/>
  <c r="AA56" i="2"/>
  <c r="G56" i="2" s="1"/>
  <c r="C57" i="2"/>
  <c r="F57" i="2"/>
  <c r="L57" i="2"/>
  <c r="P57" i="2"/>
  <c r="Q57" i="2" s="1"/>
  <c r="D57" i="2" s="1"/>
  <c r="Y57" i="2"/>
  <c r="Z57" i="2" s="1"/>
  <c r="AA57" i="2"/>
  <c r="G57" i="2" s="1"/>
  <c r="C58" i="2"/>
  <c r="F58" i="2"/>
  <c r="L58" i="2"/>
  <c r="P58" i="2"/>
  <c r="Q58" i="2" s="1"/>
  <c r="D58" i="2" s="1"/>
  <c r="Y58" i="2"/>
  <c r="Z58" i="2" s="1"/>
  <c r="AA58" i="2"/>
  <c r="G58" i="2" s="1"/>
  <c r="C59" i="2"/>
  <c r="F59" i="2"/>
  <c r="L59" i="2"/>
  <c r="P59" i="2"/>
  <c r="Q59" i="2" s="1"/>
  <c r="D59" i="2" s="1"/>
  <c r="Y59" i="2"/>
  <c r="Z59" i="2" s="1"/>
  <c r="AA59" i="2"/>
  <c r="G59" i="2" s="1"/>
  <c r="C60" i="2"/>
  <c r="F60" i="2"/>
  <c r="L60" i="2"/>
  <c r="P60" i="2"/>
  <c r="Q60" i="2" s="1"/>
  <c r="D60" i="2" s="1"/>
  <c r="Y60" i="2"/>
  <c r="Z60" i="2" s="1"/>
  <c r="AA60" i="2"/>
  <c r="G60" i="2" s="1"/>
  <c r="C61" i="2"/>
  <c r="F61" i="2"/>
  <c r="L61" i="2"/>
  <c r="P61" i="2"/>
  <c r="Q61" i="2" s="1"/>
  <c r="D61" i="2" s="1"/>
  <c r="Y61" i="2"/>
  <c r="Z61" i="2" s="1"/>
  <c r="AA61" i="2"/>
  <c r="G61" i="2" s="1"/>
  <c r="C62" i="2"/>
  <c r="F62" i="2"/>
  <c r="L62" i="2"/>
  <c r="P62" i="2"/>
  <c r="Q62" i="2" s="1"/>
  <c r="D62" i="2" s="1"/>
  <c r="Y62" i="2"/>
  <c r="Z62" i="2" s="1"/>
  <c r="AA62" i="2"/>
  <c r="G62" i="2" s="1"/>
  <c r="C63" i="2"/>
  <c r="F63" i="2"/>
  <c r="L63" i="2"/>
  <c r="P63" i="2"/>
  <c r="Q63" i="2" s="1"/>
  <c r="D63" i="2" s="1"/>
  <c r="Y63" i="2"/>
  <c r="Z63" i="2" s="1"/>
  <c r="AA63" i="2"/>
  <c r="G63" i="2" s="1"/>
  <c r="C64" i="2"/>
  <c r="F64" i="2"/>
  <c r="G64" i="2"/>
  <c r="Y3" i="1"/>
  <c r="Y4" i="1"/>
  <c r="Y5" i="1"/>
  <c r="Z5" i="1" s="1"/>
  <c r="Y6" i="1"/>
  <c r="Y7" i="1"/>
  <c r="Z7" i="1" s="1"/>
  <c r="Y8" i="1"/>
  <c r="Z8" i="1" s="1"/>
  <c r="Y9" i="1"/>
  <c r="Y10" i="1"/>
  <c r="Z10" i="1" s="1"/>
  <c r="Y11" i="1"/>
  <c r="Y12" i="1"/>
  <c r="Y13" i="1"/>
  <c r="Y14" i="1"/>
  <c r="Y15" i="1"/>
  <c r="Y16" i="1"/>
  <c r="Y17" i="1"/>
  <c r="Y18" i="1"/>
  <c r="Y19" i="1"/>
  <c r="Y20" i="1"/>
  <c r="Y21" i="1"/>
  <c r="Z21" i="1" s="1"/>
  <c r="Y22" i="1"/>
  <c r="Z22" i="1" s="1"/>
  <c r="Y23" i="1"/>
  <c r="Y24" i="1"/>
  <c r="Y25" i="1"/>
  <c r="Z25" i="1" s="1"/>
  <c r="Y26" i="1"/>
  <c r="Z26" i="1" s="1"/>
  <c r="Y27" i="1"/>
  <c r="Y28" i="1"/>
  <c r="Y29" i="1"/>
  <c r="Z29" i="1" s="1"/>
  <c r="Y30" i="1"/>
  <c r="Y31" i="1"/>
  <c r="Y32" i="1"/>
  <c r="Z32" i="1" s="1"/>
  <c r="Y33" i="1"/>
  <c r="Y34" i="1"/>
  <c r="Z34" i="1" s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Z58" i="1" s="1"/>
  <c r="Y59" i="1"/>
  <c r="Y60" i="1"/>
  <c r="Y61" i="1"/>
  <c r="Y62" i="1"/>
  <c r="Y63" i="1"/>
  <c r="Y64" i="1"/>
  <c r="Z64" i="1" s="1"/>
  <c r="Y2" i="1"/>
  <c r="Z6" i="1"/>
  <c r="Z9" i="1"/>
  <c r="Z15" i="1"/>
  <c r="Z16" i="1"/>
  <c r="Z17" i="1"/>
  <c r="Z18" i="1"/>
  <c r="Z33" i="1"/>
  <c r="Z23" i="1"/>
  <c r="Z28" i="1"/>
  <c r="Z31" i="1"/>
  <c r="Z3" i="1"/>
  <c r="Z4" i="1"/>
  <c r="Z11" i="1"/>
  <c r="Z12" i="1"/>
  <c r="Z13" i="1"/>
  <c r="Z14" i="1"/>
  <c r="Z19" i="1"/>
  <c r="Z20" i="1"/>
  <c r="Z24" i="1"/>
  <c r="Z27" i="1"/>
  <c r="Z30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9" i="1"/>
  <c r="Z60" i="1"/>
  <c r="Z61" i="1"/>
  <c r="Z62" i="1"/>
  <c r="Z63" i="1"/>
  <c r="H4" i="5" l="1"/>
  <c r="H27" i="5"/>
  <c r="H54" i="5"/>
  <c r="H63" i="5"/>
  <c r="H11" i="5"/>
  <c r="H58" i="5"/>
  <c r="H8" i="5"/>
  <c r="H56" i="5"/>
  <c r="H23" i="5"/>
  <c r="H18" i="5"/>
  <c r="H16" i="5"/>
  <c r="H6" i="5"/>
  <c r="H39" i="5"/>
  <c r="H21" i="5"/>
  <c r="H19" i="5"/>
  <c r="H2" i="5"/>
  <c r="H48" i="5"/>
  <c r="H13" i="5"/>
  <c r="H3" i="4"/>
  <c r="H11" i="4"/>
  <c r="H50" i="4"/>
  <c r="H58" i="4"/>
  <c r="H41" i="4"/>
  <c r="H43" i="4"/>
  <c r="H12" i="4"/>
  <c r="H21" i="4"/>
  <c r="H58" i="3"/>
  <c r="H33" i="3"/>
  <c r="H46" i="3"/>
  <c r="H50" i="3"/>
  <c r="H52" i="3"/>
  <c r="H47" i="3"/>
  <c r="H49" i="3"/>
  <c r="H51" i="3"/>
  <c r="H10" i="3"/>
  <c r="H24" i="5"/>
  <c r="H46" i="5"/>
  <c r="H33" i="5"/>
  <c r="H31" i="5"/>
  <c r="H44" i="5"/>
  <c r="H29" i="5"/>
  <c r="H3" i="5"/>
  <c r="H14" i="5"/>
  <c r="H55" i="5"/>
  <c r="H36" i="5"/>
  <c r="H10" i="5"/>
  <c r="H4" i="3"/>
  <c r="H6" i="3"/>
  <c r="H8" i="3"/>
  <c r="G46" i="3"/>
  <c r="H16" i="3"/>
  <c r="H35" i="3"/>
  <c r="H37" i="3"/>
  <c r="H48" i="3"/>
  <c r="H60" i="3"/>
  <c r="H39" i="3"/>
  <c r="G22" i="3"/>
  <c r="H15" i="3"/>
  <c r="H16" i="4"/>
  <c r="H18" i="4"/>
  <c r="H28" i="4"/>
  <c r="H49" i="4"/>
  <c r="H9" i="4"/>
  <c r="H36" i="4"/>
  <c r="H52" i="4"/>
  <c r="H34" i="5"/>
  <c r="H9" i="5"/>
  <c r="H62" i="5"/>
  <c r="H59" i="5"/>
  <c r="H37" i="5"/>
  <c r="H32" i="5"/>
  <c r="H22" i="5"/>
  <c r="H17" i="5"/>
  <c r="H12" i="5"/>
  <c r="H25" i="5"/>
  <c r="H57" i="5"/>
  <c r="H47" i="5"/>
  <c r="H20" i="5"/>
  <c r="H7" i="5"/>
  <c r="H50" i="5"/>
  <c r="H5" i="5"/>
  <c r="H32" i="4"/>
  <c r="G21" i="4"/>
  <c r="H45" i="4"/>
  <c r="H47" i="4"/>
  <c r="H23" i="4"/>
  <c r="H64" i="4"/>
  <c r="H14" i="4"/>
  <c r="H25" i="4"/>
  <c r="H38" i="4"/>
  <c r="H5" i="4"/>
  <c r="H40" i="4"/>
  <c r="H53" i="4"/>
  <c r="H55" i="4"/>
  <c r="H20" i="4"/>
  <c r="H31" i="4"/>
  <c r="H33" i="4"/>
  <c r="H44" i="4"/>
  <c r="H61" i="4"/>
  <c r="H46" i="4"/>
  <c r="H48" i="4"/>
  <c r="H63" i="4"/>
  <c r="H4" i="4"/>
  <c r="H13" i="4"/>
  <c r="H15" i="4"/>
  <c r="H24" i="4"/>
  <c r="H26" i="4"/>
  <c r="H37" i="4"/>
  <c r="H12" i="3"/>
  <c r="H24" i="3"/>
  <c r="H3" i="3"/>
  <c r="H21" i="3"/>
  <c r="H26" i="3"/>
  <c r="H14" i="3"/>
  <c r="H57" i="3"/>
  <c r="H30" i="3"/>
  <c r="H9" i="3"/>
  <c r="H18" i="3"/>
  <c r="H61" i="3"/>
  <c r="H25" i="3"/>
  <c r="H54" i="3"/>
  <c r="H63" i="3"/>
  <c r="H59" i="2"/>
  <c r="H51" i="2"/>
  <c r="H35" i="2"/>
  <c r="H13" i="2"/>
  <c r="H11" i="2"/>
  <c r="H3" i="2"/>
  <c r="H62" i="2"/>
  <c r="H52" i="5"/>
  <c r="H64" i="5"/>
  <c r="H30" i="5"/>
  <c r="H28" i="5"/>
  <c r="H42" i="5"/>
  <c r="H51" i="5"/>
  <c r="H40" i="5"/>
  <c r="H15" i="5"/>
  <c r="G63" i="5"/>
  <c r="G51" i="5"/>
  <c r="G39" i="5"/>
  <c r="G27" i="5"/>
  <c r="G15" i="5"/>
  <c r="G40" i="5"/>
  <c r="G28" i="5"/>
  <c r="G16" i="5"/>
  <c r="G4" i="5"/>
  <c r="G54" i="5"/>
  <c r="G42" i="5"/>
  <c r="G30" i="5"/>
  <c r="G18" i="5"/>
  <c r="H60" i="4"/>
  <c r="H7" i="3"/>
  <c r="H40" i="3"/>
  <c r="H17" i="4"/>
  <c r="H34" i="4"/>
  <c r="H54" i="4"/>
  <c r="H57" i="4"/>
  <c r="H19" i="4"/>
  <c r="G60" i="4"/>
  <c r="H7" i="4"/>
  <c r="H22" i="4"/>
  <c r="H42" i="4"/>
  <c r="H51" i="4"/>
  <c r="H39" i="4"/>
  <c r="H62" i="4"/>
  <c r="H10" i="4"/>
  <c r="H30" i="4"/>
  <c r="H59" i="4"/>
  <c r="H27" i="4"/>
  <c r="H41" i="3"/>
  <c r="H44" i="3"/>
  <c r="H19" i="3"/>
  <c r="G50" i="3"/>
  <c r="H53" i="3"/>
  <c r="H11" i="3"/>
  <c r="H31" i="3"/>
  <c r="H59" i="3"/>
  <c r="H62" i="3"/>
  <c r="H2" i="3"/>
  <c r="H5" i="3"/>
  <c r="H20" i="3"/>
  <c r="H23" i="3"/>
  <c r="H17" i="3"/>
  <c r="H36" i="3"/>
  <c r="H42" i="3"/>
  <c r="H45" i="3"/>
  <c r="H29" i="3"/>
  <c r="H32" i="3"/>
  <c r="G10" i="3"/>
  <c r="H43" i="3"/>
  <c r="H64" i="3"/>
  <c r="H28" i="2"/>
  <c r="H54" i="2"/>
  <c r="H46" i="2"/>
  <c r="H42" i="2"/>
  <c r="H34" i="2"/>
  <c r="H27" i="2"/>
  <c r="H2" i="2"/>
  <c r="G7" i="3"/>
  <c r="G19" i="3"/>
  <c r="G31" i="3"/>
  <c r="G43" i="3"/>
  <c r="G55" i="3"/>
  <c r="G40" i="3"/>
  <c r="G52" i="3"/>
  <c r="H26" i="2"/>
  <c r="G46" i="2"/>
  <c r="H18" i="2"/>
  <c r="G42" i="2"/>
  <c r="H33" i="2"/>
  <c r="H40" i="2"/>
  <c r="G27" i="2"/>
  <c r="H16" i="2"/>
  <c r="H14" i="2"/>
  <c r="H38" i="2"/>
  <c r="H12" i="2"/>
  <c r="H8" i="2"/>
  <c r="H25" i="2"/>
  <c r="H23" i="2"/>
  <c r="H45" i="2"/>
  <c r="H30" i="2"/>
  <c r="H6" i="2"/>
  <c r="H49" i="2"/>
  <c r="H39" i="2"/>
  <c r="H36" i="2"/>
  <c r="H63" i="2"/>
  <c r="H60" i="2"/>
  <c r="H57" i="2"/>
  <c r="H52" i="2"/>
  <c r="H47" i="2"/>
  <c r="H21" i="2"/>
  <c r="H4" i="2"/>
  <c r="H24" i="2"/>
  <c r="H9" i="2"/>
  <c r="H64" i="2"/>
  <c r="H50" i="2"/>
  <c r="H15" i="2"/>
  <c r="H61" i="2"/>
  <c r="H48" i="2"/>
  <c r="H37" i="2"/>
  <c r="H58" i="2"/>
  <c r="H55" i="2"/>
  <c r="H43" i="2"/>
  <c r="H31" i="2"/>
  <c r="H19" i="2"/>
  <c r="H7" i="2"/>
  <c r="H53" i="2"/>
  <c r="H56" i="2"/>
  <c r="H44" i="2"/>
  <c r="H32" i="2"/>
  <c r="H20" i="2"/>
  <c r="H22" i="2"/>
  <c r="H10" i="2"/>
  <c r="H41" i="2"/>
  <c r="H29" i="2"/>
  <c r="H17" i="2"/>
  <c r="H5" i="2"/>
  <c r="G4" i="1"/>
  <c r="G6" i="1"/>
  <c r="G7" i="1"/>
  <c r="G13" i="1"/>
  <c r="G16" i="1"/>
  <c r="G18" i="1"/>
  <c r="G19" i="1"/>
  <c r="G25" i="1"/>
  <c r="G28" i="1"/>
  <c r="G30" i="1"/>
  <c r="G31" i="1"/>
  <c r="G37" i="1"/>
  <c r="G40" i="1"/>
  <c r="G42" i="1"/>
  <c r="G43" i="1"/>
  <c r="G49" i="1"/>
  <c r="G52" i="1"/>
  <c r="G54" i="1"/>
  <c r="G55" i="1"/>
  <c r="G61" i="1"/>
  <c r="G64" i="1"/>
  <c r="AA3" i="1"/>
  <c r="G3" i="1" s="1"/>
  <c r="AA4" i="1"/>
  <c r="AA5" i="1"/>
  <c r="G5" i="1" s="1"/>
  <c r="AA6" i="1"/>
  <c r="AA7" i="1"/>
  <c r="AA8" i="1"/>
  <c r="G8" i="1" s="1"/>
  <c r="AA9" i="1"/>
  <c r="G9" i="1" s="1"/>
  <c r="AA10" i="1"/>
  <c r="G10" i="1" s="1"/>
  <c r="AA11" i="1"/>
  <c r="G11" i="1" s="1"/>
  <c r="AA12" i="1"/>
  <c r="G12" i="1" s="1"/>
  <c r="AA13" i="1"/>
  <c r="AA14" i="1"/>
  <c r="G14" i="1" s="1"/>
  <c r="AA15" i="1"/>
  <c r="G15" i="1" s="1"/>
  <c r="AA16" i="1"/>
  <c r="AA17" i="1"/>
  <c r="G17" i="1" s="1"/>
  <c r="AA18" i="1"/>
  <c r="AA19" i="1"/>
  <c r="AA20" i="1"/>
  <c r="G20" i="1" s="1"/>
  <c r="AA21" i="1"/>
  <c r="G21" i="1" s="1"/>
  <c r="AA22" i="1"/>
  <c r="G22" i="1" s="1"/>
  <c r="AA23" i="1"/>
  <c r="G23" i="1" s="1"/>
  <c r="AA24" i="1"/>
  <c r="G24" i="1" s="1"/>
  <c r="AA25" i="1"/>
  <c r="AA26" i="1"/>
  <c r="G26" i="1" s="1"/>
  <c r="AA27" i="1"/>
  <c r="G27" i="1" s="1"/>
  <c r="AA28" i="1"/>
  <c r="AA29" i="1"/>
  <c r="G29" i="1" s="1"/>
  <c r="AA30" i="1"/>
  <c r="AA31" i="1"/>
  <c r="AA32" i="1"/>
  <c r="G32" i="1" s="1"/>
  <c r="AA33" i="1"/>
  <c r="G33" i="1" s="1"/>
  <c r="AA34" i="1"/>
  <c r="G34" i="1" s="1"/>
  <c r="AA35" i="1"/>
  <c r="G35" i="1" s="1"/>
  <c r="AA36" i="1"/>
  <c r="G36" i="1" s="1"/>
  <c r="AA37" i="1"/>
  <c r="AA38" i="1"/>
  <c r="G38" i="1" s="1"/>
  <c r="AA39" i="1"/>
  <c r="G39" i="1" s="1"/>
  <c r="AA40" i="1"/>
  <c r="AA41" i="1"/>
  <c r="G41" i="1" s="1"/>
  <c r="AA42" i="1"/>
  <c r="AA43" i="1"/>
  <c r="AA44" i="1"/>
  <c r="G44" i="1" s="1"/>
  <c r="AA45" i="1"/>
  <c r="G45" i="1" s="1"/>
  <c r="AA46" i="1"/>
  <c r="G46" i="1" s="1"/>
  <c r="AA47" i="1"/>
  <c r="G47" i="1" s="1"/>
  <c r="AA48" i="1"/>
  <c r="G48" i="1" s="1"/>
  <c r="AA49" i="1"/>
  <c r="AA50" i="1"/>
  <c r="G50" i="1" s="1"/>
  <c r="AA51" i="1"/>
  <c r="G51" i="1" s="1"/>
  <c r="AA52" i="1"/>
  <c r="AA53" i="1"/>
  <c r="G53" i="1" s="1"/>
  <c r="AA54" i="1"/>
  <c r="AA55" i="1"/>
  <c r="AA56" i="1"/>
  <c r="G56" i="1" s="1"/>
  <c r="AA57" i="1"/>
  <c r="G57" i="1" s="1"/>
  <c r="AA58" i="1"/>
  <c r="G58" i="1" s="1"/>
  <c r="AA59" i="1"/>
  <c r="G59" i="1" s="1"/>
  <c r="AA60" i="1"/>
  <c r="G60" i="1" s="1"/>
  <c r="AA61" i="1"/>
  <c r="AA62" i="1"/>
  <c r="G62" i="1" s="1"/>
  <c r="AA63" i="1"/>
  <c r="G63" i="1" s="1"/>
  <c r="AA64" i="1"/>
  <c r="AA2" i="1"/>
  <c r="G2" i="1" s="1"/>
  <c r="L64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2" i="1"/>
  <c r="Z2" i="1"/>
  <c r="C63" i="1" l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64" i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  <c r="F64" i="1"/>
  <c r="H64" i="1" s="1"/>
  <c r="P10" i="1"/>
  <c r="Q10" i="1" s="1"/>
  <c r="D10" i="1" s="1"/>
  <c r="P9" i="1"/>
  <c r="Q9" i="1" s="1"/>
  <c r="D9" i="1" s="1"/>
  <c r="P8" i="1"/>
  <c r="Q8" i="1" s="1"/>
  <c r="D8" i="1" s="1"/>
  <c r="P7" i="1"/>
  <c r="Q7" i="1" s="1"/>
  <c r="D7" i="1" s="1"/>
  <c r="P6" i="1"/>
  <c r="Q6" i="1" s="1"/>
  <c r="D6" i="1" s="1"/>
  <c r="P5" i="1"/>
  <c r="Q5" i="1" s="1"/>
  <c r="D5" i="1" s="1"/>
  <c r="P4" i="1"/>
  <c r="Q4" i="1" s="1"/>
  <c r="D4" i="1" s="1"/>
  <c r="P3" i="1"/>
  <c r="Q3" i="1" s="1"/>
  <c r="D3" i="1" s="1"/>
  <c r="P2" i="1"/>
  <c r="Q2" i="1" s="1"/>
  <c r="D2" i="1" s="1"/>
  <c r="P64" i="1"/>
  <c r="Q64" i="1" s="1"/>
  <c r="D64" i="1" s="1"/>
  <c r="P63" i="1"/>
  <c r="Q63" i="1" s="1"/>
  <c r="D63" i="1" s="1"/>
  <c r="P62" i="1"/>
  <c r="Q62" i="1" s="1"/>
  <c r="D62" i="1" s="1"/>
  <c r="P61" i="1"/>
  <c r="Q61" i="1" s="1"/>
  <c r="D61" i="1" s="1"/>
  <c r="P60" i="1"/>
  <c r="Q60" i="1" s="1"/>
  <c r="D60" i="1" s="1"/>
  <c r="P59" i="1"/>
  <c r="Q59" i="1" s="1"/>
  <c r="D59" i="1" s="1"/>
  <c r="P58" i="1"/>
  <c r="Q58" i="1" s="1"/>
  <c r="D58" i="1" s="1"/>
  <c r="P57" i="1"/>
  <c r="Q57" i="1" s="1"/>
  <c r="D57" i="1" s="1"/>
  <c r="P56" i="1"/>
  <c r="Q56" i="1" s="1"/>
  <c r="D56" i="1" s="1"/>
  <c r="P55" i="1"/>
  <c r="Q55" i="1" s="1"/>
  <c r="D55" i="1" s="1"/>
  <c r="P54" i="1"/>
  <c r="Q54" i="1" s="1"/>
  <c r="D54" i="1" s="1"/>
  <c r="P53" i="1"/>
  <c r="Q53" i="1" s="1"/>
  <c r="D53" i="1" s="1"/>
  <c r="P52" i="1"/>
  <c r="Q52" i="1" s="1"/>
  <c r="D52" i="1" s="1"/>
  <c r="P51" i="1"/>
  <c r="Q51" i="1" s="1"/>
  <c r="D51" i="1" s="1"/>
  <c r="P50" i="1"/>
  <c r="Q50" i="1" s="1"/>
  <c r="D50" i="1" s="1"/>
  <c r="P49" i="1"/>
  <c r="Q49" i="1" s="1"/>
  <c r="D49" i="1" s="1"/>
  <c r="P48" i="1"/>
  <c r="Q48" i="1" s="1"/>
  <c r="D48" i="1" s="1"/>
  <c r="P47" i="1"/>
  <c r="Q47" i="1" s="1"/>
  <c r="D47" i="1" s="1"/>
  <c r="P46" i="1"/>
  <c r="Q46" i="1" s="1"/>
  <c r="D46" i="1" s="1"/>
  <c r="P45" i="1"/>
  <c r="Q45" i="1" s="1"/>
  <c r="D45" i="1" s="1"/>
  <c r="P44" i="1"/>
  <c r="Q44" i="1" s="1"/>
  <c r="D44" i="1" s="1"/>
  <c r="P43" i="1"/>
  <c r="Q43" i="1" s="1"/>
  <c r="D43" i="1" s="1"/>
  <c r="P42" i="1"/>
  <c r="Q42" i="1" s="1"/>
  <c r="D42" i="1" s="1"/>
  <c r="P41" i="1"/>
  <c r="Q41" i="1" s="1"/>
  <c r="D41" i="1" s="1"/>
  <c r="P40" i="1"/>
  <c r="Q40" i="1" s="1"/>
  <c r="D40" i="1" s="1"/>
  <c r="P39" i="1"/>
  <c r="Q39" i="1" s="1"/>
  <c r="D39" i="1" s="1"/>
  <c r="P38" i="1"/>
  <c r="Q38" i="1" s="1"/>
  <c r="D38" i="1" s="1"/>
  <c r="P37" i="1"/>
  <c r="Q37" i="1" s="1"/>
  <c r="D37" i="1" s="1"/>
  <c r="P36" i="1"/>
  <c r="Q36" i="1" s="1"/>
  <c r="D36" i="1" s="1"/>
  <c r="P35" i="1"/>
  <c r="Q35" i="1" s="1"/>
  <c r="D35" i="1" s="1"/>
  <c r="P34" i="1"/>
  <c r="Q34" i="1" s="1"/>
  <c r="D34" i="1" s="1"/>
  <c r="P33" i="1"/>
  <c r="Q33" i="1" s="1"/>
  <c r="D33" i="1" s="1"/>
  <c r="P32" i="1"/>
  <c r="Q32" i="1" s="1"/>
  <c r="D32" i="1" s="1"/>
  <c r="P31" i="1"/>
  <c r="Q31" i="1" s="1"/>
  <c r="D31" i="1" s="1"/>
  <c r="P30" i="1"/>
  <c r="Q30" i="1" s="1"/>
  <c r="D30" i="1" s="1"/>
  <c r="P29" i="1"/>
  <c r="Q29" i="1" s="1"/>
  <c r="D29" i="1" s="1"/>
  <c r="P28" i="1"/>
  <c r="Q28" i="1" s="1"/>
  <c r="D28" i="1" s="1"/>
  <c r="P27" i="1"/>
  <c r="Q27" i="1" s="1"/>
  <c r="D27" i="1" s="1"/>
  <c r="P26" i="1"/>
  <c r="Q26" i="1" s="1"/>
  <c r="D26" i="1" s="1"/>
  <c r="P25" i="1"/>
  <c r="Q25" i="1" s="1"/>
  <c r="D25" i="1" s="1"/>
  <c r="P24" i="1"/>
  <c r="Q24" i="1" s="1"/>
  <c r="D24" i="1" s="1"/>
  <c r="P23" i="1"/>
  <c r="Q23" i="1" s="1"/>
  <c r="D23" i="1" s="1"/>
  <c r="P22" i="1"/>
  <c r="Q22" i="1" s="1"/>
  <c r="D22" i="1" s="1"/>
  <c r="P21" i="1"/>
  <c r="Q21" i="1" s="1"/>
  <c r="D21" i="1" s="1"/>
  <c r="P20" i="1"/>
  <c r="Q20" i="1" s="1"/>
  <c r="D20" i="1" s="1"/>
  <c r="P19" i="1"/>
  <c r="Q19" i="1" s="1"/>
  <c r="D19" i="1" s="1"/>
  <c r="P18" i="1"/>
  <c r="Q18" i="1" s="1"/>
  <c r="D18" i="1" s="1"/>
  <c r="P17" i="1"/>
  <c r="Q17" i="1" s="1"/>
  <c r="D17" i="1" s="1"/>
  <c r="P16" i="1"/>
  <c r="Q16" i="1" s="1"/>
  <c r="D16" i="1" s="1"/>
  <c r="P15" i="1"/>
  <c r="Q15" i="1" s="1"/>
  <c r="D15" i="1" s="1"/>
  <c r="P14" i="1"/>
  <c r="Q14" i="1" s="1"/>
  <c r="D14" i="1" s="1"/>
  <c r="P13" i="1"/>
  <c r="Q13" i="1" s="1"/>
  <c r="D13" i="1" s="1"/>
  <c r="P12" i="1"/>
  <c r="Q12" i="1" s="1"/>
  <c r="D12" i="1" s="1"/>
  <c r="P11" i="1"/>
  <c r="Q11" i="1" s="1"/>
  <c r="D11" i="1" s="1"/>
</calcChain>
</file>

<file path=xl/sharedStrings.xml><?xml version="1.0" encoding="utf-8"?>
<sst xmlns="http://schemas.openxmlformats.org/spreadsheetml/2006/main" count="252" uniqueCount="28">
  <si>
    <t>year</t>
  </si>
  <si>
    <t>c</t>
  </si>
  <si>
    <t>ws</t>
  </si>
  <si>
    <t>ps</t>
  </si>
  <si>
    <t>It</t>
  </si>
  <si>
    <t>I/Y</t>
  </si>
  <si>
    <t>C/Y</t>
  </si>
  <si>
    <t>Y</t>
  </si>
  <si>
    <t>Yf</t>
  </si>
  <si>
    <t>Ipr_share</t>
  </si>
  <si>
    <t>Ipr_faste</t>
  </si>
  <si>
    <t>r</t>
  </si>
  <si>
    <t>P</t>
  </si>
  <si>
    <t>Pm</t>
  </si>
  <si>
    <t>Px</t>
  </si>
  <si>
    <t>M</t>
  </si>
  <si>
    <t>X</t>
  </si>
  <si>
    <t>E</t>
  </si>
  <si>
    <t>rulc</t>
  </si>
  <si>
    <t>ulc</t>
  </si>
  <si>
    <t>It_current</t>
  </si>
  <si>
    <t>Ipr_current</t>
  </si>
  <si>
    <t>W</t>
  </si>
  <si>
    <t>R</t>
  </si>
  <si>
    <t>-</t>
  </si>
  <si>
    <t>Yrw_total</t>
  </si>
  <si>
    <t>Yrw_dk</t>
  </si>
  <si>
    <t>Yff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</si>
</sst>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"/>
    <numFmt numFmtId="166" formatCode="0.0"/>
    <numFmt numFmtId="167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7"/>
  <sheetViews>
    <sheetView zoomScaleNormal="70" workbookViewId="0">
      <pane ySplit="1" topLeftCell="A23" activePane="bottomLeft" state="frozen"/>
      <selection pane="bottomLeft" activeCell="X64" sqref="X64"/>
    </sheetView>
  </sheetViews>
  <sheetFormatPr baseColWidth="10" defaultColWidth="8.83203125" defaultRowHeight="15" x14ac:dyDescent="0.2"/>
  <cols>
    <col min="1" max="1" width="11.33203125" style="4" bestFit="1" customWidth="1"/>
    <col min="4" max="4" width="13.1640625" customWidth="1"/>
    <col min="5" max="6" width="9" bestFit="1" customWidth="1"/>
    <col min="7" max="7" width="11.1640625" bestFit="1" customWidth="1"/>
    <col min="8" max="8" width="10.6640625" bestFit="1" customWidth="1"/>
    <col min="9" max="10" width="11.33203125" bestFit="1" customWidth="1"/>
    <col min="11" max="11" width="14.5" bestFit="1" customWidth="1"/>
    <col min="12" max="12" width="21.33203125" customWidth="1"/>
    <col min="14" max="15" width="12" bestFit="1" customWidth="1"/>
    <col min="16" max="17" width="13.1640625" bestFit="1" customWidth="1"/>
    <col min="22" max="23" width="11.1640625" bestFit="1" customWidth="1"/>
    <col min="25" max="26" width="12.5" bestFit="1" customWidth="1"/>
    <col min="27" max="27" width="9.6640625" bestFit="1" customWidth="1"/>
    <col min="28" max="28" width="9" bestFit="1" customWidth="1"/>
  </cols>
  <sheetData>
    <row r="1" spans="1:28" x14ac:dyDescent="0.2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28" x14ac:dyDescent="0.2">
      <c r="A2" s="4">
        <v>1960</v>
      </c>
      <c r="B2" s="1">
        <v>300.7</v>
      </c>
      <c r="C2" s="3">
        <f t="shared" ref="C2:C33" si="0">B2/I2</f>
        <v>0.53898548126904466</v>
      </c>
      <c r="D2" s="3" t="e">
        <f t="shared" ref="D2:D33" si="1">Q2/I2</f>
        <v>#VALUE!</v>
      </c>
      <c r="E2" s="3">
        <v>64.3</v>
      </c>
      <c r="F2" s="3">
        <f t="shared" ref="F2:F33" si="2">100-E2</f>
        <v>35.700000000000003</v>
      </c>
      <c r="G2" s="3">
        <f>E2/100*AA2</f>
        <v>318.24430379746838</v>
      </c>
      <c r="H2" s="3">
        <f>F2/100*AA2</f>
        <v>176.69240506329115</v>
      </c>
      <c r="I2" s="3">
        <v>557.9</v>
      </c>
      <c r="J2" s="3">
        <v>39.1</v>
      </c>
      <c r="K2">
        <v>10918265962035.9</v>
      </c>
      <c r="L2" s="5">
        <f t="shared" ref="L2:L33" si="3">K2-I2/X2</f>
        <v>10918265961955.129</v>
      </c>
      <c r="M2" s="1">
        <v>76</v>
      </c>
      <c r="N2" s="1">
        <v>9.7000000000000011</v>
      </c>
      <c r="O2" s="1" t="s">
        <v>24</v>
      </c>
      <c r="P2" s="3" t="e">
        <f t="shared" ref="P2:P33" si="4">O2/N2</f>
        <v>#VALUE!</v>
      </c>
      <c r="Q2" s="3" t="e">
        <f t="shared" ref="Q2:Q33" si="5">P2*M2</f>
        <v>#VALUE!</v>
      </c>
      <c r="R2" s="1"/>
      <c r="S2" s="1">
        <v>7.9</v>
      </c>
      <c r="T2" s="1"/>
      <c r="U2" s="1"/>
      <c r="V2" s="3"/>
      <c r="W2" s="3"/>
      <c r="X2">
        <v>6.9071400059071397</v>
      </c>
      <c r="Y2" s="2">
        <f>E2/100*(J2/I2)</f>
        <v>4.5064169205950889E-2</v>
      </c>
      <c r="Z2" s="3">
        <f t="shared" ref="Z2:Z64" si="6">Y2*S2</f>
        <v>0.35600693672701206</v>
      </c>
      <c r="AA2" s="6">
        <f>J2/S2*100</f>
        <v>494.9367088607595</v>
      </c>
      <c r="AB2" s="4">
        <v>63</v>
      </c>
    </row>
    <row r="3" spans="1:28" x14ac:dyDescent="0.2">
      <c r="A3" s="4">
        <v>1961</v>
      </c>
      <c r="B3" s="1">
        <v>322.7</v>
      </c>
      <c r="C3" s="3">
        <f t="shared" si="0"/>
        <v>0.5437236731255265</v>
      </c>
      <c r="D3" s="3" t="e">
        <f t="shared" si="1"/>
        <v>#VALUE!</v>
      </c>
      <c r="E3" s="3">
        <v>65.2</v>
      </c>
      <c r="F3" s="3">
        <f t="shared" si="2"/>
        <v>34.799999999999997</v>
      </c>
      <c r="G3" s="3">
        <f t="shared" ref="G3:G64" si="7">E3/100*AA3</f>
        <v>351.44390243902438</v>
      </c>
      <c r="H3" s="3">
        <f t="shared" ref="H3:H64" si="8">F3/100*AA3</f>
        <v>187.58048780487803</v>
      </c>
      <c r="I3" s="3">
        <v>593.5</v>
      </c>
      <c r="J3" s="3">
        <v>44.2</v>
      </c>
      <c r="K3">
        <v>11330203833282.875</v>
      </c>
      <c r="L3" s="5">
        <f t="shared" si="3"/>
        <v>11330203833196.949</v>
      </c>
      <c r="M3" s="1">
        <v>86.600000000000009</v>
      </c>
      <c r="N3" s="1">
        <v>11.5</v>
      </c>
      <c r="O3" s="1" t="s">
        <v>24</v>
      </c>
      <c r="P3" s="3" t="e">
        <f t="shared" si="4"/>
        <v>#VALUE!</v>
      </c>
      <c r="Q3" s="3" t="e">
        <f t="shared" si="5"/>
        <v>#VALUE!</v>
      </c>
      <c r="R3" s="1">
        <v>2.2000000000000002</v>
      </c>
      <c r="S3" s="1">
        <v>8.2000000000000011</v>
      </c>
      <c r="T3" s="1"/>
      <c r="U3" s="1"/>
      <c r="V3" s="3"/>
      <c r="W3" s="3"/>
      <c r="X3">
        <v>6.9071400059071397</v>
      </c>
      <c r="Y3" s="2">
        <f t="shared" ref="Y3:Y64" si="9">E3/100*(J3/I3)</f>
        <v>4.8556697556866056E-2</v>
      </c>
      <c r="Z3" s="3">
        <f t="shared" si="6"/>
        <v>0.39816491996630171</v>
      </c>
      <c r="AA3" s="6">
        <f t="shared" ref="AA3:AA64" si="10">J3/S3*100</f>
        <v>539.02439024390242</v>
      </c>
      <c r="AB3" s="4">
        <v>62</v>
      </c>
    </row>
    <row r="4" spans="1:28" x14ac:dyDescent="0.2">
      <c r="A4" s="4">
        <v>1962</v>
      </c>
      <c r="B4" s="1">
        <v>341.8</v>
      </c>
      <c r="C4" s="3">
        <f t="shared" si="0"/>
        <v>0.5450486365810876</v>
      </c>
      <c r="D4" s="3" t="e">
        <f t="shared" si="1"/>
        <v>#VALUE!</v>
      </c>
      <c r="E4" s="3">
        <v>65.8</v>
      </c>
      <c r="F4" s="3">
        <f t="shared" si="2"/>
        <v>34.200000000000003</v>
      </c>
      <c r="G4" s="3">
        <f t="shared" si="7"/>
        <v>370.12499999999989</v>
      </c>
      <c r="H4" s="3">
        <f t="shared" si="8"/>
        <v>192.37499999999997</v>
      </c>
      <c r="I4" s="3">
        <v>627.1</v>
      </c>
      <c r="J4" s="3">
        <v>49.5</v>
      </c>
      <c r="K4">
        <v>11939243133605.314</v>
      </c>
      <c r="L4" s="5">
        <f t="shared" si="3"/>
        <v>11939243133514.523</v>
      </c>
      <c r="M4" s="1">
        <v>92.4</v>
      </c>
      <c r="N4" s="1">
        <v>12.9</v>
      </c>
      <c r="O4" s="1" t="s">
        <v>24</v>
      </c>
      <c r="P4" s="3" t="e">
        <f t="shared" si="4"/>
        <v>#VALUE!</v>
      </c>
      <c r="Q4" s="3" t="e">
        <f t="shared" si="5"/>
        <v>#VALUE!</v>
      </c>
      <c r="R4" s="1">
        <v>-0.1</v>
      </c>
      <c r="S4" s="1">
        <v>8.8000000000000007</v>
      </c>
      <c r="T4" s="1"/>
      <c r="U4" s="1"/>
      <c r="V4" s="3"/>
      <c r="W4" s="3"/>
      <c r="X4">
        <v>6.9071400059071397</v>
      </c>
      <c r="Y4" s="2">
        <f t="shared" si="9"/>
        <v>5.1939084675490348E-2</v>
      </c>
      <c r="Z4" s="3">
        <f t="shared" si="6"/>
        <v>0.45706394514431509</v>
      </c>
      <c r="AA4" s="6">
        <f t="shared" si="10"/>
        <v>562.49999999999989</v>
      </c>
      <c r="AB4" s="4">
        <v>61</v>
      </c>
    </row>
    <row r="5" spans="1:28" x14ac:dyDescent="0.2">
      <c r="A5" s="4">
        <v>1963</v>
      </c>
      <c r="B5" s="1">
        <v>341.90000000000009</v>
      </c>
      <c r="C5" s="3">
        <f t="shared" si="0"/>
        <v>0.54175249564252903</v>
      </c>
      <c r="D5" s="3" t="e">
        <f t="shared" si="1"/>
        <v>#VALUE!</v>
      </c>
      <c r="E5" s="3">
        <v>66.100000000000009</v>
      </c>
      <c r="F5" s="3">
        <f t="shared" si="2"/>
        <v>33.899999999999991</v>
      </c>
      <c r="G5" s="3">
        <f t="shared" si="7"/>
        <v>370.30215053763436</v>
      </c>
      <c r="H5" s="3">
        <f t="shared" si="8"/>
        <v>189.91290322580639</v>
      </c>
      <c r="I5" s="3">
        <v>631.1</v>
      </c>
      <c r="J5" s="3">
        <v>52.1</v>
      </c>
      <c r="K5">
        <v>12559478145397.666</v>
      </c>
      <c r="L5" s="5">
        <f t="shared" si="3"/>
        <v>12559478145306.297</v>
      </c>
      <c r="M5" s="1">
        <v>90.100000000000009</v>
      </c>
      <c r="N5" s="1">
        <v>13.1</v>
      </c>
      <c r="O5" s="1" t="s">
        <v>24</v>
      </c>
      <c r="P5" s="3" t="e">
        <f t="shared" si="4"/>
        <v>#VALUE!</v>
      </c>
      <c r="Q5" s="3" t="e">
        <f t="shared" si="5"/>
        <v>#VALUE!</v>
      </c>
      <c r="R5" s="1">
        <v>0.60000000000000009</v>
      </c>
      <c r="S5" s="1">
        <v>9.3000000000000007</v>
      </c>
      <c r="T5" s="1"/>
      <c r="U5" s="1"/>
      <c r="V5" s="3"/>
      <c r="W5" s="3"/>
      <c r="X5">
        <v>6.9071400059071397</v>
      </c>
      <c r="Y5" s="2">
        <f t="shared" si="9"/>
        <v>5.4568372682617647E-2</v>
      </c>
      <c r="Z5" s="3">
        <f t="shared" si="6"/>
        <v>0.50748586594834411</v>
      </c>
      <c r="AA5" s="6">
        <f t="shared" si="10"/>
        <v>560.21505376344078</v>
      </c>
      <c r="AB5" s="4">
        <v>60</v>
      </c>
    </row>
    <row r="6" spans="1:28" x14ac:dyDescent="0.2">
      <c r="A6" s="4">
        <v>1964</v>
      </c>
      <c r="B6" s="1">
        <v>368.7</v>
      </c>
      <c r="C6" s="3">
        <f t="shared" si="0"/>
        <v>0.53465777262180969</v>
      </c>
      <c r="D6" s="3" t="e">
        <f t="shared" si="1"/>
        <v>#VALUE!</v>
      </c>
      <c r="E6" s="3">
        <v>65.400000000000006</v>
      </c>
      <c r="F6" s="3">
        <f t="shared" si="2"/>
        <v>34.599999999999994</v>
      </c>
      <c r="G6" s="3">
        <f t="shared" si="7"/>
        <v>401.16494845360819</v>
      </c>
      <c r="H6" s="3">
        <f t="shared" si="8"/>
        <v>212.23711340206177</v>
      </c>
      <c r="I6" s="3">
        <v>689.6</v>
      </c>
      <c r="J6" s="3">
        <v>59.5</v>
      </c>
      <c r="K6">
        <v>13383942060792.504</v>
      </c>
      <c r="L6" s="5">
        <f t="shared" si="3"/>
        <v>13383942060692.666</v>
      </c>
      <c r="M6" s="1">
        <v>111.3</v>
      </c>
      <c r="N6" s="1">
        <v>16.7</v>
      </c>
      <c r="O6" s="1" t="s">
        <v>24</v>
      </c>
      <c r="P6" s="3" t="e">
        <f t="shared" si="4"/>
        <v>#VALUE!</v>
      </c>
      <c r="Q6" s="3" t="e">
        <f t="shared" si="5"/>
        <v>#VALUE!</v>
      </c>
      <c r="R6" s="1">
        <v>2.4</v>
      </c>
      <c r="S6" s="1">
        <v>9.7000000000000011</v>
      </c>
      <c r="T6" s="1"/>
      <c r="U6" s="1"/>
      <c r="V6" s="3"/>
      <c r="W6" s="3"/>
      <c r="X6">
        <v>6.9071400059071397</v>
      </c>
      <c r="Y6" s="2">
        <f t="shared" si="9"/>
        <v>5.6428364269141537E-2</v>
      </c>
      <c r="Z6" s="3">
        <f t="shared" si="6"/>
        <v>0.54735513341067299</v>
      </c>
      <c r="AA6" s="6">
        <f t="shared" si="10"/>
        <v>613.40206185567001</v>
      </c>
      <c r="AB6" s="4">
        <v>59</v>
      </c>
    </row>
    <row r="7" spans="1:28" x14ac:dyDescent="0.2">
      <c r="A7" s="4">
        <v>1965</v>
      </c>
      <c r="B7" s="1">
        <v>381.40000000000009</v>
      </c>
      <c r="C7" s="3">
        <f t="shared" si="0"/>
        <v>0.52898751733703198</v>
      </c>
      <c r="D7" s="3" t="e">
        <f t="shared" si="1"/>
        <v>#VALUE!</v>
      </c>
      <c r="E7" s="3">
        <v>67.900000000000006</v>
      </c>
      <c r="F7" s="3">
        <f t="shared" si="2"/>
        <v>32.099999999999994</v>
      </c>
      <c r="G7" s="3">
        <f t="shared" si="7"/>
        <v>433.51538461538462</v>
      </c>
      <c r="H7" s="3">
        <f t="shared" si="8"/>
        <v>204.94615384615381</v>
      </c>
      <c r="I7" s="3">
        <v>721</v>
      </c>
      <c r="J7" s="3">
        <v>66.400000000000006</v>
      </c>
      <c r="K7">
        <v>14130424920432.734</v>
      </c>
      <c r="L7" s="5">
        <f t="shared" si="3"/>
        <v>14130424920328.35</v>
      </c>
      <c r="M7" s="1">
        <v>116.5</v>
      </c>
      <c r="N7" s="1">
        <v>18.5</v>
      </c>
      <c r="O7" s="1" t="s">
        <v>24</v>
      </c>
      <c r="P7" s="3" t="e">
        <f t="shared" si="4"/>
        <v>#VALUE!</v>
      </c>
      <c r="Q7" s="3" t="e">
        <f t="shared" si="5"/>
        <v>#VALUE!</v>
      </c>
      <c r="R7" s="1">
        <v>1.1000000000000001</v>
      </c>
      <c r="S7" s="1">
        <v>10.4</v>
      </c>
      <c r="T7" s="1"/>
      <c r="U7" s="1"/>
      <c r="V7" s="3"/>
      <c r="W7" s="3"/>
      <c r="X7">
        <v>6.9071400059071397</v>
      </c>
      <c r="Y7" s="2">
        <f t="shared" si="9"/>
        <v>6.2532038834951467E-2</v>
      </c>
      <c r="Z7" s="3">
        <f t="shared" si="6"/>
        <v>0.65033320388349525</v>
      </c>
      <c r="AA7" s="6">
        <f t="shared" si="10"/>
        <v>638.46153846153845</v>
      </c>
      <c r="AB7" s="4">
        <v>58</v>
      </c>
    </row>
    <row r="8" spans="1:28" x14ac:dyDescent="0.2">
      <c r="A8" s="4">
        <v>1966</v>
      </c>
      <c r="B8" s="1">
        <v>397.7</v>
      </c>
      <c r="C8" s="3">
        <f t="shared" si="0"/>
        <v>0.53685205183585294</v>
      </c>
      <c r="D8" s="3" t="e">
        <f t="shared" si="1"/>
        <v>#VALUE!</v>
      </c>
      <c r="E8" s="3">
        <v>69</v>
      </c>
      <c r="F8" s="3">
        <f t="shared" si="2"/>
        <v>31</v>
      </c>
      <c r="G8" s="3">
        <f t="shared" si="7"/>
        <v>450.05405405405406</v>
      </c>
      <c r="H8" s="3">
        <f t="shared" si="8"/>
        <v>202.19819819819821</v>
      </c>
      <c r="I8" s="3">
        <v>740.80000000000018</v>
      </c>
      <c r="J8" s="3">
        <v>72.400000000000006</v>
      </c>
      <c r="K8">
        <v>14941564574955.998</v>
      </c>
      <c r="L8" s="5">
        <f t="shared" si="3"/>
        <v>14941564574848.746</v>
      </c>
      <c r="M8" s="1">
        <v>121.5</v>
      </c>
      <c r="N8" s="1">
        <v>20.2</v>
      </c>
      <c r="O8" s="1" t="s">
        <v>24</v>
      </c>
      <c r="P8" s="3" t="e">
        <f t="shared" si="4"/>
        <v>#VALUE!</v>
      </c>
      <c r="Q8" s="3" t="e">
        <f t="shared" si="5"/>
        <v>#VALUE!</v>
      </c>
      <c r="R8" s="1">
        <v>1.8</v>
      </c>
      <c r="S8" s="1">
        <v>11.1</v>
      </c>
      <c r="T8" s="1"/>
      <c r="U8" s="1"/>
      <c r="V8" s="3"/>
      <c r="W8" s="3"/>
      <c r="X8">
        <v>6.9071400059071397</v>
      </c>
      <c r="Y8" s="2">
        <f t="shared" si="9"/>
        <v>6.7435205183585298E-2</v>
      </c>
      <c r="Z8" s="3">
        <f t="shared" si="6"/>
        <v>0.74853077753779673</v>
      </c>
      <c r="AA8" s="6">
        <f t="shared" si="10"/>
        <v>652.25225225225233</v>
      </c>
      <c r="AB8" s="4">
        <v>57</v>
      </c>
    </row>
    <row r="9" spans="1:28" x14ac:dyDescent="0.2">
      <c r="A9" s="4">
        <v>1967</v>
      </c>
      <c r="B9" s="1">
        <v>424.40000000000009</v>
      </c>
      <c r="C9" s="3">
        <f t="shared" si="0"/>
        <v>0.54284983371706319</v>
      </c>
      <c r="D9" s="3" t="e">
        <f t="shared" si="1"/>
        <v>#VALUE!</v>
      </c>
      <c r="E9" s="3">
        <v>69.8</v>
      </c>
      <c r="F9" s="3">
        <f t="shared" si="2"/>
        <v>30.200000000000003</v>
      </c>
      <c r="G9" s="3">
        <f t="shared" si="7"/>
        <v>477.16724137931044</v>
      </c>
      <c r="H9" s="3">
        <f t="shared" si="8"/>
        <v>206.45344827586214</v>
      </c>
      <c r="I9" s="3">
        <v>781.80000000000018</v>
      </c>
      <c r="J9" s="3">
        <v>79.300000000000011</v>
      </c>
      <c r="K9">
        <v>15557762218622.252</v>
      </c>
      <c r="L9" s="5">
        <f t="shared" si="3"/>
        <v>15557762218509.869</v>
      </c>
      <c r="M9" s="1">
        <v>131.80000000000001</v>
      </c>
      <c r="N9" s="1">
        <v>22.5</v>
      </c>
      <c r="O9" s="1" t="s">
        <v>24</v>
      </c>
      <c r="P9" s="3" t="e">
        <f t="shared" si="4"/>
        <v>#VALUE!</v>
      </c>
      <c r="Q9" s="3" t="e">
        <f t="shared" si="5"/>
        <v>#VALUE!</v>
      </c>
      <c r="R9" s="1">
        <v>4.4000000000000004</v>
      </c>
      <c r="S9" s="1">
        <v>11.6</v>
      </c>
      <c r="T9" s="1">
        <v>21.1</v>
      </c>
      <c r="U9" s="1">
        <v>18.100000000000001</v>
      </c>
      <c r="V9" s="3">
        <v>123.8</v>
      </c>
      <c r="W9" s="3">
        <v>134.30000000000001</v>
      </c>
      <c r="X9">
        <v>6.9565416720476199</v>
      </c>
      <c r="Y9" s="2">
        <f t="shared" si="9"/>
        <v>7.0799948836019436E-2</v>
      </c>
      <c r="Z9" s="3">
        <f t="shared" si="6"/>
        <v>0.82127940649782538</v>
      </c>
      <c r="AA9" s="6">
        <f t="shared" si="10"/>
        <v>683.62068965517255</v>
      </c>
      <c r="AB9" s="4">
        <v>56</v>
      </c>
    </row>
    <row r="10" spans="1:28" x14ac:dyDescent="0.2">
      <c r="A10" s="4">
        <v>1968</v>
      </c>
      <c r="B10" s="1">
        <v>439.7</v>
      </c>
      <c r="C10" s="3">
        <f t="shared" si="0"/>
        <v>0.53284052350945221</v>
      </c>
      <c r="D10" s="3" t="e">
        <f t="shared" si="1"/>
        <v>#VALUE!</v>
      </c>
      <c r="E10" s="3">
        <v>70</v>
      </c>
      <c r="F10" s="3">
        <f t="shared" si="2"/>
        <v>30</v>
      </c>
      <c r="G10" s="3">
        <f t="shared" si="7"/>
        <v>497.39837398373976</v>
      </c>
      <c r="H10" s="3">
        <f t="shared" si="8"/>
        <v>213.17073170731706</v>
      </c>
      <c r="I10" s="3">
        <v>825.2</v>
      </c>
      <c r="J10" s="3">
        <v>87.4</v>
      </c>
      <c r="K10">
        <v>16479035744545.393</v>
      </c>
      <c r="L10" s="5">
        <f t="shared" si="3"/>
        <v>16479035744435.365</v>
      </c>
      <c r="M10" s="1">
        <v>138.30000000000001</v>
      </c>
      <c r="N10" s="1">
        <v>24.4</v>
      </c>
      <c r="O10" s="1" t="s">
        <v>24</v>
      </c>
      <c r="P10" s="3" t="e">
        <f t="shared" si="4"/>
        <v>#VALUE!</v>
      </c>
      <c r="Q10" s="3" t="e">
        <f t="shared" si="5"/>
        <v>#VALUE!</v>
      </c>
      <c r="R10" s="1">
        <v>2.9000000000000008</v>
      </c>
      <c r="S10" s="1">
        <v>12.3</v>
      </c>
      <c r="T10" s="1">
        <v>21.8</v>
      </c>
      <c r="U10" s="1">
        <v>18.5</v>
      </c>
      <c r="V10" s="3">
        <v>131.69999999999999</v>
      </c>
      <c r="W10" s="3">
        <v>147.5</v>
      </c>
      <c r="X10">
        <v>7.5000000064999996</v>
      </c>
      <c r="Y10" s="2">
        <f t="shared" si="9"/>
        <v>7.4139602520601061E-2</v>
      </c>
      <c r="Z10" s="3">
        <f t="shared" si="6"/>
        <v>0.91191711100339312</v>
      </c>
      <c r="AA10" s="6">
        <f t="shared" si="10"/>
        <v>710.56910569105685</v>
      </c>
      <c r="AB10" s="4">
        <v>55</v>
      </c>
    </row>
    <row r="11" spans="1:28" x14ac:dyDescent="0.2">
      <c r="A11" s="4">
        <v>1969</v>
      </c>
      <c r="B11" s="1">
        <v>464.8</v>
      </c>
      <c r="C11" s="3">
        <f t="shared" si="0"/>
        <v>0.52884287177153255</v>
      </c>
      <c r="D11" s="3" t="e">
        <f t="shared" si="1"/>
        <v>#VALUE!</v>
      </c>
      <c r="E11" s="3">
        <v>69.400000000000006</v>
      </c>
      <c r="F11" s="3">
        <f t="shared" si="2"/>
        <v>30.599999999999994</v>
      </c>
      <c r="G11" s="3">
        <f t="shared" si="7"/>
        <v>525.23181818181831</v>
      </c>
      <c r="H11" s="3">
        <f t="shared" si="8"/>
        <v>231.58636363636361</v>
      </c>
      <c r="I11" s="3">
        <v>878.90000000000009</v>
      </c>
      <c r="J11" s="3">
        <v>99.9</v>
      </c>
      <c r="K11">
        <v>17432951913806.617</v>
      </c>
      <c r="L11" s="5">
        <f t="shared" si="3"/>
        <v>17432951913689.43</v>
      </c>
      <c r="M11" s="1">
        <v>155.6</v>
      </c>
      <c r="N11" s="1">
        <v>29.3</v>
      </c>
      <c r="O11" s="1" t="s">
        <v>24</v>
      </c>
      <c r="P11" s="3" t="e">
        <f t="shared" si="4"/>
        <v>#VALUE!</v>
      </c>
      <c r="Q11" s="3" t="e">
        <f t="shared" si="5"/>
        <v>#VALUE!</v>
      </c>
      <c r="R11" s="1">
        <v>2.2999999999999998</v>
      </c>
      <c r="S11" s="1">
        <v>13.2</v>
      </c>
      <c r="T11" s="1">
        <v>22.4</v>
      </c>
      <c r="U11" s="1">
        <v>19.8</v>
      </c>
      <c r="V11" s="3">
        <v>148.6</v>
      </c>
      <c r="W11" s="3">
        <v>156.30000000000001</v>
      </c>
      <c r="X11">
        <v>7.5000000064999996</v>
      </c>
      <c r="Y11" s="2">
        <f t="shared" si="9"/>
        <v>7.8883376948458303E-2</v>
      </c>
      <c r="Z11" s="3">
        <f t="shared" si="6"/>
        <v>1.0412605757196496</v>
      </c>
      <c r="AA11" s="6">
        <f t="shared" si="10"/>
        <v>756.81818181818187</v>
      </c>
      <c r="AB11" s="4">
        <v>54</v>
      </c>
    </row>
    <row r="12" spans="1:28" x14ac:dyDescent="0.2">
      <c r="A12" s="4">
        <v>1970</v>
      </c>
      <c r="B12" s="1">
        <v>476.3</v>
      </c>
      <c r="C12" s="3">
        <f t="shared" si="0"/>
        <v>0.53343039534102354</v>
      </c>
      <c r="D12" s="3" t="e">
        <f t="shared" si="1"/>
        <v>#VALUE!</v>
      </c>
      <c r="E12" s="3">
        <v>70.5</v>
      </c>
      <c r="F12" s="3">
        <f t="shared" si="2"/>
        <v>29.5</v>
      </c>
      <c r="G12" s="3">
        <f t="shared" si="7"/>
        <v>544.77272727272714</v>
      </c>
      <c r="H12" s="3">
        <f t="shared" si="8"/>
        <v>227.95454545454541</v>
      </c>
      <c r="I12" s="3">
        <v>892.90000000000009</v>
      </c>
      <c r="J12" s="3">
        <v>110.5</v>
      </c>
      <c r="K12">
        <v>18132919837914.695</v>
      </c>
      <c r="L12" s="5">
        <f t="shared" si="3"/>
        <v>18132919837795.641</v>
      </c>
      <c r="M12" s="1">
        <v>160.19999999999999</v>
      </c>
      <c r="N12" s="1">
        <v>32.299999999999997</v>
      </c>
      <c r="O12" s="1" t="s">
        <v>24</v>
      </c>
      <c r="P12" s="3" t="e">
        <f t="shared" si="4"/>
        <v>#VALUE!</v>
      </c>
      <c r="Q12" s="3" t="e">
        <f t="shared" si="5"/>
        <v>#VALUE!</v>
      </c>
      <c r="R12" s="1">
        <v>1.9</v>
      </c>
      <c r="S12" s="1">
        <v>14.3</v>
      </c>
      <c r="T12" s="1">
        <v>23.7</v>
      </c>
      <c r="U12" s="1">
        <v>21.4</v>
      </c>
      <c r="V12" s="3">
        <v>162.1</v>
      </c>
      <c r="W12" s="3">
        <v>162.30000000000001</v>
      </c>
      <c r="X12">
        <v>7.5000000064999996</v>
      </c>
      <c r="Y12" s="2">
        <f t="shared" si="9"/>
        <v>8.7246612162616172E-2</v>
      </c>
      <c r="Z12" s="3">
        <f t="shared" si="6"/>
        <v>1.2476265539254112</v>
      </c>
      <c r="AA12" s="6">
        <f t="shared" si="10"/>
        <v>772.72727272727263</v>
      </c>
      <c r="AB12" s="4">
        <v>53</v>
      </c>
    </row>
    <row r="13" spans="1:28" x14ac:dyDescent="0.2">
      <c r="A13" s="4">
        <v>1971</v>
      </c>
      <c r="B13" s="1">
        <v>480.3</v>
      </c>
      <c r="C13" s="3">
        <f t="shared" si="0"/>
        <v>0.52217873450750152</v>
      </c>
      <c r="D13" s="3">
        <f t="shared" si="1"/>
        <v>0.14197030410337649</v>
      </c>
      <c r="E13" s="3">
        <v>71.5</v>
      </c>
      <c r="F13" s="3">
        <f t="shared" si="2"/>
        <v>28.5</v>
      </c>
      <c r="G13" s="3">
        <f t="shared" si="7"/>
        <v>570.60714285714278</v>
      </c>
      <c r="H13" s="3">
        <f t="shared" si="8"/>
        <v>227.44480519480516</v>
      </c>
      <c r="I13" s="3">
        <v>919.80000000000018</v>
      </c>
      <c r="J13" s="3">
        <v>122.9</v>
      </c>
      <c r="K13">
        <v>18907001439556.965</v>
      </c>
      <c r="L13" s="5">
        <f t="shared" si="3"/>
        <v>18907001439433.109</v>
      </c>
      <c r="M13" s="1">
        <v>161.5</v>
      </c>
      <c r="N13" s="1">
        <v>35</v>
      </c>
      <c r="O13" s="1">
        <v>28.3</v>
      </c>
      <c r="P13" s="3">
        <f t="shared" si="4"/>
        <v>0.80857142857142861</v>
      </c>
      <c r="Q13" s="3">
        <f t="shared" si="5"/>
        <v>130.58428571428573</v>
      </c>
      <c r="R13" s="1">
        <v>3.3</v>
      </c>
      <c r="S13" s="1">
        <v>15.4</v>
      </c>
      <c r="T13" s="1">
        <v>24.9</v>
      </c>
      <c r="U13" s="1">
        <v>22</v>
      </c>
      <c r="V13" s="3">
        <v>164.5</v>
      </c>
      <c r="W13" s="3">
        <v>172.6</v>
      </c>
      <c r="X13">
        <v>7.4263379687119402</v>
      </c>
      <c r="Y13" s="2">
        <f t="shared" si="9"/>
        <v>9.5535442487497277E-2</v>
      </c>
      <c r="Z13" s="3">
        <f t="shared" si="6"/>
        <v>1.471245814307458</v>
      </c>
      <c r="AA13" s="6">
        <f t="shared" si="10"/>
        <v>798.05194805194799</v>
      </c>
      <c r="AB13" s="4">
        <v>52</v>
      </c>
    </row>
    <row r="14" spans="1:28" x14ac:dyDescent="0.2">
      <c r="A14" s="4">
        <v>1972</v>
      </c>
      <c r="B14" s="1">
        <v>480.6</v>
      </c>
      <c r="C14" s="3">
        <f t="shared" si="0"/>
        <v>0.50277225651218749</v>
      </c>
      <c r="D14" s="3">
        <f t="shared" si="1"/>
        <v>0.15425692712907818</v>
      </c>
      <c r="E14" s="3">
        <v>69.2</v>
      </c>
      <c r="F14" s="3">
        <f t="shared" si="2"/>
        <v>30.799999999999997</v>
      </c>
      <c r="G14" s="3">
        <f t="shared" si="7"/>
        <v>573.25443786982271</v>
      </c>
      <c r="H14" s="3">
        <f t="shared" si="8"/>
        <v>255.14792899408289</v>
      </c>
      <c r="I14" s="3">
        <v>955.90000000000009</v>
      </c>
      <c r="J14" s="3">
        <v>140</v>
      </c>
      <c r="K14">
        <v>19969099209988.664</v>
      </c>
      <c r="L14" s="5">
        <f t="shared" si="3"/>
        <v>19969099209851.109</v>
      </c>
      <c r="M14" s="1">
        <v>177.2</v>
      </c>
      <c r="N14" s="1">
        <v>41.7</v>
      </c>
      <c r="O14" s="1">
        <v>34.700000000000003</v>
      </c>
      <c r="P14" s="3">
        <f t="shared" si="4"/>
        <v>0.83213429256594729</v>
      </c>
      <c r="Q14" s="3">
        <f t="shared" si="5"/>
        <v>147.45419664268584</v>
      </c>
      <c r="R14" s="1">
        <v>1.3</v>
      </c>
      <c r="S14" s="1">
        <v>16.899999999999999</v>
      </c>
      <c r="T14" s="1">
        <v>26</v>
      </c>
      <c r="U14" s="1">
        <v>23.5</v>
      </c>
      <c r="V14" s="3">
        <v>166.4</v>
      </c>
      <c r="W14" s="3">
        <v>181.7</v>
      </c>
      <c r="X14">
        <v>6.9492916656666699</v>
      </c>
      <c r="Y14" s="2">
        <f t="shared" si="9"/>
        <v>0.10134951354744219</v>
      </c>
      <c r="Z14" s="3">
        <f t="shared" si="6"/>
        <v>1.7128067789517729</v>
      </c>
      <c r="AA14" s="6">
        <f t="shared" si="10"/>
        <v>828.40236686390551</v>
      </c>
      <c r="AB14" s="4">
        <v>51</v>
      </c>
    </row>
    <row r="15" spans="1:28" x14ac:dyDescent="0.2">
      <c r="A15" s="4">
        <v>1973</v>
      </c>
      <c r="B15" s="1">
        <v>516.9</v>
      </c>
      <c r="C15" s="3">
        <f t="shared" si="0"/>
        <v>0.51949748743718593</v>
      </c>
      <c r="D15" s="3">
        <f t="shared" si="1"/>
        <v>0.15976724627320707</v>
      </c>
      <c r="E15" s="3">
        <v>68</v>
      </c>
      <c r="F15" s="3">
        <f t="shared" si="2"/>
        <v>32</v>
      </c>
      <c r="G15" s="3">
        <f t="shared" si="7"/>
        <v>591.63636363636374</v>
      </c>
      <c r="H15" s="3">
        <f t="shared" si="8"/>
        <v>278.41711229946526</v>
      </c>
      <c r="I15" s="3">
        <v>995</v>
      </c>
      <c r="J15" s="3">
        <v>162.69999999999999</v>
      </c>
      <c r="K15">
        <v>21250667274470.809</v>
      </c>
      <c r="L15" s="5">
        <f t="shared" si="3"/>
        <v>21250667274306.332</v>
      </c>
      <c r="M15" s="1">
        <v>186.7</v>
      </c>
      <c r="N15" s="1">
        <v>47.8</v>
      </c>
      <c r="O15" s="1">
        <v>40.700000000000003</v>
      </c>
      <c r="P15" s="3">
        <f t="shared" si="4"/>
        <v>0.85146443514644365</v>
      </c>
      <c r="Q15" s="3">
        <f t="shared" si="5"/>
        <v>158.96841004184103</v>
      </c>
      <c r="R15" s="1">
        <v>1.8</v>
      </c>
      <c r="S15" s="1">
        <v>18.7</v>
      </c>
      <c r="T15" s="1">
        <v>28.3</v>
      </c>
      <c r="U15" s="1">
        <v>26.4</v>
      </c>
      <c r="V15" s="3">
        <v>196</v>
      </c>
      <c r="W15" s="3">
        <v>196.8</v>
      </c>
      <c r="X15">
        <v>6.049499999</v>
      </c>
      <c r="Y15" s="2">
        <f t="shared" si="9"/>
        <v>0.11119195979899497</v>
      </c>
      <c r="Z15" s="3">
        <f t="shared" si="6"/>
        <v>2.0792896482412058</v>
      </c>
      <c r="AA15" s="6">
        <f t="shared" si="10"/>
        <v>870.05347593582894</v>
      </c>
      <c r="AB15" s="4">
        <v>50</v>
      </c>
    </row>
    <row r="16" spans="1:28" x14ac:dyDescent="0.2">
      <c r="A16" s="4">
        <v>1974</v>
      </c>
      <c r="B16" s="1">
        <v>505.2</v>
      </c>
      <c r="C16" s="3">
        <f t="shared" si="0"/>
        <v>0.51346681573330621</v>
      </c>
      <c r="D16" s="3">
        <f t="shared" si="1"/>
        <v>0.14819935585754634</v>
      </c>
      <c r="E16" s="3">
        <v>70.100000000000009</v>
      </c>
      <c r="F16" s="3">
        <f t="shared" si="2"/>
        <v>29.899999999999991</v>
      </c>
      <c r="G16" s="3">
        <f t="shared" si="7"/>
        <v>611.72169811320771</v>
      </c>
      <c r="H16" s="3">
        <f t="shared" si="8"/>
        <v>260.91981132075466</v>
      </c>
      <c r="I16" s="3">
        <v>983.90000000000009</v>
      </c>
      <c r="J16" s="3">
        <v>185</v>
      </c>
      <c r="K16">
        <v>21644518137331.043</v>
      </c>
      <c r="L16" s="5">
        <f t="shared" si="3"/>
        <v>21644518137169.613</v>
      </c>
      <c r="M16" s="1">
        <v>173.3</v>
      </c>
      <c r="N16" s="1">
        <v>51.7</v>
      </c>
      <c r="O16" s="1">
        <v>43.5</v>
      </c>
      <c r="P16" s="3">
        <f t="shared" si="4"/>
        <v>0.8413926499032881</v>
      </c>
      <c r="Q16" s="3">
        <f t="shared" si="5"/>
        <v>145.81334622823985</v>
      </c>
      <c r="R16" s="1">
        <v>2.2999999999999998</v>
      </c>
      <c r="S16" s="1">
        <v>21.2</v>
      </c>
      <c r="T16" s="1">
        <v>36.9</v>
      </c>
      <c r="U16" s="1">
        <v>31.4</v>
      </c>
      <c r="V16" s="3">
        <v>192</v>
      </c>
      <c r="W16" s="3">
        <v>203.6</v>
      </c>
      <c r="X16">
        <v>6.0948999989999999</v>
      </c>
      <c r="Y16" s="2">
        <f t="shared" si="9"/>
        <v>0.13180709421689196</v>
      </c>
      <c r="Z16" s="3">
        <f t="shared" si="6"/>
        <v>2.7943103973981094</v>
      </c>
      <c r="AA16" s="6">
        <f t="shared" si="10"/>
        <v>872.64150943396237</v>
      </c>
      <c r="AB16" s="4">
        <v>49</v>
      </c>
    </row>
    <row r="17" spans="1:28" x14ac:dyDescent="0.2">
      <c r="A17" s="4">
        <v>1975</v>
      </c>
      <c r="B17" s="1">
        <v>521.1</v>
      </c>
      <c r="C17" s="3">
        <f t="shared" si="0"/>
        <v>0.53749355337802995</v>
      </c>
      <c r="D17" s="3">
        <f t="shared" si="1"/>
        <v>0.13266715755395037</v>
      </c>
      <c r="E17" s="3">
        <v>70.900000000000006</v>
      </c>
      <c r="F17" s="3">
        <f t="shared" si="2"/>
        <v>29.099999999999994</v>
      </c>
      <c r="G17" s="3">
        <f t="shared" si="7"/>
        <v>606.19499999999994</v>
      </c>
      <c r="H17" s="3">
        <f t="shared" si="8"/>
        <v>248.80499999999989</v>
      </c>
      <c r="I17" s="3">
        <v>969.5</v>
      </c>
      <c r="J17" s="3">
        <v>205.2</v>
      </c>
      <c r="K17">
        <v>21789950800692.965</v>
      </c>
      <c r="L17" s="5">
        <f t="shared" si="3"/>
        <v>21789950800524.242</v>
      </c>
      <c r="M17" s="1">
        <v>156.69999999999999</v>
      </c>
      <c r="N17" s="1">
        <v>51.900000000000013</v>
      </c>
      <c r="O17" s="1">
        <v>42.6</v>
      </c>
      <c r="P17" s="3">
        <f t="shared" si="4"/>
        <v>0.82080924855491311</v>
      </c>
      <c r="Q17" s="3">
        <f t="shared" si="5"/>
        <v>128.62080924855488</v>
      </c>
      <c r="R17" s="1">
        <v>-0.60000000000000009</v>
      </c>
      <c r="S17" s="1">
        <v>24</v>
      </c>
      <c r="T17" s="1">
        <v>38.700000000000003</v>
      </c>
      <c r="U17" s="1">
        <v>33.799999999999997</v>
      </c>
      <c r="V17" s="3">
        <v>182.5</v>
      </c>
      <c r="W17" s="3">
        <v>202.1</v>
      </c>
      <c r="X17">
        <v>5.746149999</v>
      </c>
      <c r="Y17" s="2">
        <f t="shared" si="9"/>
        <v>0.15006374419804025</v>
      </c>
      <c r="Z17" s="3">
        <f t="shared" si="6"/>
        <v>3.601529860752966</v>
      </c>
      <c r="AA17" s="6">
        <f t="shared" si="10"/>
        <v>854.99999999999989</v>
      </c>
      <c r="AB17" s="4">
        <v>48</v>
      </c>
    </row>
    <row r="18" spans="1:28" x14ac:dyDescent="0.2">
      <c r="A18" s="4">
        <v>1976</v>
      </c>
      <c r="B18" s="1">
        <v>560.80000000000007</v>
      </c>
      <c r="C18" s="3">
        <f t="shared" si="0"/>
        <v>0.54605647517039924</v>
      </c>
      <c r="D18" s="3">
        <f t="shared" si="1"/>
        <v>0.14960245159825805</v>
      </c>
      <c r="E18" s="3">
        <v>70</v>
      </c>
      <c r="F18" s="3">
        <f t="shared" si="2"/>
        <v>30</v>
      </c>
      <c r="G18" s="3">
        <f t="shared" si="7"/>
        <v>632.93893129770993</v>
      </c>
      <c r="H18" s="3">
        <f t="shared" si="8"/>
        <v>271.25954198473283</v>
      </c>
      <c r="I18" s="3">
        <v>1027</v>
      </c>
      <c r="J18" s="3">
        <v>236.9</v>
      </c>
      <c r="K18">
        <v>22950162752510.637</v>
      </c>
      <c r="L18" s="5">
        <f t="shared" si="3"/>
        <v>22950162752340.746</v>
      </c>
      <c r="M18" s="1">
        <v>182.8</v>
      </c>
      <c r="N18" s="1">
        <v>65.2</v>
      </c>
      <c r="O18" s="1">
        <v>54.8</v>
      </c>
      <c r="P18" s="3">
        <f t="shared" si="4"/>
        <v>0.84049079754601219</v>
      </c>
      <c r="Q18" s="3">
        <f t="shared" si="5"/>
        <v>153.64171779141103</v>
      </c>
      <c r="R18" s="1">
        <v>5</v>
      </c>
      <c r="S18" s="1">
        <v>26.2</v>
      </c>
      <c r="T18" s="1">
        <v>41.400000000000013</v>
      </c>
      <c r="U18" s="1">
        <v>36.4</v>
      </c>
      <c r="V18" s="3">
        <v>213.1</v>
      </c>
      <c r="W18" s="3">
        <v>209</v>
      </c>
      <c r="X18">
        <v>6.0450249989999998</v>
      </c>
      <c r="Y18" s="2">
        <f t="shared" si="9"/>
        <v>0.16147030185004868</v>
      </c>
      <c r="Z18" s="3">
        <f t="shared" si="6"/>
        <v>4.2305219084712755</v>
      </c>
      <c r="AA18" s="6">
        <f t="shared" si="10"/>
        <v>904.19847328244282</v>
      </c>
      <c r="AB18" s="4">
        <v>47</v>
      </c>
    </row>
    <row r="19" spans="1:28" x14ac:dyDescent="0.2">
      <c r="A19" s="4">
        <v>1977</v>
      </c>
      <c r="B19" s="1">
        <v>572</v>
      </c>
      <c r="C19" s="3">
        <f t="shared" si="0"/>
        <v>0.54674058497419231</v>
      </c>
      <c r="D19" s="3">
        <f t="shared" si="1"/>
        <v>0.14415121391703306</v>
      </c>
      <c r="E19" s="3">
        <v>70.2</v>
      </c>
      <c r="F19" s="3">
        <f t="shared" si="2"/>
        <v>29.799999999999997</v>
      </c>
      <c r="G19" s="3">
        <f t="shared" si="7"/>
        <v>639.90000000000009</v>
      </c>
      <c r="H19" s="3">
        <f t="shared" si="8"/>
        <v>271.63846153846151</v>
      </c>
      <c r="I19" s="3">
        <v>1046.2</v>
      </c>
      <c r="J19" s="3">
        <v>260.7</v>
      </c>
      <c r="K19">
        <v>23888075049016.668</v>
      </c>
      <c r="L19" s="5">
        <f t="shared" si="3"/>
        <v>23888075048842.395</v>
      </c>
      <c r="M19" s="1">
        <v>181.7</v>
      </c>
      <c r="N19" s="1">
        <v>70</v>
      </c>
      <c r="O19" s="1">
        <v>58.1</v>
      </c>
      <c r="P19" s="3">
        <f t="shared" si="4"/>
        <v>0.83000000000000007</v>
      </c>
      <c r="Q19" s="3">
        <f t="shared" si="5"/>
        <v>150.81100000000001</v>
      </c>
      <c r="R19" s="1">
        <v>6.7</v>
      </c>
      <c r="S19" s="1">
        <v>28.6</v>
      </c>
      <c r="T19" s="1">
        <v>44.400000000000013</v>
      </c>
      <c r="U19" s="1">
        <v>39.1</v>
      </c>
      <c r="V19" s="3">
        <v>214.9</v>
      </c>
      <c r="W19" s="3">
        <v>216.5</v>
      </c>
      <c r="X19">
        <v>6.0031916656666704</v>
      </c>
      <c r="Y19" s="2">
        <f t="shared" si="9"/>
        <v>0.17492965016249282</v>
      </c>
      <c r="Z19" s="3">
        <f t="shared" si="6"/>
        <v>5.0029879946472944</v>
      </c>
      <c r="AA19" s="6">
        <f t="shared" si="10"/>
        <v>911.53846153846155</v>
      </c>
      <c r="AB19" s="4">
        <v>46</v>
      </c>
    </row>
    <row r="20" spans="1:28" x14ac:dyDescent="0.2">
      <c r="A20" s="4">
        <v>1978</v>
      </c>
      <c r="B20" s="1">
        <v>581.80000000000018</v>
      </c>
      <c r="C20" s="3">
        <f t="shared" si="0"/>
        <v>0.54399251986909791</v>
      </c>
      <c r="D20" s="3">
        <f t="shared" si="1"/>
        <v>0.14378317873826496</v>
      </c>
      <c r="E20" s="3">
        <v>70.3</v>
      </c>
      <c r="F20" s="3">
        <f t="shared" si="2"/>
        <v>29.700000000000003</v>
      </c>
      <c r="G20" s="3">
        <f t="shared" si="7"/>
        <v>649.65337620578771</v>
      </c>
      <c r="H20" s="3">
        <f t="shared" si="8"/>
        <v>274.4623794212219</v>
      </c>
      <c r="I20" s="3">
        <v>1069.5</v>
      </c>
      <c r="J20" s="3">
        <v>287.39999999999998</v>
      </c>
      <c r="K20">
        <v>24875201431284.375</v>
      </c>
      <c r="L20" s="5">
        <f t="shared" si="3"/>
        <v>24875201431090.438</v>
      </c>
      <c r="M20" s="1">
        <v>185.5</v>
      </c>
      <c r="N20" s="1">
        <v>76.600000000000009</v>
      </c>
      <c r="O20" s="1">
        <v>63.5</v>
      </c>
      <c r="P20" s="3">
        <f t="shared" si="4"/>
        <v>0.82898172323759778</v>
      </c>
      <c r="Q20" s="3">
        <f t="shared" si="5"/>
        <v>153.77610966057438</v>
      </c>
      <c r="R20" s="1">
        <v>7.2</v>
      </c>
      <c r="S20" s="1">
        <v>31.1</v>
      </c>
      <c r="T20" s="1">
        <v>45.5</v>
      </c>
      <c r="U20" s="1">
        <v>41.6</v>
      </c>
      <c r="V20" s="3">
        <v>217</v>
      </c>
      <c r="W20" s="3">
        <v>219.5</v>
      </c>
      <c r="X20">
        <v>5.5146249989999996</v>
      </c>
      <c r="Y20" s="2">
        <f t="shared" si="9"/>
        <v>0.18891276297335202</v>
      </c>
      <c r="Z20" s="3">
        <f t="shared" si="6"/>
        <v>5.8751869284712486</v>
      </c>
      <c r="AA20" s="6">
        <f t="shared" si="10"/>
        <v>924.11575562700955</v>
      </c>
      <c r="AB20" s="4">
        <v>45</v>
      </c>
    </row>
    <row r="21" spans="1:28" x14ac:dyDescent="0.2">
      <c r="A21" s="4">
        <v>1979</v>
      </c>
      <c r="B21" s="1">
        <v>587.80000000000018</v>
      </c>
      <c r="C21" s="3">
        <f t="shared" si="0"/>
        <v>0.52912053290125138</v>
      </c>
      <c r="D21" s="3">
        <f t="shared" si="1"/>
        <v>0.13669298496823221</v>
      </c>
      <c r="E21" s="3">
        <v>70.900000000000006</v>
      </c>
      <c r="F21" s="3">
        <f t="shared" si="2"/>
        <v>29.099999999999994</v>
      </c>
      <c r="G21" s="3">
        <f t="shared" si="7"/>
        <v>673.86936936936945</v>
      </c>
      <c r="H21" s="3">
        <f t="shared" si="8"/>
        <v>276.58108108108104</v>
      </c>
      <c r="I21" s="3">
        <v>1110.9000000000001</v>
      </c>
      <c r="J21" s="3">
        <v>316.5</v>
      </c>
      <c r="K21">
        <v>25913470306521.648</v>
      </c>
      <c r="L21" s="5">
        <f t="shared" si="3"/>
        <v>25913470306310.488</v>
      </c>
      <c r="M21" s="1">
        <v>186.6</v>
      </c>
      <c r="N21" s="1">
        <v>82.7</v>
      </c>
      <c r="O21" s="1">
        <v>67.3</v>
      </c>
      <c r="P21" s="3">
        <f t="shared" si="4"/>
        <v>0.81378476420798063</v>
      </c>
      <c r="Q21" s="3">
        <f t="shared" si="5"/>
        <v>151.85223700120918</v>
      </c>
      <c r="R21" s="1">
        <v>9</v>
      </c>
      <c r="S21" s="1">
        <v>33.299999999999997</v>
      </c>
      <c r="T21" s="1">
        <v>50.6</v>
      </c>
      <c r="U21" s="1">
        <v>44.5</v>
      </c>
      <c r="V21" s="3">
        <v>231.5</v>
      </c>
      <c r="W21" s="3">
        <v>243.5</v>
      </c>
      <c r="X21">
        <v>5.2609583323333302</v>
      </c>
      <c r="Y21" s="2">
        <f t="shared" si="9"/>
        <v>0.20199702943559278</v>
      </c>
      <c r="Z21" s="3">
        <f t="shared" si="6"/>
        <v>6.7265010802052387</v>
      </c>
      <c r="AA21" s="6">
        <f t="shared" si="10"/>
        <v>950.45045045045049</v>
      </c>
      <c r="AB21" s="4">
        <v>44</v>
      </c>
    </row>
    <row r="22" spans="1:28" x14ac:dyDescent="0.2">
      <c r="A22" s="4">
        <v>1980</v>
      </c>
      <c r="B22" s="1">
        <v>574.70000000000005</v>
      </c>
      <c r="C22" s="3">
        <f t="shared" si="0"/>
        <v>0.51985526910900048</v>
      </c>
      <c r="D22" s="3">
        <f t="shared" si="1"/>
        <v>0.12449548267531521</v>
      </c>
      <c r="E22" s="3">
        <v>71.5</v>
      </c>
      <c r="F22" s="3">
        <f t="shared" si="2"/>
        <v>28.5</v>
      </c>
      <c r="G22" s="3">
        <f t="shared" si="7"/>
        <v>676.78787878787887</v>
      </c>
      <c r="H22" s="3">
        <f t="shared" si="8"/>
        <v>269.76859504132233</v>
      </c>
      <c r="I22" s="3">
        <v>1105.5</v>
      </c>
      <c r="J22" s="3">
        <v>343.6</v>
      </c>
      <c r="K22">
        <v>26405447512716.551</v>
      </c>
      <c r="L22" s="5">
        <f t="shared" si="3"/>
        <v>26405447512520.398</v>
      </c>
      <c r="M22" s="1">
        <v>169.2</v>
      </c>
      <c r="N22" s="1">
        <v>82</v>
      </c>
      <c r="O22" s="1">
        <v>66.7</v>
      </c>
      <c r="P22" s="3">
        <f t="shared" si="4"/>
        <v>0.81341463414634152</v>
      </c>
      <c r="Q22" s="3">
        <f t="shared" si="5"/>
        <v>137.62975609756097</v>
      </c>
      <c r="R22" s="1">
        <v>9.1</v>
      </c>
      <c r="S22" s="1">
        <v>36.299999999999997</v>
      </c>
      <c r="T22" s="1">
        <v>60.4</v>
      </c>
      <c r="U22" s="1">
        <v>50.7</v>
      </c>
      <c r="V22" s="3">
        <v>218.6</v>
      </c>
      <c r="W22" s="3">
        <v>257</v>
      </c>
      <c r="X22">
        <v>5.6359416656666701</v>
      </c>
      <c r="Y22" s="2">
        <f t="shared" si="9"/>
        <v>0.22222885572139303</v>
      </c>
      <c r="Z22" s="3">
        <f t="shared" si="6"/>
        <v>8.0669074626865669</v>
      </c>
      <c r="AA22" s="6">
        <f t="shared" si="10"/>
        <v>946.55647382920131</v>
      </c>
      <c r="AB22" s="4">
        <v>43</v>
      </c>
    </row>
    <row r="23" spans="1:28" x14ac:dyDescent="0.2">
      <c r="A23" s="4">
        <v>1981</v>
      </c>
      <c r="B23" s="1">
        <v>567.5</v>
      </c>
      <c r="C23" s="3">
        <f t="shared" si="0"/>
        <v>0.516801748474638</v>
      </c>
      <c r="D23" s="3">
        <f t="shared" si="1"/>
        <v>0.10227811146789778</v>
      </c>
      <c r="E23" s="3">
        <v>70.3</v>
      </c>
      <c r="F23" s="3">
        <f t="shared" si="2"/>
        <v>29.700000000000003</v>
      </c>
      <c r="G23" s="3">
        <f t="shared" si="7"/>
        <v>664.0807980049874</v>
      </c>
      <c r="H23" s="3">
        <f t="shared" si="8"/>
        <v>280.55760598503741</v>
      </c>
      <c r="I23" s="3">
        <v>1098.0999999999999</v>
      </c>
      <c r="J23" s="3">
        <v>378.8</v>
      </c>
      <c r="K23">
        <v>26936752594348.961</v>
      </c>
      <c r="L23" s="5">
        <f t="shared" si="3"/>
        <v>26936752594194.805</v>
      </c>
      <c r="M23" s="1">
        <v>140.9</v>
      </c>
      <c r="N23" s="1">
        <v>75.900000000000006</v>
      </c>
      <c r="O23" s="1">
        <v>60.5</v>
      </c>
      <c r="P23" s="3">
        <f t="shared" si="4"/>
        <v>0.79710144927536231</v>
      </c>
      <c r="Q23" s="3">
        <f t="shared" si="5"/>
        <v>112.31159420289855</v>
      </c>
      <c r="R23" s="1">
        <v>7.8000000000000016</v>
      </c>
      <c r="S23" s="1">
        <v>40.1</v>
      </c>
      <c r="T23" s="1">
        <v>69.5</v>
      </c>
      <c r="U23" s="1">
        <v>56.900000000000013</v>
      </c>
      <c r="V23" s="3">
        <v>219.8</v>
      </c>
      <c r="W23" s="3">
        <v>279.3</v>
      </c>
      <c r="X23">
        <v>7.1233666656666701</v>
      </c>
      <c r="Y23" s="2">
        <f t="shared" si="9"/>
        <v>0.24250651124669886</v>
      </c>
      <c r="Z23" s="3">
        <f t="shared" si="6"/>
        <v>9.7245111009926255</v>
      </c>
      <c r="AA23" s="6">
        <f t="shared" si="10"/>
        <v>944.63840399002481</v>
      </c>
      <c r="AB23" s="4">
        <v>42</v>
      </c>
    </row>
    <row r="24" spans="1:28" x14ac:dyDescent="0.2">
      <c r="A24" s="4">
        <v>1982</v>
      </c>
      <c r="B24" s="1">
        <v>575.5</v>
      </c>
      <c r="C24" s="3">
        <f t="shared" si="0"/>
        <v>0.50544528368171437</v>
      </c>
      <c r="D24" s="3">
        <f t="shared" si="1"/>
        <v>0.11064445615473194</v>
      </c>
      <c r="E24" s="3">
        <v>68.8</v>
      </c>
      <c r="F24" s="3">
        <f t="shared" si="2"/>
        <v>31.200000000000003</v>
      </c>
      <c r="G24" s="3">
        <f t="shared" si="7"/>
        <v>680.21719457013558</v>
      </c>
      <c r="H24" s="3">
        <f t="shared" si="8"/>
        <v>308.47058823529414</v>
      </c>
      <c r="I24" s="3">
        <v>1138.5999999999999</v>
      </c>
      <c r="J24" s="3">
        <v>437</v>
      </c>
      <c r="K24">
        <v>27017667672121.348</v>
      </c>
      <c r="L24" s="5">
        <f t="shared" si="3"/>
        <v>27017667671984.699</v>
      </c>
      <c r="M24" s="1">
        <v>152.6</v>
      </c>
      <c r="N24" s="1">
        <v>90</v>
      </c>
      <c r="O24" s="1">
        <v>74.3</v>
      </c>
      <c r="P24" s="3">
        <f t="shared" si="4"/>
        <v>0.82555555555555549</v>
      </c>
      <c r="Q24" s="3">
        <f t="shared" si="5"/>
        <v>125.97977777777777</v>
      </c>
      <c r="R24" s="1">
        <v>9.4</v>
      </c>
      <c r="S24" s="1">
        <v>44.2</v>
      </c>
      <c r="T24" s="1">
        <v>77.600000000000009</v>
      </c>
      <c r="U24" s="1">
        <v>62.7</v>
      </c>
      <c r="V24" s="3">
        <v>226.7</v>
      </c>
      <c r="W24" s="3">
        <v>288.10000000000002</v>
      </c>
      <c r="X24">
        <v>8.3324416661666696</v>
      </c>
      <c r="Y24" s="2">
        <f t="shared" si="9"/>
        <v>0.26405761461443877</v>
      </c>
      <c r="Z24" s="3">
        <f t="shared" si="6"/>
        <v>11.671346565958194</v>
      </c>
      <c r="AA24" s="6">
        <f t="shared" si="10"/>
        <v>988.68778280542972</v>
      </c>
      <c r="AB24" s="4">
        <v>41</v>
      </c>
    </row>
    <row r="25" spans="1:28" x14ac:dyDescent="0.2">
      <c r="A25" s="4">
        <v>1983</v>
      </c>
      <c r="B25" s="1">
        <v>586.5</v>
      </c>
      <c r="C25" s="3">
        <f t="shared" si="0"/>
        <v>0.50209742316582484</v>
      </c>
      <c r="D25" s="3">
        <f t="shared" si="1"/>
        <v>0.11588508957651603</v>
      </c>
      <c r="E25" s="3">
        <v>68.100000000000009</v>
      </c>
      <c r="F25" s="3">
        <f t="shared" si="2"/>
        <v>31.899999999999991</v>
      </c>
      <c r="G25" s="3">
        <f t="shared" si="7"/>
        <v>689.60210526315791</v>
      </c>
      <c r="H25" s="3">
        <f t="shared" si="8"/>
        <v>323.02947368421042</v>
      </c>
      <c r="I25" s="3">
        <v>1168.0999999999999</v>
      </c>
      <c r="J25" s="3">
        <v>481</v>
      </c>
      <c r="K25">
        <v>27720880247609.52</v>
      </c>
      <c r="L25" s="5">
        <f t="shared" si="3"/>
        <v>27720880247481.789</v>
      </c>
      <c r="M25" s="1">
        <v>159.30000000000001</v>
      </c>
      <c r="N25" s="1">
        <v>100.5</v>
      </c>
      <c r="O25" s="1">
        <v>85.4</v>
      </c>
      <c r="P25" s="3">
        <f t="shared" si="4"/>
        <v>0.84975124378109457</v>
      </c>
      <c r="Q25" s="3">
        <f t="shared" si="5"/>
        <v>135.36537313432837</v>
      </c>
      <c r="R25" s="1">
        <v>6.6</v>
      </c>
      <c r="S25" s="1">
        <v>47.5</v>
      </c>
      <c r="T25" s="1">
        <v>80.900000000000006</v>
      </c>
      <c r="U25" s="1">
        <v>66.100000000000009</v>
      </c>
      <c r="V25" s="3">
        <v>231.2</v>
      </c>
      <c r="W25" s="3">
        <v>301.40000000000009</v>
      </c>
      <c r="X25">
        <v>9.1449916657500001</v>
      </c>
      <c r="Y25" s="2">
        <f t="shared" si="9"/>
        <v>0.2804220529064293</v>
      </c>
      <c r="Z25" s="3">
        <f t="shared" si="6"/>
        <v>13.320047513055391</v>
      </c>
      <c r="AA25" s="6">
        <f t="shared" si="10"/>
        <v>1012.6315789473684</v>
      </c>
      <c r="AB25" s="4">
        <v>40</v>
      </c>
    </row>
    <row r="26" spans="1:28" x14ac:dyDescent="0.2">
      <c r="A26" s="4">
        <v>1984</v>
      </c>
      <c r="B26" s="1">
        <v>607.1</v>
      </c>
      <c r="C26" s="3">
        <f t="shared" si="0"/>
        <v>0.49893162393162399</v>
      </c>
      <c r="D26" s="3">
        <f t="shared" si="1"/>
        <v>0.12436964964720716</v>
      </c>
      <c r="E26" s="3">
        <v>66.3</v>
      </c>
      <c r="F26" s="3">
        <f t="shared" si="2"/>
        <v>33.700000000000003</v>
      </c>
      <c r="G26" s="3">
        <f t="shared" si="7"/>
        <v>698.58846918489064</v>
      </c>
      <c r="H26" s="3">
        <f t="shared" si="8"/>
        <v>355.08946322067601</v>
      </c>
      <c r="I26" s="3">
        <v>1216.8</v>
      </c>
      <c r="J26" s="3">
        <v>530</v>
      </c>
      <c r="K26">
        <v>29026887759048.16</v>
      </c>
      <c r="L26" s="5">
        <f t="shared" si="3"/>
        <v>29026887758930.668</v>
      </c>
      <c r="M26" s="1">
        <v>175.8</v>
      </c>
      <c r="N26" s="1">
        <v>116.4</v>
      </c>
      <c r="O26" s="1">
        <v>100.2</v>
      </c>
      <c r="P26" s="3">
        <f t="shared" si="4"/>
        <v>0.86082474226804118</v>
      </c>
      <c r="Q26" s="3">
        <f t="shared" si="5"/>
        <v>151.33298969072166</v>
      </c>
      <c r="R26" s="1">
        <v>8</v>
      </c>
      <c r="S26" s="1">
        <v>50.3</v>
      </c>
      <c r="T26" s="1">
        <v>87</v>
      </c>
      <c r="U26" s="1">
        <v>71.400000000000006</v>
      </c>
      <c r="V26" s="3">
        <v>243.6</v>
      </c>
      <c r="W26" s="3">
        <v>311.3</v>
      </c>
      <c r="X26">
        <v>10.356591666250001</v>
      </c>
      <c r="Y26" s="2">
        <f t="shared" si="9"/>
        <v>0.28878205128205126</v>
      </c>
      <c r="Z26" s="3">
        <f t="shared" si="6"/>
        <v>14.525737179487177</v>
      </c>
      <c r="AA26" s="6">
        <f t="shared" si="10"/>
        <v>1053.6779324055667</v>
      </c>
      <c r="AB26" s="4">
        <v>39</v>
      </c>
    </row>
    <row r="27" spans="1:28" x14ac:dyDescent="0.2">
      <c r="A27" s="4">
        <v>1985</v>
      </c>
      <c r="B27" s="1">
        <v>634.40000000000009</v>
      </c>
      <c r="C27" s="3">
        <f t="shared" si="0"/>
        <v>0.50130383247728183</v>
      </c>
      <c r="D27" s="3">
        <f t="shared" si="1"/>
        <v>0.13594449237616818</v>
      </c>
      <c r="E27" s="3">
        <v>66.2</v>
      </c>
      <c r="F27" s="3">
        <f t="shared" si="2"/>
        <v>33.799999999999997</v>
      </c>
      <c r="G27" s="3">
        <f t="shared" si="7"/>
        <v>720.76038095238107</v>
      </c>
      <c r="H27" s="3">
        <f t="shared" si="8"/>
        <v>368.0015238095238</v>
      </c>
      <c r="I27" s="3">
        <v>1265.5</v>
      </c>
      <c r="J27" s="3">
        <v>571.6</v>
      </c>
      <c r="K27">
        <v>30106081598977.883</v>
      </c>
      <c r="L27" s="5">
        <f t="shared" si="3"/>
        <v>30106081598858.457</v>
      </c>
      <c r="M27" s="1">
        <v>200.2</v>
      </c>
      <c r="N27" s="1">
        <v>137.19999999999999</v>
      </c>
      <c r="O27" s="1">
        <v>117.9</v>
      </c>
      <c r="P27" s="3">
        <f t="shared" si="4"/>
        <v>0.85932944606414008</v>
      </c>
      <c r="Q27" s="3">
        <f t="shared" si="5"/>
        <v>172.03775510204085</v>
      </c>
      <c r="R27" s="1">
        <v>7</v>
      </c>
      <c r="S27" s="1">
        <v>52.5</v>
      </c>
      <c r="T27" s="1">
        <v>88.4</v>
      </c>
      <c r="U27" s="1">
        <v>73.3</v>
      </c>
      <c r="V27" s="3">
        <v>267.8</v>
      </c>
      <c r="W27" s="3">
        <v>330.1</v>
      </c>
      <c r="X27">
        <v>10.5963916664167</v>
      </c>
      <c r="Y27" s="2">
        <f t="shared" si="9"/>
        <v>0.29901161596207032</v>
      </c>
      <c r="Z27" s="3">
        <f t="shared" si="6"/>
        <v>15.698109838008692</v>
      </c>
      <c r="AA27" s="6">
        <f t="shared" si="10"/>
        <v>1088.7619047619048</v>
      </c>
      <c r="AB27" s="4">
        <v>38</v>
      </c>
    </row>
    <row r="28" spans="1:28" x14ac:dyDescent="0.2">
      <c r="A28" s="4">
        <v>1986</v>
      </c>
      <c r="B28" s="1">
        <v>679.6</v>
      </c>
      <c r="C28" s="3">
        <f t="shared" si="0"/>
        <v>0.51190117505272681</v>
      </c>
      <c r="D28" s="3">
        <f t="shared" si="1"/>
        <v>0.15790280118743039</v>
      </c>
      <c r="E28" s="3">
        <v>67.2</v>
      </c>
      <c r="F28" s="3">
        <f t="shared" si="2"/>
        <v>32.799999999999997</v>
      </c>
      <c r="G28" s="3">
        <f t="shared" si="7"/>
        <v>755.46815642458114</v>
      </c>
      <c r="H28" s="3">
        <f t="shared" si="8"/>
        <v>368.74040968342644</v>
      </c>
      <c r="I28" s="3">
        <v>1327.6</v>
      </c>
      <c r="J28" s="3">
        <v>603.70000000000005</v>
      </c>
      <c r="K28">
        <v>31122654330255.297</v>
      </c>
      <c r="L28" s="5">
        <f t="shared" si="3"/>
        <v>31122654330091.215</v>
      </c>
      <c r="M28" s="1">
        <v>236.7</v>
      </c>
      <c r="N28" s="1">
        <v>160.9</v>
      </c>
      <c r="O28" s="1">
        <v>142.5</v>
      </c>
      <c r="P28" s="3">
        <f t="shared" si="4"/>
        <v>0.88564325668116839</v>
      </c>
      <c r="Q28" s="3">
        <f t="shared" si="5"/>
        <v>209.63175885643255</v>
      </c>
      <c r="R28" s="1">
        <v>7.6</v>
      </c>
      <c r="S28" s="1">
        <v>53.7</v>
      </c>
      <c r="T28" s="1">
        <v>79.7</v>
      </c>
      <c r="U28" s="1">
        <v>68.8</v>
      </c>
      <c r="V28" s="3">
        <v>290.5</v>
      </c>
      <c r="W28" s="3">
        <v>334.5</v>
      </c>
      <c r="X28">
        <v>8.0909916665833403</v>
      </c>
      <c r="Y28" s="2">
        <f t="shared" si="9"/>
        <v>0.30557878879180483</v>
      </c>
      <c r="Z28" s="3">
        <f t="shared" si="6"/>
        <v>16.409580958119921</v>
      </c>
      <c r="AA28" s="6">
        <f t="shared" si="10"/>
        <v>1124.2085661080075</v>
      </c>
      <c r="AB28" s="4">
        <v>37</v>
      </c>
    </row>
    <row r="29" spans="1:28" x14ac:dyDescent="0.2">
      <c r="A29" s="4">
        <v>1987</v>
      </c>
      <c r="B29" s="1">
        <v>666.6</v>
      </c>
      <c r="C29" s="3">
        <f t="shared" si="0"/>
        <v>0.50082644628099171</v>
      </c>
      <c r="D29" s="3">
        <f t="shared" si="1"/>
        <v>0.16084097917624501</v>
      </c>
      <c r="E29" s="3">
        <v>69</v>
      </c>
      <c r="F29" s="3">
        <f t="shared" si="2"/>
        <v>31</v>
      </c>
      <c r="G29" s="3">
        <f t="shared" si="7"/>
        <v>780.11743772241994</v>
      </c>
      <c r="H29" s="3">
        <f t="shared" si="8"/>
        <v>350.4875444839858</v>
      </c>
      <c r="I29" s="3">
        <v>1331</v>
      </c>
      <c r="J29" s="3">
        <v>635.40000000000009</v>
      </c>
      <c r="K29">
        <v>32287869900775.047</v>
      </c>
      <c r="L29" s="5">
        <f t="shared" si="3"/>
        <v>32287869900580.465</v>
      </c>
      <c r="M29" s="1">
        <v>244.1</v>
      </c>
      <c r="N29" s="1">
        <v>167.5</v>
      </c>
      <c r="O29" s="1">
        <v>146.9</v>
      </c>
      <c r="P29" s="3">
        <f t="shared" si="4"/>
        <v>0.87701492537313441</v>
      </c>
      <c r="Q29" s="3">
        <f t="shared" si="5"/>
        <v>214.07934328358212</v>
      </c>
      <c r="R29" s="1">
        <v>6.2</v>
      </c>
      <c r="S29" s="1">
        <v>56.2</v>
      </c>
      <c r="T29" s="1">
        <v>77.300000000000011</v>
      </c>
      <c r="U29" s="1">
        <v>67.600000000000009</v>
      </c>
      <c r="V29" s="3">
        <v>287.10000000000002</v>
      </c>
      <c r="W29" s="3">
        <v>350.8</v>
      </c>
      <c r="X29">
        <v>6.8403166666666699</v>
      </c>
      <c r="Y29" s="2">
        <f t="shared" si="9"/>
        <v>0.32939594290007518</v>
      </c>
      <c r="Z29" s="3">
        <f t="shared" si="6"/>
        <v>18.512051990984226</v>
      </c>
      <c r="AA29" s="6">
        <f t="shared" si="10"/>
        <v>1130.6049822064058</v>
      </c>
      <c r="AB29" s="4">
        <v>36</v>
      </c>
    </row>
    <row r="30" spans="1:28" x14ac:dyDescent="0.2">
      <c r="A30" s="4">
        <v>1988</v>
      </c>
      <c r="B30" s="1">
        <v>654.40000000000009</v>
      </c>
      <c r="C30" s="3">
        <f t="shared" si="0"/>
        <v>0.49173429516080563</v>
      </c>
      <c r="D30" s="3">
        <f t="shared" si="1"/>
        <v>0.1482860772914559</v>
      </c>
      <c r="E30" s="3">
        <v>69.3</v>
      </c>
      <c r="F30" s="3">
        <f t="shared" si="2"/>
        <v>30.700000000000003</v>
      </c>
      <c r="G30" s="3">
        <f t="shared" si="7"/>
        <v>789.7114726027396</v>
      </c>
      <c r="H30" s="3">
        <f t="shared" si="8"/>
        <v>349.84332191780823</v>
      </c>
      <c r="I30" s="3">
        <v>1330.8</v>
      </c>
      <c r="J30" s="3">
        <v>665.5</v>
      </c>
      <c r="K30">
        <v>33781478943684.832</v>
      </c>
      <c r="L30" s="5">
        <f t="shared" si="3"/>
        <v>33781478943487.137</v>
      </c>
      <c r="M30" s="1">
        <v>230.3</v>
      </c>
      <c r="N30" s="1">
        <v>162.1</v>
      </c>
      <c r="O30" s="1">
        <v>138.9</v>
      </c>
      <c r="P30" s="3">
        <f t="shared" si="4"/>
        <v>0.85687847008019746</v>
      </c>
      <c r="Q30" s="3">
        <f t="shared" si="5"/>
        <v>197.33911165946949</v>
      </c>
      <c r="R30" s="1">
        <v>5.7</v>
      </c>
      <c r="S30" s="1">
        <v>58.4</v>
      </c>
      <c r="T30" s="1">
        <v>78.400000000000006</v>
      </c>
      <c r="U30" s="1">
        <v>68.3</v>
      </c>
      <c r="V30" s="3">
        <v>299.2</v>
      </c>
      <c r="W30" s="3">
        <v>382.90000000000009</v>
      </c>
      <c r="X30">
        <v>6.7315250000000004</v>
      </c>
      <c r="Y30" s="2">
        <f t="shared" si="9"/>
        <v>0.34655207394048693</v>
      </c>
      <c r="Z30" s="3">
        <f t="shared" si="6"/>
        <v>20.238641118124438</v>
      </c>
      <c r="AA30" s="6">
        <f t="shared" si="10"/>
        <v>1139.5547945205478</v>
      </c>
      <c r="AB30" s="4">
        <v>35</v>
      </c>
    </row>
    <row r="31" spans="1:28" x14ac:dyDescent="0.2">
      <c r="A31" s="4">
        <v>1989</v>
      </c>
      <c r="B31" s="1">
        <v>656.5</v>
      </c>
      <c r="C31" s="3">
        <f t="shared" si="0"/>
        <v>0.49014484097357019</v>
      </c>
      <c r="D31" s="3">
        <f t="shared" si="1"/>
        <v>0.15211980567503974</v>
      </c>
      <c r="E31" s="3">
        <v>67.400000000000006</v>
      </c>
      <c r="F31" s="3">
        <f t="shared" si="2"/>
        <v>32.599999999999994</v>
      </c>
      <c r="G31" s="3">
        <f t="shared" si="7"/>
        <v>779.82019543973956</v>
      </c>
      <c r="H31" s="3">
        <f t="shared" si="8"/>
        <v>377.18306188925084</v>
      </c>
      <c r="I31" s="3">
        <v>1339.4</v>
      </c>
      <c r="J31" s="3">
        <v>710.40000000000009</v>
      </c>
      <c r="K31">
        <v>35035086233597.582</v>
      </c>
      <c r="L31" s="5">
        <f t="shared" si="3"/>
        <v>35035086233414.359</v>
      </c>
      <c r="M31" s="1">
        <v>235</v>
      </c>
      <c r="N31" s="1">
        <v>170.7</v>
      </c>
      <c r="O31" s="1">
        <v>148</v>
      </c>
      <c r="P31" s="3">
        <f t="shared" si="4"/>
        <v>0.86701816051552438</v>
      </c>
      <c r="Q31" s="3">
        <f t="shared" si="5"/>
        <v>203.74926772114824</v>
      </c>
      <c r="R31" s="1">
        <v>4.5</v>
      </c>
      <c r="S31" s="1">
        <v>61.4</v>
      </c>
      <c r="T31" s="1">
        <v>82.4</v>
      </c>
      <c r="U31" s="1">
        <v>72.600000000000009</v>
      </c>
      <c r="V31" s="3">
        <v>315.3</v>
      </c>
      <c r="W31" s="3">
        <v>400.7</v>
      </c>
      <c r="X31">
        <v>7.3101750000000001</v>
      </c>
      <c r="Y31" s="2">
        <f t="shared" si="9"/>
        <v>0.3574806629834254</v>
      </c>
      <c r="Z31" s="3">
        <f t="shared" si="6"/>
        <v>21.949312707182319</v>
      </c>
      <c r="AA31" s="6">
        <f t="shared" si="10"/>
        <v>1157.0032573289905</v>
      </c>
      <c r="AB31" s="4">
        <v>34</v>
      </c>
    </row>
    <row r="32" spans="1:28" x14ac:dyDescent="0.2">
      <c r="A32" s="4">
        <v>1990</v>
      </c>
      <c r="B32" s="1">
        <v>661.80000000000018</v>
      </c>
      <c r="C32" s="3">
        <f t="shared" si="0"/>
        <v>0.48693988668972132</v>
      </c>
      <c r="D32" s="3">
        <f t="shared" si="1"/>
        <v>0.14982493928753568</v>
      </c>
      <c r="E32" s="3">
        <v>66.5</v>
      </c>
      <c r="F32" s="3">
        <f t="shared" si="2"/>
        <v>33.5</v>
      </c>
      <c r="G32" s="3">
        <f t="shared" si="7"/>
        <v>787.63910969793324</v>
      </c>
      <c r="H32" s="3">
        <f t="shared" si="8"/>
        <v>396.7806041335453</v>
      </c>
      <c r="I32" s="3">
        <v>1359.1</v>
      </c>
      <c r="J32" s="3">
        <v>745</v>
      </c>
      <c r="K32">
        <v>36018965412718.43</v>
      </c>
      <c r="L32" s="5">
        <f t="shared" si="3"/>
        <v>36018965412498.812</v>
      </c>
      <c r="M32" s="1">
        <v>234.5</v>
      </c>
      <c r="N32" s="1">
        <v>174.7</v>
      </c>
      <c r="O32" s="1">
        <v>151.69999999999999</v>
      </c>
      <c r="P32" s="3">
        <f t="shared" si="4"/>
        <v>0.8683457355466514</v>
      </c>
      <c r="Q32" s="3">
        <f t="shared" si="5"/>
        <v>203.62707498568975</v>
      </c>
      <c r="R32" s="1">
        <v>7.8000000000000016</v>
      </c>
      <c r="S32" s="1">
        <v>62.9</v>
      </c>
      <c r="T32" s="1">
        <v>81.800000000000011</v>
      </c>
      <c r="U32" s="1">
        <v>73</v>
      </c>
      <c r="V32" s="3">
        <v>322.8</v>
      </c>
      <c r="W32" s="3">
        <v>426.8</v>
      </c>
      <c r="X32">
        <v>6.1885583333333303</v>
      </c>
      <c r="Y32" s="2">
        <f t="shared" si="9"/>
        <v>0.36452431756309328</v>
      </c>
      <c r="Z32" s="3">
        <f t="shared" si="6"/>
        <v>22.928579574718565</v>
      </c>
      <c r="AA32" s="6">
        <f t="shared" si="10"/>
        <v>1184.4197138314785</v>
      </c>
      <c r="AB32" s="4">
        <v>33</v>
      </c>
    </row>
    <row r="33" spans="1:28" x14ac:dyDescent="0.2">
      <c r="A33" s="4">
        <v>1991</v>
      </c>
      <c r="B33" s="1">
        <v>672.5</v>
      </c>
      <c r="C33" s="3">
        <f t="shared" si="0"/>
        <v>0.4879907118496481</v>
      </c>
      <c r="D33" s="3">
        <f t="shared" si="1"/>
        <v>0.14510153772959294</v>
      </c>
      <c r="E33" s="3">
        <v>66</v>
      </c>
      <c r="F33" s="3">
        <f t="shared" si="2"/>
        <v>34</v>
      </c>
      <c r="G33" s="3">
        <f t="shared" si="7"/>
        <v>792.61300309597527</v>
      </c>
      <c r="H33" s="3">
        <f t="shared" si="8"/>
        <v>408.31578947368422</v>
      </c>
      <c r="I33" s="3">
        <v>1378.1</v>
      </c>
      <c r="J33" s="3">
        <v>775.80000000000018</v>
      </c>
      <c r="K33">
        <v>36514450772121.398</v>
      </c>
      <c r="L33" s="5">
        <f t="shared" si="3"/>
        <v>36514450771905.953</v>
      </c>
      <c r="M33" s="1">
        <v>229</v>
      </c>
      <c r="N33" s="1">
        <v>174.3</v>
      </c>
      <c r="O33" s="1">
        <v>152.19999999999999</v>
      </c>
      <c r="P33" s="3">
        <f t="shared" si="4"/>
        <v>0.87320711417096952</v>
      </c>
      <c r="Q33" s="3">
        <f t="shared" si="5"/>
        <v>199.96442914515202</v>
      </c>
      <c r="R33" s="1">
        <v>6.4</v>
      </c>
      <c r="S33" s="1">
        <v>64.600000000000009</v>
      </c>
      <c r="T33" s="1">
        <v>83.4</v>
      </c>
      <c r="U33" s="1">
        <v>74.100000000000009</v>
      </c>
      <c r="V33" s="3">
        <v>335.8</v>
      </c>
      <c r="W33" s="3">
        <v>453.2</v>
      </c>
      <c r="X33">
        <v>6.3964583333333298</v>
      </c>
      <c r="Y33" s="2">
        <f t="shared" si="9"/>
        <v>0.37154633190624786</v>
      </c>
      <c r="Z33" s="3">
        <f t="shared" si="6"/>
        <v>24.001893041143614</v>
      </c>
      <c r="AA33" s="6">
        <f t="shared" si="10"/>
        <v>1200.9287925696594</v>
      </c>
      <c r="AB33" s="4">
        <v>32</v>
      </c>
    </row>
    <row r="34" spans="1:28" x14ac:dyDescent="0.2">
      <c r="A34" s="4">
        <v>1992</v>
      </c>
      <c r="B34" s="1">
        <v>689.80000000000018</v>
      </c>
      <c r="C34" s="3">
        <f t="shared" ref="C34:C64" si="11">B34/I34</f>
        <v>0.49096085409252682</v>
      </c>
      <c r="D34" s="3">
        <f t="shared" ref="D34:D64" si="12">Q34/I34</f>
        <v>0.13741548300582804</v>
      </c>
      <c r="E34" s="3">
        <v>65.100000000000009</v>
      </c>
      <c r="F34" s="3">
        <f t="shared" ref="F34:F64" si="13">100-E34</f>
        <v>34.899999999999991</v>
      </c>
      <c r="G34" s="3">
        <f t="shared" si="7"/>
        <v>802.99908675799122</v>
      </c>
      <c r="H34" s="3">
        <f t="shared" si="8"/>
        <v>430.48645357686451</v>
      </c>
      <c r="I34" s="3">
        <v>1405</v>
      </c>
      <c r="J34" s="3">
        <v>810.40000000000009</v>
      </c>
      <c r="K34">
        <v>37262121337902.93</v>
      </c>
      <c r="L34" s="5">
        <f t="shared" ref="L34:L64" si="14">K34-I34/X34</f>
        <v>37262121337670.164</v>
      </c>
      <c r="M34" s="1">
        <v>227.8</v>
      </c>
      <c r="N34" s="1">
        <v>172.5</v>
      </c>
      <c r="O34" s="1">
        <v>146.19999999999999</v>
      </c>
      <c r="P34" s="3">
        <f t="shared" ref="P34:P64" si="15">O34/N34</f>
        <v>0.84753623188405791</v>
      </c>
      <c r="Q34" s="3">
        <f t="shared" ref="Q34:Q64" si="16">P34*M34</f>
        <v>193.0687536231884</v>
      </c>
      <c r="R34" s="1">
        <v>7.2</v>
      </c>
      <c r="S34" s="1">
        <v>65.7</v>
      </c>
      <c r="T34" s="1">
        <v>82.7</v>
      </c>
      <c r="U34" s="1">
        <v>75.100000000000009</v>
      </c>
      <c r="V34" s="3">
        <v>335.40000000000009</v>
      </c>
      <c r="W34" s="3">
        <v>454.40000000000009</v>
      </c>
      <c r="X34">
        <v>6.0361333333333302</v>
      </c>
      <c r="Y34" s="2">
        <f t="shared" si="9"/>
        <v>0.37549494661921717</v>
      </c>
      <c r="Z34" s="3">
        <f t="shared" si="6"/>
        <v>24.67001799288257</v>
      </c>
      <c r="AA34" s="6">
        <f t="shared" si="10"/>
        <v>1233.4855403348556</v>
      </c>
      <c r="AB34" s="4">
        <v>31</v>
      </c>
    </row>
    <row r="35" spans="1:28" x14ac:dyDescent="0.2">
      <c r="A35" s="4">
        <v>1993</v>
      </c>
      <c r="B35" s="1">
        <v>683.80000000000018</v>
      </c>
      <c r="C35" s="3">
        <f t="shared" si="11"/>
        <v>0.48662112154853415</v>
      </c>
      <c r="D35" s="3">
        <f t="shared" si="12"/>
        <v>0.13374711290426342</v>
      </c>
      <c r="E35" s="3">
        <v>65.400000000000006</v>
      </c>
      <c r="F35" s="3">
        <f t="shared" si="13"/>
        <v>34.599999999999994</v>
      </c>
      <c r="G35" s="3">
        <f t="shared" si="7"/>
        <v>802.8072617246595</v>
      </c>
      <c r="H35" s="3">
        <f t="shared" si="8"/>
        <v>424.72677760968213</v>
      </c>
      <c r="I35" s="3">
        <v>1405.2</v>
      </c>
      <c r="J35" s="3">
        <v>811.40000000000009</v>
      </c>
      <c r="K35">
        <v>37949171730790.43</v>
      </c>
      <c r="L35" s="5">
        <f t="shared" si="14"/>
        <v>37949171730573.711</v>
      </c>
      <c r="M35" s="1">
        <v>221.8</v>
      </c>
      <c r="N35" s="1">
        <v>167.7</v>
      </c>
      <c r="O35" s="1">
        <v>142.1</v>
      </c>
      <c r="P35" s="3">
        <f t="shared" si="15"/>
        <v>0.84734645199761482</v>
      </c>
      <c r="Q35" s="3">
        <f t="shared" si="16"/>
        <v>187.94144305307097</v>
      </c>
      <c r="R35" s="1">
        <v>6.7</v>
      </c>
      <c r="S35" s="1">
        <v>66.100000000000009</v>
      </c>
      <c r="T35" s="1">
        <v>81.5</v>
      </c>
      <c r="U35" s="1">
        <v>73.8</v>
      </c>
      <c r="V35" s="3">
        <v>330.6</v>
      </c>
      <c r="W35" s="3">
        <v>460</v>
      </c>
      <c r="X35">
        <v>6.4839391666666701</v>
      </c>
      <c r="Y35" s="2">
        <f t="shared" si="9"/>
        <v>0.37763706233988048</v>
      </c>
      <c r="Z35" s="3">
        <f t="shared" si="6"/>
        <v>24.961809820666105</v>
      </c>
      <c r="AA35" s="6">
        <f t="shared" si="10"/>
        <v>1227.5340393343417</v>
      </c>
      <c r="AB35" s="4">
        <v>30</v>
      </c>
    </row>
    <row r="36" spans="1:28" x14ac:dyDescent="0.2">
      <c r="A36" s="4">
        <v>1994</v>
      </c>
      <c r="B36" s="1">
        <v>729.30000000000018</v>
      </c>
      <c r="C36" s="3">
        <f t="shared" si="11"/>
        <v>0.4927369772312683</v>
      </c>
      <c r="D36" s="3">
        <f t="shared" si="12"/>
        <v>0.13607924538146673</v>
      </c>
      <c r="E36" s="3">
        <v>63.1</v>
      </c>
      <c r="F36" s="3">
        <f t="shared" si="13"/>
        <v>36.9</v>
      </c>
      <c r="G36" s="3">
        <f t="shared" si="7"/>
        <v>810.80208643815195</v>
      </c>
      <c r="H36" s="3">
        <f t="shared" si="8"/>
        <v>474.14575260804764</v>
      </c>
      <c r="I36" s="3">
        <v>1480.1</v>
      </c>
      <c r="J36" s="3">
        <v>862.2</v>
      </c>
      <c r="K36">
        <v>39211384629028.148</v>
      </c>
      <c r="L36" s="5">
        <f t="shared" si="14"/>
        <v>39211384628795.445</v>
      </c>
      <c r="M36" s="1">
        <v>237</v>
      </c>
      <c r="N36" s="1">
        <v>181.8</v>
      </c>
      <c r="O36" s="1">
        <v>154.5</v>
      </c>
      <c r="P36" s="3">
        <f t="shared" si="15"/>
        <v>0.84983498349834974</v>
      </c>
      <c r="Q36" s="3">
        <f t="shared" si="16"/>
        <v>201.4108910891089</v>
      </c>
      <c r="R36" s="1">
        <v>6.2</v>
      </c>
      <c r="S36" s="1">
        <v>67.100000000000009</v>
      </c>
      <c r="T36" s="1">
        <v>82</v>
      </c>
      <c r="U36" s="1">
        <v>73.5</v>
      </c>
      <c r="V36" s="3">
        <v>374.6</v>
      </c>
      <c r="W36" s="3">
        <v>497.90000000000009</v>
      </c>
      <c r="X36">
        <v>6.3605516666666704</v>
      </c>
      <c r="Y36" s="2">
        <f t="shared" si="9"/>
        <v>0.3675752989662861</v>
      </c>
      <c r="Z36" s="3">
        <f t="shared" si="6"/>
        <v>24.6643025606378</v>
      </c>
      <c r="AA36" s="6">
        <f t="shared" si="10"/>
        <v>1284.9478390461995</v>
      </c>
      <c r="AB36" s="4">
        <v>29</v>
      </c>
    </row>
    <row r="37" spans="1:28" x14ac:dyDescent="0.2">
      <c r="A37" s="4">
        <v>1995</v>
      </c>
      <c r="B37" s="1">
        <v>741.6</v>
      </c>
      <c r="C37" s="3">
        <f t="shared" si="11"/>
        <v>0.48632697226047611</v>
      </c>
      <c r="D37" s="3">
        <f t="shared" si="12"/>
        <v>0.14642586035326866</v>
      </c>
      <c r="E37" s="3">
        <v>63.1</v>
      </c>
      <c r="F37" s="3">
        <f t="shared" si="13"/>
        <v>36.9</v>
      </c>
      <c r="G37" s="3">
        <f t="shared" si="7"/>
        <v>833.75514705882347</v>
      </c>
      <c r="H37" s="3">
        <f t="shared" si="8"/>
        <v>487.56838235294117</v>
      </c>
      <c r="I37" s="3">
        <v>1524.9</v>
      </c>
      <c r="J37" s="3">
        <v>898.5</v>
      </c>
      <c r="K37">
        <v>40418697808330.289</v>
      </c>
      <c r="L37" s="5">
        <f t="shared" si="14"/>
        <v>40418697808058.102</v>
      </c>
      <c r="M37" s="1">
        <v>262.10000000000002</v>
      </c>
      <c r="N37" s="1">
        <v>201.9</v>
      </c>
      <c r="O37" s="1">
        <v>172</v>
      </c>
      <c r="P37" s="3">
        <f t="shared" si="15"/>
        <v>0.85190688459633479</v>
      </c>
      <c r="Q37" s="3">
        <f t="shared" si="16"/>
        <v>223.28479445269937</v>
      </c>
      <c r="R37" s="1">
        <v>6.9</v>
      </c>
      <c r="S37" s="1">
        <v>68</v>
      </c>
      <c r="T37" s="1">
        <v>82.600000000000009</v>
      </c>
      <c r="U37" s="1">
        <v>74.2</v>
      </c>
      <c r="V37" s="3">
        <v>400.1</v>
      </c>
      <c r="W37" s="3">
        <v>511.40000000000009</v>
      </c>
      <c r="X37">
        <v>5.6023666666666703</v>
      </c>
      <c r="Y37" s="2">
        <f t="shared" si="9"/>
        <v>0.371797167027346</v>
      </c>
      <c r="Z37" s="3">
        <f t="shared" si="6"/>
        <v>25.282207357859527</v>
      </c>
      <c r="AA37" s="6">
        <f t="shared" si="10"/>
        <v>1321.3235294117646</v>
      </c>
      <c r="AB37" s="4">
        <v>28</v>
      </c>
    </row>
    <row r="38" spans="1:28" x14ac:dyDescent="0.2">
      <c r="A38" s="4">
        <v>1996</v>
      </c>
      <c r="B38" s="1">
        <v>759.80000000000018</v>
      </c>
      <c r="C38" s="3">
        <f t="shared" si="11"/>
        <v>0.48419576854448138</v>
      </c>
      <c r="D38" s="3">
        <f t="shared" si="12"/>
        <v>0.14850929621658557</v>
      </c>
      <c r="E38" s="3">
        <v>63.4</v>
      </c>
      <c r="F38" s="3">
        <f t="shared" si="13"/>
        <v>36.6</v>
      </c>
      <c r="G38" s="3">
        <f t="shared" si="7"/>
        <v>859.14776334776343</v>
      </c>
      <c r="H38" s="3">
        <f t="shared" si="8"/>
        <v>495.97489177489183</v>
      </c>
      <c r="I38" s="3">
        <v>1569.2</v>
      </c>
      <c r="J38" s="3">
        <v>939.1</v>
      </c>
      <c r="K38">
        <v>41864956153669.422</v>
      </c>
      <c r="L38" s="5">
        <f t="shared" si="14"/>
        <v>41864956153398.805</v>
      </c>
      <c r="M38" s="1">
        <v>276</v>
      </c>
      <c r="N38" s="1">
        <v>213.3</v>
      </c>
      <c r="O38" s="1">
        <v>180.1</v>
      </c>
      <c r="P38" s="3">
        <f t="shared" si="15"/>
        <v>0.8443506797937177</v>
      </c>
      <c r="Q38" s="3">
        <f t="shared" si="16"/>
        <v>233.04078762306608</v>
      </c>
      <c r="R38" s="1">
        <v>5.1000000000000014</v>
      </c>
      <c r="S38" s="1">
        <v>69.3</v>
      </c>
      <c r="T38" s="1">
        <v>82.800000000000011</v>
      </c>
      <c r="U38" s="1">
        <v>75.3</v>
      </c>
      <c r="V38" s="3">
        <v>412.6</v>
      </c>
      <c r="W38" s="3">
        <v>535.20000000000005</v>
      </c>
      <c r="X38">
        <v>5.79867166666667</v>
      </c>
      <c r="Y38" s="2">
        <f t="shared" si="9"/>
        <v>0.37942225337751723</v>
      </c>
      <c r="Z38" s="3">
        <f t="shared" si="6"/>
        <v>26.293962159061941</v>
      </c>
      <c r="AA38" s="6">
        <f t="shared" si="10"/>
        <v>1355.1226551226553</v>
      </c>
      <c r="AB38" s="4">
        <v>27</v>
      </c>
    </row>
    <row r="39" spans="1:28" x14ac:dyDescent="0.2">
      <c r="A39" s="4">
        <v>1997</v>
      </c>
      <c r="B39" s="1">
        <v>782.2</v>
      </c>
      <c r="C39" s="3">
        <f t="shared" si="11"/>
        <v>0.48275010800469054</v>
      </c>
      <c r="D39" s="3">
        <f t="shared" si="12"/>
        <v>0.16130476598276713</v>
      </c>
      <c r="E39" s="3">
        <v>63.3</v>
      </c>
      <c r="F39" s="3">
        <f t="shared" si="13"/>
        <v>36.700000000000003</v>
      </c>
      <c r="G39" s="3">
        <f t="shared" si="7"/>
        <v>880.91753889674681</v>
      </c>
      <c r="H39" s="3">
        <f t="shared" si="8"/>
        <v>510.73734087694487</v>
      </c>
      <c r="I39" s="3">
        <v>1620.3</v>
      </c>
      <c r="J39" s="3">
        <v>983.90000000000009</v>
      </c>
      <c r="K39">
        <v>43506495648007.766</v>
      </c>
      <c r="L39" s="5">
        <f t="shared" si="14"/>
        <v>43506495647762.43</v>
      </c>
      <c r="M39" s="1">
        <v>304.2</v>
      </c>
      <c r="N39" s="1">
        <v>238.6</v>
      </c>
      <c r="O39" s="1">
        <v>205</v>
      </c>
      <c r="P39" s="3">
        <f t="shared" si="15"/>
        <v>0.85917854149203687</v>
      </c>
      <c r="Q39" s="3">
        <f t="shared" si="16"/>
        <v>261.36211232187759</v>
      </c>
      <c r="R39" s="1">
        <v>4.2</v>
      </c>
      <c r="S39" s="1">
        <v>70.7</v>
      </c>
      <c r="T39" s="1">
        <v>84.9</v>
      </c>
      <c r="U39" s="1">
        <v>77.400000000000006</v>
      </c>
      <c r="V39" s="3">
        <v>450.7</v>
      </c>
      <c r="W39" s="3">
        <v>559.4</v>
      </c>
      <c r="X39">
        <v>6.6044591666666701</v>
      </c>
      <c r="Y39" s="2">
        <f t="shared" si="9"/>
        <v>0.38437863358637298</v>
      </c>
      <c r="Z39" s="3">
        <f t="shared" si="6"/>
        <v>27.175569394556572</v>
      </c>
      <c r="AA39" s="6">
        <f t="shared" si="10"/>
        <v>1391.6548797736916</v>
      </c>
      <c r="AB39" s="4">
        <v>26</v>
      </c>
    </row>
    <row r="40" spans="1:28" x14ac:dyDescent="0.2">
      <c r="A40" s="4">
        <v>1998</v>
      </c>
      <c r="B40" s="1">
        <v>800.6</v>
      </c>
      <c r="C40" s="3">
        <f t="shared" si="11"/>
        <v>0.48336653987804146</v>
      </c>
      <c r="D40" s="3">
        <f t="shared" si="12"/>
        <v>0.17135681672607217</v>
      </c>
      <c r="E40" s="3">
        <v>65.2</v>
      </c>
      <c r="F40" s="3">
        <f t="shared" si="13"/>
        <v>34.799999999999997</v>
      </c>
      <c r="G40" s="3">
        <f t="shared" si="7"/>
        <v>917.53519553072613</v>
      </c>
      <c r="H40" s="3">
        <f t="shared" si="8"/>
        <v>489.72737430167587</v>
      </c>
      <c r="I40" s="3">
        <v>1656.3</v>
      </c>
      <c r="J40" s="3">
        <v>1007.6</v>
      </c>
      <c r="K40">
        <v>44749372724681.594</v>
      </c>
      <c r="L40" s="5">
        <f t="shared" si="14"/>
        <v>44749372724434.414</v>
      </c>
      <c r="M40" s="1">
        <v>324.40000000000009</v>
      </c>
      <c r="N40" s="1">
        <v>255.8</v>
      </c>
      <c r="O40" s="1">
        <v>223.8</v>
      </c>
      <c r="P40" s="3">
        <f t="shared" si="15"/>
        <v>0.87490226739640342</v>
      </c>
      <c r="Q40" s="3">
        <f t="shared" si="16"/>
        <v>283.81829554339333</v>
      </c>
      <c r="R40" s="1">
        <v>3.7</v>
      </c>
      <c r="S40" s="1">
        <v>71.600000000000009</v>
      </c>
      <c r="T40" s="1">
        <v>83.4</v>
      </c>
      <c r="U40" s="1">
        <v>75.7</v>
      </c>
      <c r="V40" s="3">
        <v>484.90000000000009</v>
      </c>
      <c r="W40" s="3">
        <v>582.30000000000018</v>
      </c>
      <c r="X40">
        <v>6.7008266666666696</v>
      </c>
      <c r="Y40" s="2">
        <f t="shared" si="9"/>
        <v>0.39664022218197187</v>
      </c>
      <c r="Z40" s="3">
        <f t="shared" si="6"/>
        <v>28.399439908229191</v>
      </c>
      <c r="AA40" s="6">
        <f t="shared" si="10"/>
        <v>1407.2625698324021</v>
      </c>
      <c r="AB40" s="4">
        <v>25</v>
      </c>
    </row>
    <row r="41" spans="1:28" x14ac:dyDescent="0.2">
      <c r="A41" s="4">
        <v>1999</v>
      </c>
      <c r="B41" s="1">
        <v>799.6</v>
      </c>
      <c r="C41" s="3">
        <f t="shared" si="11"/>
        <v>0.46894610286786703</v>
      </c>
      <c r="D41" s="3">
        <f t="shared" si="12"/>
        <v>0.16488609778266733</v>
      </c>
      <c r="E41" s="3">
        <v>65.2</v>
      </c>
      <c r="F41" s="3">
        <f t="shared" si="13"/>
        <v>34.799999999999997</v>
      </c>
      <c r="G41" s="3">
        <f t="shared" si="7"/>
        <v>945.57912087912086</v>
      </c>
      <c r="H41" s="3">
        <f t="shared" si="8"/>
        <v>504.69560439560433</v>
      </c>
      <c r="I41" s="3">
        <v>1705.1</v>
      </c>
      <c r="J41" s="3">
        <v>1055.8</v>
      </c>
      <c r="K41">
        <v>46340093526298.445</v>
      </c>
      <c r="L41" s="5">
        <f t="shared" si="14"/>
        <v>46340093526054.031</v>
      </c>
      <c r="M41" s="1">
        <v>323.5</v>
      </c>
      <c r="N41" s="1">
        <v>259.7</v>
      </c>
      <c r="O41" s="1">
        <v>225.7</v>
      </c>
      <c r="P41" s="3">
        <f t="shared" si="15"/>
        <v>0.86907970735464002</v>
      </c>
      <c r="Q41" s="3">
        <f t="shared" si="16"/>
        <v>281.14728532922607</v>
      </c>
      <c r="R41" s="1">
        <v>3.2</v>
      </c>
      <c r="S41" s="1">
        <v>72.8</v>
      </c>
      <c r="T41" s="1">
        <v>83.300000000000011</v>
      </c>
      <c r="U41" s="1">
        <v>75.400000000000006</v>
      </c>
      <c r="V41" s="3">
        <v>497.3</v>
      </c>
      <c r="W41" s="3">
        <v>648</v>
      </c>
      <c r="X41">
        <v>6.9762399999999998</v>
      </c>
      <c r="Y41" s="2">
        <f t="shared" si="9"/>
        <v>0.40371919535511114</v>
      </c>
      <c r="Z41" s="3">
        <f t="shared" si="6"/>
        <v>29.39075742185209</v>
      </c>
      <c r="AA41" s="6">
        <f t="shared" si="10"/>
        <v>1450.2747252747251</v>
      </c>
      <c r="AB41" s="4">
        <v>24</v>
      </c>
    </row>
    <row r="42" spans="1:28" x14ac:dyDescent="0.2">
      <c r="A42" s="4">
        <v>2000</v>
      </c>
      <c r="B42" s="1">
        <v>802.7</v>
      </c>
      <c r="C42" s="3">
        <f t="shared" si="11"/>
        <v>0.45375918598078013</v>
      </c>
      <c r="D42" s="3">
        <f t="shared" si="12"/>
        <v>0.17234050728837336</v>
      </c>
      <c r="E42" s="3">
        <v>62.9</v>
      </c>
      <c r="F42" s="3">
        <f t="shared" si="13"/>
        <v>37.1</v>
      </c>
      <c r="G42" s="3">
        <f t="shared" si="7"/>
        <v>954.822</v>
      </c>
      <c r="H42" s="3">
        <f t="shared" si="8"/>
        <v>563.178</v>
      </c>
      <c r="I42" s="3">
        <v>1769</v>
      </c>
      <c r="J42" s="3">
        <v>1138.5</v>
      </c>
      <c r="K42">
        <v>48438854527878.086</v>
      </c>
      <c r="L42" s="5">
        <f t="shared" si="14"/>
        <v>48438854527659.234</v>
      </c>
      <c r="M42" s="1">
        <v>350</v>
      </c>
      <c r="N42" s="1">
        <v>285.39999999999998</v>
      </c>
      <c r="O42" s="1">
        <v>248.6</v>
      </c>
      <c r="P42" s="3">
        <f t="shared" si="15"/>
        <v>0.8710581639803785</v>
      </c>
      <c r="Q42" s="3">
        <f t="shared" si="16"/>
        <v>304.87035739313245</v>
      </c>
      <c r="R42" s="1">
        <v>2.5</v>
      </c>
      <c r="S42" s="1">
        <v>75</v>
      </c>
      <c r="T42" s="1">
        <v>89.5</v>
      </c>
      <c r="U42" s="1">
        <v>81.5</v>
      </c>
      <c r="V42" s="3">
        <v>565.4</v>
      </c>
      <c r="W42" s="3">
        <v>729.7</v>
      </c>
      <c r="X42">
        <v>8.0831441666666706</v>
      </c>
      <c r="Y42" s="2">
        <f t="shared" si="9"/>
        <v>0.40481430186546075</v>
      </c>
      <c r="Z42" s="3">
        <f t="shared" si="6"/>
        <v>30.361072639909555</v>
      </c>
      <c r="AA42" s="6">
        <f t="shared" si="10"/>
        <v>1518</v>
      </c>
      <c r="AB42" s="4">
        <v>23</v>
      </c>
    </row>
    <row r="43" spans="1:28" x14ac:dyDescent="0.2">
      <c r="A43" s="4">
        <v>2001</v>
      </c>
      <c r="B43" s="1">
        <v>804.5</v>
      </c>
      <c r="C43" s="3">
        <f t="shared" si="11"/>
        <v>0.4510540479928235</v>
      </c>
      <c r="D43" s="3">
        <f t="shared" si="12"/>
        <v>0.1677449755541362</v>
      </c>
      <c r="E43" s="3">
        <v>64</v>
      </c>
      <c r="F43" s="3">
        <f t="shared" si="13"/>
        <v>36</v>
      </c>
      <c r="G43" s="3">
        <f t="shared" si="7"/>
        <v>977.47724317295183</v>
      </c>
      <c r="H43" s="3">
        <f t="shared" si="8"/>
        <v>549.83094928478545</v>
      </c>
      <c r="I43" s="3">
        <v>1783.6</v>
      </c>
      <c r="J43" s="3">
        <v>1174.5</v>
      </c>
      <c r="K43">
        <v>49420951428837.398</v>
      </c>
      <c r="L43" s="5">
        <f t="shared" si="14"/>
        <v>49420951428623.094</v>
      </c>
      <c r="M43" s="1">
        <v>348.3</v>
      </c>
      <c r="N43" s="1">
        <v>292.2</v>
      </c>
      <c r="O43" s="1">
        <v>251</v>
      </c>
      <c r="P43" s="3">
        <f t="shared" si="15"/>
        <v>0.85900068446269684</v>
      </c>
      <c r="Q43" s="3">
        <f t="shared" si="16"/>
        <v>299.1899383983573</v>
      </c>
      <c r="R43" s="1">
        <v>2.5</v>
      </c>
      <c r="S43" s="1">
        <v>76.900000000000006</v>
      </c>
      <c r="T43" s="1">
        <v>91</v>
      </c>
      <c r="U43" s="1">
        <v>82.800000000000011</v>
      </c>
      <c r="V43" s="3">
        <v>579</v>
      </c>
      <c r="W43" s="3">
        <v>754.2</v>
      </c>
      <c r="X43">
        <v>8.3228174999999993</v>
      </c>
      <c r="Y43" s="2">
        <f t="shared" si="9"/>
        <v>0.42143978470509086</v>
      </c>
      <c r="Z43" s="3">
        <f t="shared" si="6"/>
        <v>32.408719443821489</v>
      </c>
      <c r="AA43" s="6">
        <f t="shared" si="10"/>
        <v>1527.3081924577373</v>
      </c>
      <c r="AB43" s="4">
        <v>22</v>
      </c>
    </row>
    <row r="44" spans="1:28" x14ac:dyDescent="0.2">
      <c r="A44" s="4">
        <v>2002</v>
      </c>
      <c r="B44" s="1">
        <v>816.2</v>
      </c>
      <c r="C44" s="3">
        <f t="shared" si="11"/>
        <v>0.45549416820135052</v>
      </c>
      <c r="D44" s="3">
        <f t="shared" si="12"/>
        <v>0.16472797384788668</v>
      </c>
      <c r="E44" s="3">
        <v>64.7</v>
      </c>
      <c r="F44" s="3">
        <f t="shared" si="13"/>
        <v>35.299999999999997</v>
      </c>
      <c r="G44" s="3">
        <f t="shared" si="7"/>
        <v>991.71041931384991</v>
      </c>
      <c r="H44" s="3">
        <f t="shared" si="8"/>
        <v>541.0722998729351</v>
      </c>
      <c r="I44" s="3">
        <v>1791.9</v>
      </c>
      <c r="J44" s="3">
        <v>1206.3</v>
      </c>
      <c r="K44">
        <v>50557000680031.789</v>
      </c>
      <c r="L44" s="5">
        <f t="shared" si="14"/>
        <v>50557000679804.812</v>
      </c>
      <c r="M44" s="1">
        <v>340.3</v>
      </c>
      <c r="N44" s="1">
        <v>291.10000000000002</v>
      </c>
      <c r="O44" s="1">
        <v>252.5</v>
      </c>
      <c r="P44" s="3">
        <f t="shared" si="15"/>
        <v>0.86739951906561308</v>
      </c>
      <c r="Q44" s="3">
        <f t="shared" si="16"/>
        <v>295.17605633802816</v>
      </c>
      <c r="R44" s="1">
        <v>2.7</v>
      </c>
      <c r="S44" s="1">
        <v>78.7</v>
      </c>
      <c r="T44" s="1">
        <v>89</v>
      </c>
      <c r="U44" s="1">
        <v>81.900000000000006</v>
      </c>
      <c r="V44" s="3">
        <v>615.90000000000009</v>
      </c>
      <c r="W44" s="3">
        <v>787.1</v>
      </c>
      <c r="X44">
        <v>7.8947141666666703</v>
      </c>
      <c r="Y44" s="2">
        <f t="shared" si="9"/>
        <v>0.43555784362966676</v>
      </c>
      <c r="Z44" s="3">
        <f t="shared" si="6"/>
        <v>34.278402293654779</v>
      </c>
      <c r="AA44" s="6">
        <f t="shared" si="10"/>
        <v>1532.782719186785</v>
      </c>
      <c r="AB44" s="4">
        <v>21</v>
      </c>
    </row>
    <row r="45" spans="1:28" x14ac:dyDescent="0.2">
      <c r="A45" s="4">
        <v>2003</v>
      </c>
      <c r="B45" s="1">
        <v>827.1</v>
      </c>
      <c r="C45" s="3">
        <f t="shared" si="11"/>
        <v>0.45978097726388345</v>
      </c>
      <c r="D45" s="3">
        <f t="shared" si="12"/>
        <v>0.16790921284444801</v>
      </c>
      <c r="E45" s="3">
        <v>65.100000000000009</v>
      </c>
      <c r="F45" s="3">
        <f t="shared" si="13"/>
        <v>34.899999999999991</v>
      </c>
      <c r="G45" s="3">
        <f t="shared" si="7"/>
        <v>1002.00225281602</v>
      </c>
      <c r="H45" s="3">
        <f t="shared" si="8"/>
        <v>537.17171464330386</v>
      </c>
      <c r="I45" s="3">
        <v>1798.9</v>
      </c>
      <c r="J45" s="3">
        <v>1229.8</v>
      </c>
      <c r="K45">
        <v>52127099001320.195</v>
      </c>
      <c r="L45" s="5">
        <f t="shared" si="14"/>
        <v>52127099001047.125</v>
      </c>
      <c r="M45" s="1">
        <v>345.90000000000009</v>
      </c>
      <c r="N45" s="1">
        <v>297.40000000000009</v>
      </c>
      <c r="O45" s="1">
        <v>259.7</v>
      </c>
      <c r="P45" s="3">
        <f t="shared" si="15"/>
        <v>0.87323470073974419</v>
      </c>
      <c r="Q45" s="3">
        <f t="shared" si="16"/>
        <v>302.05188298587757</v>
      </c>
      <c r="R45" s="1">
        <v>2.8</v>
      </c>
      <c r="S45" s="1">
        <v>79.900000000000006</v>
      </c>
      <c r="T45" s="1">
        <v>87.300000000000011</v>
      </c>
      <c r="U45" s="1">
        <v>81</v>
      </c>
      <c r="V45" s="3">
        <v>609.5</v>
      </c>
      <c r="W45" s="3">
        <v>777.5</v>
      </c>
      <c r="X45">
        <v>6.5876733333333304</v>
      </c>
      <c r="Y45" s="2">
        <f t="shared" si="9"/>
        <v>0.44504964144755133</v>
      </c>
      <c r="Z45" s="3">
        <f t="shared" si="6"/>
        <v>35.559466351659353</v>
      </c>
      <c r="AA45" s="6">
        <f t="shared" si="10"/>
        <v>1539.1739674593239</v>
      </c>
      <c r="AB45" s="4">
        <v>20</v>
      </c>
    </row>
    <row r="46" spans="1:28" x14ac:dyDescent="0.2">
      <c r="A46" s="4">
        <v>2004</v>
      </c>
      <c r="B46" s="1">
        <v>865.5</v>
      </c>
      <c r="C46" s="3">
        <f t="shared" si="11"/>
        <v>0.46862309816449182</v>
      </c>
      <c r="D46" s="3">
        <f t="shared" si="12"/>
        <v>0.16735063312511025</v>
      </c>
      <c r="E46" s="3">
        <v>63.9</v>
      </c>
      <c r="F46" s="3">
        <f t="shared" si="13"/>
        <v>36.1</v>
      </c>
      <c r="G46" s="3">
        <f t="shared" si="7"/>
        <v>1007.4246625766872</v>
      </c>
      <c r="H46" s="3">
        <f t="shared" si="8"/>
        <v>569.13975460122708</v>
      </c>
      <c r="I46" s="3">
        <v>1846.9</v>
      </c>
      <c r="J46" s="3">
        <v>1284.9000000000001</v>
      </c>
      <c r="K46">
        <v>54457959179311.562</v>
      </c>
      <c r="L46" s="5">
        <f t="shared" si="14"/>
        <v>54457959179003.289</v>
      </c>
      <c r="M46" s="1">
        <v>358.1</v>
      </c>
      <c r="N46" s="1">
        <v>311.2</v>
      </c>
      <c r="O46" s="1">
        <v>268.60000000000002</v>
      </c>
      <c r="P46" s="3">
        <f t="shared" si="15"/>
        <v>0.86311053984575847</v>
      </c>
      <c r="Q46" s="3">
        <f t="shared" si="16"/>
        <v>309.07988431876612</v>
      </c>
      <c r="R46" s="1">
        <v>2.2000000000000002</v>
      </c>
      <c r="S46" s="1">
        <v>81.5</v>
      </c>
      <c r="T46" s="1">
        <v>88.300000000000011</v>
      </c>
      <c r="U46" s="1">
        <v>82.600000000000009</v>
      </c>
      <c r="V46" s="3">
        <v>653.20000000000005</v>
      </c>
      <c r="W46" s="3">
        <v>801.1</v>
      </c>
      <c r="X46">
        <v>5.9910566666666698</v>
      </c>
      <c r="Y46" s="2">
        <f t="shared" si="9"/>
        <v>0.44455633764686769</v>
      </c>
      <c r="Z46" s="3">
        <f t="shared" si="6"/>
        <v>36.231341518219715</v>
      </c>
      <c r="AA46" s="6">
        <f t="shared" si="10"/>
        <v>1576.5644171779143</v>
      </c>
      <c r="AB46" s="4">
        <v>19</v>
      </c>
    </row>
    <row r="47" spans="1:28" x14ac:dyDescent="0.2">
      <c r="A47" s="4">
        <v>2005</v>
      </c>
      <c r="B47" s="1">
        <v>897.5</v>
      </c>
      <c r="C47" s="3">
        <f t="shared" si="11"/>
        <v>0.47486772486772488</v>
      </c>
      <c r="D47" s="3">
        <f t="shared" si="12"/>
        <v>0.17491584496944834</v>
      </c>
      <c r="E47" s="3">
        <v>64</v>
      </c>
      <c r="F47" s="3">
        <f t="shared" si="13"/>
        <v>36</v>
      </c>
      <c r="G47" s="3">
        <f t="shared" si="7"/>
        <v>1026.0595947556615</v>
      </c>
      <c r="H47" s="3">
        <f t="shared" si="8"/>
        <v>577.15852205005956</v>
      </c>
      <c r="I47" s="3">
        <v>1890</v>
      </c>
      <c r="J47" s="3">
        <v>1345.1</v>
      </c>
      <c r="K47">
        <v>56639914120326.938</v>
      </c>
      <c r="L47" s="5">
        <f t="shared" si="14"/>
        <v>56639914120011.773</v>
      </c>
      <c r="M47" s="1">
        <v>379.40000000000009</v>
      </c>
      <c r="N47" s="1">
        <v>335.8</v>
      </c>
      <c r="O47" s="1">
        <v>292.60000000000002</v>
      </c>
      <c r="P47" s="3">
        <f t="shared" si="15"/>
        <v>0.87135199523525908</v>
      </c>
      <c r="Q47" s="3">
        <f t="shared" si="16"/>
        <v>330.59094699225739</v>
      </c>
      <c r="R47" s="1">
        <v>0.5</v>
      </c>
      <c r="S47" s="1">
        <v>83.9</v>
      </c>
      <c r="T47" s="1">
        <v>91.4</v>
      </c>
      <c r="U47" s="1">
        <v>87.100000000000009</v>
      </c>
      <c r="V47" s="3">
        <v>727.6</v>
      </c>
      <c r="W47" s="3">
        <v>863.7</v>
      </c>
      <c r="X47">
        <v>5.9969099999999997</v>
      </c>
      <c r="Y47" s="2">
        <f t="shared" si="9"/>
        <v>0.45548359788359782</v>
      </c>
      <c r="Z47" s="3">
        <f t="shared" si="6"/>
        <v>38.215073862433862</v>
      </c>
      <c r="AA47" s="6">
        <f t="shared" si="10"/>
        <v>1603.2181168057211</v>
      </c>
      <c r="AB47" s="4">
        <v>18</v>
      </c>
    </row>
    <row r="48" spans="1:28" x14ac:dyDescent="0.2">
      <c r="A48" s="4">
        <v>2006</v>
      </c>
      <c r="B48" s="1">
        <v>924</v>
      </c>
      <c r="C48" s="3">
        <f t="shared" si="11"/>
        <v>0.47046843177189407</v>
      </c>
      <c r="D48" s="3">
        <f t="shared" si="12"/>
        <v>0.19184857446814046</v>
      </c>
      <c r="E48" s="3">
        <v>63.9</v>
      </c>
      <c r="F48" s="3">
        <f t="shared" si="13"/>
        <v>36.1</v>
      </c>
      <c r="G48" s="3">
        <f t="shared" si="7"/>
        <v>1063.707584597433</v>
      </c>
      <c r="H48" s="3">
        <f t="shared" si="8"/>
        <v>600.93652275379225</v>
      </c>
      <c r="I48" s="3">
        <v>1964</v>
      </c>
      <c r="J48" s="3">
        <v>1426.6</v>
      </c>
      <c r="K48">
        <v>59154813079229.508</v>
      </c>
      <c r="L48" s="5">
        <f t="shared" si="14"/>
        <v>59154813078899.242</v>
      </c>
      <c r="M48" s="1">
        <v>431.2</v>
      </c>
      <c r="N48" s="1">
        <v>391.5</v>
      </c>
      <c r="O48" s="1">
        <v>342.1</v>
      </c>
      <c r="P48" s="3">
        <f t="shared" si="15"/>
        <v>0.87381864623243943</v>
      </c>
      <c r="Q48" s="3">
        <f t="shared" si="16"/>
        <v>376.79060025542788</v>
      </c>
      <c r="R48" s="1">
        <v>1.7</v>
      </c>
      <c r="S48" s="1">
        <v>85.7</v>
      </c>
      <c r="T48" s="1">
        <v>94.600000000000009</v>
      </c>
      <c r="U48" s="1">
        <v>89.600000000000009</v>
      </c>
      <c r="V48" s="3">
        <v>829.2</v>
      </c>
      <c r="W48" s="3">
        <v>953</v>
      </c>
      <c r="X48">
        <v>5.9467783333333299</v>
      </c>
      <c r="Y48" s="2">
        <f t="shared" si="9"/>
        <v>0.46415346232179222</v>
      </c>
      <c r="Z48" s="3">
        <f t="shared" si="6"/>
        <v>39.777951720977597</v>
      </c>
      <c r="AA48" s="6">
        <f t="shared" si="10"/>
        <v>1664.6441073512251</v>
      </c>
      <c r="AB48" s="4">
        <v>17</v>
      </c>
    </row>
    <row r="49" spans="1:28" x14ac:dyDescent="0.2">
      <c r="A49" s="4">
        <v>2007</v>
      </c>
      <c r="B49" s="1">
        <v>940.30000000000018</v>
      </c>
      <c r="C49" s="3">
        <f t="shared" si="11"/>
        <v>0.47446765566656585</v>
      </c>
      <c r="D49" s="3">
        <f t="shared" si="12"/>
        <v>0.1907492690699846</v>
      </c>
      <c r="E49" s="3">
        <v>65.7</v>
      </c>
      <c r="F49" s="3">
        <f t="shared" si="13"/>
        <v>34.299999999999997</v>
      </c>
      <c r="G49" s="3">
        <f t="shared" si="7"/>
        <v>1103.415393386545</v>
      </c>
      <c r="H49" s="3">
        <f t="shared" si="8"/>
        <v>576.06009122006833</v>
      </c>
      <c r="I49" s="3">
        <v>1981.8</v>
      </c>
      <c r="J49" s="3">
        <v>1472.9</v>
      </c>
      <c r="K49">
        <v>61743089955891.648</v>
      </c>
      <c r="L49" s="5">
        <f t="shared" si="14"/>
        <v>61743089955527.594</v>
      </c>
      <c r="M49" s="1">
        <v>434.2</v>
      </c>
      <c r="N49" s="1">
        <v>408.90000000000009</v>
      </c>
      <c r="O49" s="1">
        <v>356</v>
      </c>
      <c r="P49" s="3">
        <f t="shared" si="15"/>
        <v>0.87062851552946907</v>
      </c>
      <c r="Q49" s="3">
        <f t="shared" si="16"/>
        <v>378.02690144289545</v>
      </c>
      <c r="R49" s="1">
        <v>1.8</v>
      </c>
      <c r="S49" s="1">
        <v>87.7</v>
      </c>
      <c r="T49" s="1">
        <v>96.300000000000011</v>
      </c>
      <c r="U49" s="1">
        <v>90.600000000000009</v>
      </c>
      <c r="V49" s="3">
        <v>877.6</v>
      </c>
      <c r="W49" s="3">
        <v>987.80000000000018</v>
      </c>
      <c r="X49">
        <v>5.4437008333333301</v>
      </c>
      <c r="Y49" s="2">
        <f t="shared" si="9"/>
        <v>0.48829109900090834</v>
      </c>
      <c r="Z49" s="3">
        <f t="shared" si="6"/>
        <v>42.823129382379662</v>
      </c>
      <c r="AA49" s="6">
        <f t="shared" si="10"/>
        <v>1679.4754846066135</v>
      </c>
      <c r="AB49" s="4">
        <v>16</v>
      </c>
    </row>
    <row r="50" spans="1:28" x14ac:dyDescent="0.2">
      <c r="A50" s="4">
        <v>2008</v>
      </c>
      <c r="B50" s="1">
        <v>944.90000000000009</v>
      </c>
      <c r="C50" s="3">
        <f t="shared" si="11"/>
        <v>0.47923112035299492</v>
      </c>
      <c r="D50" s="3">
        <f t="shared" si="12"/>
        <v>0.18668173527909643</v>
      </c>
      <c r="E50" s="3">
        <v>66</v>
      </c>
      <c r="F50" s="3">
        <f t="shared" si="13"/>
        <v>34</v>
      </c>
      <c r="G50" s="3">
        <f t="shared" si="7"/>
        <v>1112.6849015317289</v>
      </c>
      <c r="H50" s="3">
        <f t="shared" si="8"/>
        <v>573.20131291028463</v>
      </c>
      <c r="I50" s="3">
        <v>1971.7</v>
      </c>
      <c r="J50" s="3">
        <v>1540.9</v>
      </c>
      <c r="K50">
        <v>63017282684022.266</v>
      </c>
      <c r="L50" s="5">
        <f t="shared" si="14"/>
        <v>63017282683635.516</v>
      </c>
      <c r="M50" s="1">
        <v>423.40000000000009</v>
      </c>
      <c r="N50" s="1">
        <v>413.3</v>
      </c>
      <c r="O50" s="1">
        <v>359.3</v>
      </c>
      <c r="P50" s="3">
        <f t="shared" si="15"/>
        <v>0.86934430195983547</v>
      </c>
      <c r="Q50" s="3">
        <f t="shared" si="16"/>
        <v>368.08037744979441</v>
      </c>
      <c r="R50" s="1">
        <v>0.1</v>
      </c>
      <c r="S50" s="1">
        <v>91.4</v>
      </c>
      <c r="T50" s="1">
        <v>99.2</v>
      </c>
      <c r="U50" s="1">
        <v>95.100000000000009</v>
      </c>
      <c r="V50" s="3">
        <v>919.5</v>
      </c>
      <c r="W50" s="3">
        <v>1026.0999999999999</v>
      </c>
      <c r="X50">
        <v>5.0981308333333297</v>
      </c>
      <c r="Y50" s="2">
        <f t="shared" si="9"/>
        <v>0.51579550641578342</v>
      </c>
      <c r="Z50" s="3">
        <f t="shared" si="6"/>
        <v>47.143709286402611</v>
      </c>
      <c r="AA50" s="6">
        <f t="shared" si="10"/>
        <v>1685.8862144420134</v>
      </c>
      <c r="AB50" s="4">
        <v>15</v>
      </c>
    </row>
    <row r="51" spans="1:28" x14ac:dyDescent="0.2">
      <c r="A51" s="4">
        <v>2009</v>
      </c>
      <c r="B51" s="1">
        <v>912.5</v>
      </c>
      <c r="C51" s="3">
        <f t="shared" si="11"/>
        <v>0.48669262360659232</v>
      </c>
      <c r="D51" s="3">
        <f t="shared" si="12"/>
        <v>0.16604075876080512</v>
      </c>
      <c r="E51" s="3">
        <v>68.3</v>
      </c>
      <c r="F51" s="3">
        <f t="shared" si="13"/>
        <v>31.700000000000003</v>
      </c>
      <c r="G51" s="3">
        <f t="shared" si="7"/>
        <v>1102.4615886833512</v>
      </c>
      <c r="H51" s="3">
        <f t="shared" si="8"/>
        <v>511.6842219804135</v>
      </c>
      <c r="I51" s="3">
        <v>1874.9</v>
      </c>
      <c r="J51" s="3">
        <v>1483.4</v>
      </c>
      <c r="K51">
        <v>62157297842057.727</v>
      </c>
      <c r="L51" s="5">
        <f t="shared" si="14"/>
        <v>62157297841707.992</v>
      </c>
      <c r="M51" s="1">
        <v>368.5</v>
      </c>
      <c r="N51" s="1">
        <v>347.3</v>
      </c>
      <c r="O51" s="1">
        <v>293.40000000000009</v>
      </c>
      <c r="P51" s="3">
        <f t="shared" si="15"/>
        <v>0.84480276418082378</v>
      </c>
      <c r="Q51" s="3">
        <f t="shared" si="16"/>
        <v>311.30981860063355</v>
      </c>
      <c r="R51" s="1">
        <v>3</v>
      </c>
      <c r="S51" s="1">
        <v>91.9</v>
      </c>
      <c r="T51" s="1">
        <v>90.7</v>
      </c>
      <c r="U51" s="1">
        <v>87.100000000000009</v>
      </c>
      <c r="V51" s="3">
        <v>809.7</v>
      </c>
      <c r="W51" s="3">
        <v>931.40000000000009</v>
      </c>
      <c r="X51">
        <v>5.36086666666667</v>
      </c>
      <c r="Y51" s="2">
        <f t="shared" si="9"/>
        <v>0.540381993706331</v>
      </c>
      <c r="Z51" s="3">
        <f t="shared" si="6"/>
        <v>49.66110522161182</v>
      </c>
      <c r="AA51" s="6">
        <f t="shared" si="10"/>
        <v>1614.1458106637649</v>
      </c>
      <c r="AB51" s="4">
        <v>14</v>
      </c>
    </row>
    <row r="52" spans="1:28" x14ac:dyDescent="0.2">
      <c r="A52" s="4">
        <v>2010</v>
      </c>
      <c r="B52" s="1">
        <v>919.6</v>
      </c>
      <c r="C52" s="3">
        <f t="shared" si="11"/>
        <v>0.48146596858638746</v>
      </c>
      <c r="D52" s="3">
        <f t="shared" si="12"/>
        <v>0.14879217213638105</v>
      </c>
      <c r="E52" s="3">
        <v>65.5</v>
      </c>
      <c r="F52" s="3">
        <f t="shared" si="13"/>
        <v>34.5</v>
      </c>
      <c r="G52" s="3">
        <f t="shared" si="7"/>
        <v>1076.7426160337552</v>
      </c>
      <c r="H52" s="3">
        <f t="shared" si="8"/>
        <v>567.13924050632909</v>
      </c>
      <c r="I52" s="3">
        <v>1910</v>
      </c>
      <c r="J52" s="3">
        <v>1558.4</v>
      </c>
      <c r="K52">
        <v>64971660320224.367</v>
      </c>
      <c r="L52" s="5">
        <f t="shared" si="14"/>
        <v>64971660319884.758</v>
      </c>
      <c r="M52" s="1">
        <v>347.3</v>
      </c>
      <c r="N52" s="1">
        <v>328</v>
      </c>
      <c r="O52" s="1">
        <v>268.39999999999998</v>
      </c>
      <c r="P52" s="3">
        <f t="shared" si="15"/>
        <v>0.81829268292682922</v>
      </c>
      <c r="Q52" s="3">
        <f t="shared" si="16"/>
        <v>284.1930487804878</v>
      </c>
      <c r="R52" s="1">
        <v>-0.3</v>
      </c>
      <c r="S52" s="1">
        <v>94.800000000000011</v>
      </c>
      <c r="T52" s="1">
        <v>96.9</v>
      </c>
      <c r="U52" s="1">
        <v>95.4</v>
      </c>
      <c r="V52" s="3">
        <v>814.1</v>
      </c>
      <c r="W52" s="3">
        <v>958.80000000000018</v>
      </c>
      <c r="X52">
        <v>5.6240750000000004</v>
      </c>
      <c r="Y52" s="2">
        <f t="shared" si="9"/>
        <v>0.53442513089005239</v>
      </c>
      <c r="Z52" s="3">
        <f t="shared" si="6"/>
        <v>50.663502408376971</v>
      </c>
      <c r="AA52" s="6">
        <f t="shared" si="10"/>
        <v>1643.8818565400843</v>
      </c>
      <c r="AB52" s="4">
        <v>13</v>
      </c>
    </row>
    <row r="53" spans="1:28" x14ac:dyDescent="0.2">
      <c r="A53" s="4">
        <v>2011</v>
      </c>
      <c r="B53" s="1">
        <v>922.2</v>
      </c>
      <c r="C53" s="3">
        <f t="shared" si="11"/>
        <v>0.47646602944975464</v>
      </c>
      <c r="D53" s="3">
        <f t="shared" si="12"/>
        <v>0.14713693724585683</v>
      </c>
      <c r="E53" s="3">
        <v>65.100000000000009</v>
      </c>
      <c r="F53" s="3">
        <f t="shared" si="13"/>
        <v>34.899999999999991</v>
      </c>
      <c r="G53" s="3">
        <f t="shared" si="7"/>
        <v>1084.2493710691826</v>
      </c>
      <c r="H53" s="3">
        <f t="shared" si="8"/>
        <v>581.2642557651991</v>
      </c>
      <c r="I53" s="3">
        <v>1935.5</v>
      </c>
      <c r="J53" s="3">
        <v>1588.9</v>
      </c>
      <c r="K53">
        <v>67126755546389.531</v>
      </c>
      <c r="L53" s="5">
        <f t="shared" si="14"/>
        <v>67126755546029.016</v>
      </c>
      <c r="M53" s="1">
        <v>348.6</v>
      </c>
      <c r="N53" s="1">
        <v>335.40000000000009</v>
      </c>
      <c r="O53" s="1">
        <v>274</v>
      </c>
      <c r="P53" s="3">
        <f t="shared" si="15"/>
        <v>0.81693500298151434</v>
      </c>
      <c r="Q53" s="3">
        <f t="shared" si="16"/>
        <v>284.78354203935589</v>
      </c>
      <c r="R53" s="1">
        <v>2.1</v>
      </c>
      <c r="S53" s="1">
        <v>95.4</v>
      </c>
      <c r="T53" s="1">
        <v>100.1</v>
      </c>
      <c r="U53" s="1">
        <v>96.7</v>
      </c>
      <c r="V53" s="3">
        <v>874.7</v>
      </c>
      <c r="W53" s="3">
        <v>1027.8</v>
      </c>
      <c r="X53">
        <v>5.3687115350877201</v>
      </c>
      <c r="Y53" s="2">
        <f t="shared" si="9"/>
        <v>0.53442206148282112</v>
      </c>
      <c r="Z53" s="3">
        <f t="shared" si="6"/>
        <v>50.983864665461141</v>
      </c>
      <c r="AA53" s="6">
        <f t="shared" si="10"/>
        <v>1665.5136268343817</v>
      </c>
      <c r="AB53" s="4">
        <v>12</v>
      </c>
    </row>
    <row r="54" spans="1:28" x14ac:dyDescent="0.2">
      <c r="A54" s="4">
        <v>2012</v>
      </c>
      <c r="B54" s="1">
        <v>926.90000000000009</v>
      </c>
      <c r="C54" s="3">
        <f t="shared" si="11"/>
        <v>0.4778081344399196</v>
      </c>
      <c r="D54" s="3">
        <f t="shared" si="12"/>
        <v>0.14878579677950868</v>
      </c>
      <c r="E54" s="3">
        <v>64.100000000000009</v>
      </c>
      <c r="F54" s="3">
        <f t="shared" si="13"/>
        <v>35.899999999999991</v>
      </c>
      <c r="G54" s="3">
        <f t="shared" si="7"/>
        <v>1070.0172978505632</v>
      </c>
      <c r="H54" s="3">
        <f t="shared" si="8"/>
        <v>599.27645854657101</v>
      </c>
      <c r="I54" s="3">
        <v>1939.9</v>
      </c>
      <c r="J54" s="3">
        <v>1630.9</v>
      </c>
      <c r="K54">
        <v>68937636865008.312</v>
      </c>
      <c r="L54" s="5">
        <f t="shared" si="14"/>
        <v>68937636864673.414</v>
      </c>
      <c r="M54" s="1">
        <v>361.6</v>
      </c>
      <c r="N54" s="1">
        <v>355.8</v>
      </c>
      <c r="O54" s="1">
        <v>284</v>
      </c>
      <c r="P54" s="3">
        <f t="shared" si="15"/>
        <v>0.79820123664980325</v>
      </c>
      <c r="Q54" s="3">
        <f t="shared" si="16"/>
        <v>288.6295671725689</v>
      </c>
      <c r="R54" s="1">
        <v>-1</v>
      </c>
      <c r="S54" s="1">
        <v>97.7</v>
      </c>
      <c r="T54" s="1">
        <v>102.5</v>
      </c>
      <c r="U54" s="1">
        <v>99.600000000000009</v>
      </c>
      <c r="V54" s="3">
        <v>898.40000000000009</v>
      </c>
      <c r="W54" s="3">
        <v>1039.7</v>
      </c>
      <c r="X54">
        <v>5.7924755370391603</v>
      </c>
      <c r="Y54" s="2">
        <f t="shared" si="9"/>
        <v>0.53889731429455145</v>
      </c>
      <c r="Z54" s="3">
        <f t="shared" si="6"/>
        <v>52.650267606577678</v>
      </c>
      <c r="AA54" s="6">
        <f t="shared" si="10"/>
        <v>1669.2937563971341</v>
      </c>
      <c r="AB54" s="4">
        <v>11</v>
      </c>
    </row>
    <row r="55" spans="1:28" x14ac:dyDescent="0.2">
      <c r="A55" s="4">
        <v>2013</v>
      </c>
      <c r="B55" s="1">
        <v>929.5</v>
      </c>
      <c r="C55" s="3">
        <f t="shared" si="11"/>
        <v>0.4747191011235955</v>
      </c>
      <c r="D55" s="3">
        <f t="shared" si="12"/>
        <v>0.15329467789854631</v>
      </c>
      <c r="E55" s="3">
        <v>64.100000000000009</v>
      </c>
      <c r="F55" s="3">
        <f t="shared" si="13"/>
        <v>35.899999999999991</v>
      </c>
      <c r="G55" s="3">
        <f t="shared" si="7"/>
        <v>1078.1281947261664</v>
      </c>
      <c r="H55" s="3">
        <f t="shared" si="8"/>
        <v>603.81906693711949</v>
      </c>
      <c r="I55" s="3">
        <v>1958</v>
      </c>
      <c r="J55" s="3">
        <v>1658.4</v>
      </c>
      <c r="K55">
        <v>70867685078557.156</v>
      </c>
      <c r="L55" s="5">
        <f t="shared" si="14"/>
        <v>70867685078208.531</v>
      </c>
      <c r="M55" s="1">
        <v>371.5</v>
      </c>
      <c r="N55" s="1">
        <v>367.6</v>
      </c>
      <c r="O55" s="1">
        <v>297</v>
      </c>
      <c r="P55" s="3">
        <f t="shared" si="15"/>
        <v>0.80794341675734493</v>
      </c>
      <c r="Q55" s="3">
        <f t="shared" si="16"/>
        <v>300.15097932535366</v>
      </c>
      <c r="R55" s="1">
        <v>0.9</v>
      </c>
      <c r="S55" s="1">
        <v>98.600000000000009</v>
      </c>
      <c r="T55" s="1">
        <v>102.1</v>
      </c>
      <c r="U55" s="1">
        <v>100.1</v>
      </c>
      <c r="V55" s="3">
        <v>911.6</v>
      </c>
      <c r="W55" s="3">
        <v>1056.5</v>
      </c>
      <c r="X55">
        <v>5.6163116861762203</v>
      </c>
      <c r="Y55" s="2">
        <f t="shared" si="9"/>
        <v>0.54291848825331979</v>
      </c>
      <c r="Z55" s="3">
        <f t="shared" si="6"/>
        <v>53.531762941777338</v>
      </c>
      <c r="AA55" s="6">
        <f t="shared" si="10"/>
        <v>1681.9472616632859</v>
      </c>
      <c r="AB55" s="4">
        <v>10</v>
      </c>
    </row>
    <row r="56" spans="1:28" x14ac:dyDescent="0.2">
      <c r="A56" s="4">
        <v>2014</v>
      </c>
      <c r="B56" s="1">
        <v>938</v>
      </c>
      <c r="C56" s="3">
        <f t="shared" si="11"/>
        <v>0.47142785344524302</v>
      </c>
      <c r="D56" s="3">
        <f t="shared" si="12"/>
        <v>0.15374930166099421</v>
      </c>
      <c r="E56" s="3">
        <v>63.8</v>
      </c>
      <c r="F56" s="3">
        <f t="shared" si="13"/>
        <v>36.200000000000003</v>
      </c>
      <c r="G56" s="3">
        <f t="shared" si="7"/>
        <v>1092.0945783132531</v>
      </c>
      <c r="H56" s="3">
        <f t="shared" si="8"/>
        <v>619.65240963855433</v>
      </c>
      <c r="I56" s="3">
        <v>1989.7</v>
      </c>
      <c r="J56" s="3">
        <v>1704.9</v>
      </c>
      <c r="K56">
        <v>73041202860769.609</v>
      </c>
      <c r="L56" s="5">
        <f t="shared" si="14"/>
        <v>73041202860415.094</v>
      </c>
      <c r="M56" s="1">
        <v>383.1</v>
      </c>
      <c r="N56" s="1">
        <v>379.7</v>
      </c>
      <c r="O56" s="1">
        <v>303.2</v>
      </c>
      <c r="P56" s="3">
        <f t="shared" si="15"/>
        <v>0.79852515143534364</v>
      </c>
      <c r="Q56" s="3">
        <f t="shared" si="16"/>
        <v>305.91498551488019</v>
      </c>
      <c r="R56" s="1">
        <v>0.3</v>
      </c>
      <c r="S56" s="1">
        <v>99.600000000000009</v>
      </c>
      <c r="T56" s="1">
        <v>99.7</v>
      </c>
      <c r="U56" s="1">
        <v>99.300000000000011</v>
      </c>
      <c r="V56" s="3">
        <v>947.1</v>
      </c>
      <c r="W56" s="3">
        <v>1089.5</v>
      </c>
      <c r="X56">
        <v>5.6124666666666698</v>
      </c>
      <c r="Y56" s="2">
        <f t="shared" si="9"/>
        <v>0.54667849424536363</v>
      </c>
      <c r="Z56" s="3">
        <f t="shared" si="6"/>
        <v>54.449178026838226</v>
      </c>
      <c r="AA56" s="6">
        <f t="shared" si="10"/>
        <v>1711.7469879518073</v>
      </c>
      <c r="AB56" s="4">
        <v>9</v>
      </c>
    </row>
    <row r="57" spans="1:28" x14ac:dyDescent="0.2">
      <c r="A57" s="4">
        <v>2015</v>
      </c>
      <c r="B57" s="1">
        <v>959.40000000000009</v>
      </c>
      <c r="C57" s="3">
        <f t="shared" si="11"/>
        <v>0.47112551561579258</v>
      </c>
      <c r="D57" s="3">
        <f t="shared" si="12"/>
        <v>0.16224710273030843</v>
      </c>
      <c r="E57" s="3">
        <v>64.100000000000009</v>
      </c>
      <c r="F57" s="3">
        <f t="shared" si="13"/>
        <v>35.899999999999991</v>
      </c>
      <c r="G57" s="3">
        <f t="shared" si="7"/>
        <v>1121.4936000000002</v>
      </c>
      <c r="H57" s="3">
        <f t="shared" si="8"/>
        <v>628.10639999999989</v>
      </c>
      <c r="I57" s="3">
        <v>2036.4</v>
      </c>
      <c r="J57" s="3">
        <v>1749.6</v>
      </c>
      <c r="K57">
        <v>75283270551887.25</v>
      </c>
      <c r="L57" s="5">
        <f t="shared" si="14"/>
        <v>75283270551584.578</v>
      </c>
      <c r="M57" s="1">
        <v>404.2</v>
      </c>
      <c r="N57" s="1">
        <v>404.2</v>
      </c>
      <c r="O57" s="1">
        <v>330.40000000000009</v>
      </c>
      <c r="P57" s="3">
        <f t="shared" si="15"/>
        <v>0.81741712023750646</v>
      </c>
      <c r="Q57" s="3">
        <f t="shared" si="16"/>
        <v>330.40000000000009</v>
      </c>
      <c r="R57" s="1">
        <v>0.3</v>
      </c>
      <c r="S57" s="1">
        <v>100</v>
      </c>
      <c r="T57" s="1">
        <v>100</v>
      </c>
      <c r="U57" s="1">
        <v>100</v>
      </c>
      <c r="V57" s="3">
        <v>990.30000000000018</v>
      </c>
      <c r="W57" s="3">
        <v>1128.5</v>
      </c>
      <c r="X57">
        <v>6.7279068312963002</v>
      </c>
      <c r="Y57" s="2">
        <f t="shared" si="9"/>
        <v>0.55072362993517976</v>
      </c>
      <c r="Z57" s="3">
        <f t="shared" si="6"/>
        <v>55.072362993517977</v>
      </c>
      <c r="AA57" s="6">
        <f t="shared" si="10"/>
        <v>1749.6</v>
      </c>
      <c r="AB57" s="4">
        <v>8</v>
      </c>
    </row>
    <row r="58" spans="1:28" x14ac:dyDescent="0.2">
      <c r="A58" s="4">
        <v>2016</v>
      </c>
      <c r="B58" s="1">
        <v>982.6</v>
      </c>
      <c r="C58" s="3">
        <f t="shared" si="11"/>
        <v>0.46734839476813317</v>
      </c>
      <c r="D58" s="3">
        <f t="shared" si="12"/>
        <v>0.17020557441931347</v>
      </c>
      <c r="E58" s="3">
        <v>63.9</v>
      </c>
      <c r="F58" s="3">
        <f t="shared" si="13"/>
        <v>36.1</v>
      </c>
      <c r="G58" s="3">
        <f t="shared" si="7"/>
        <v>1152.7483549351944</v>
      </c>
      <c r="H58" s="3">
        <f t="shared" si="8"/>
        <v>651.2396809571286</v>
      </c>
      <c r="I58" s="3">
        <v>2102.5</v>
      </c>
      <c r="J58" s="3">
        <v>1809.4</v>
      </c>
      <c r="K58">
        <v>77381232423345.172</v>
      </c>
      <c r="L58" s="5">
        <f t="shared" si="14"/>
        <v>77381232423032.844</v>
      </c>
      <c r="M58" s="1">
        <v>436.2</v>
      </c>
      <c r="N58" s="1">
        <v>443.2</v>
      </c>
      <c r="O58" s="1">
        <v>363.6</v>
      </c>
      <c r="P58" s="3">
        <f t="shared" si="15"/>
        <v>0.82039711191335751</v>
      </c>
      <c r="Q58" s="3">
        <f t="shared" si="16"/>
        <v>357.85722021660655</v>
      </c>
      <c r="R58" s="1">
        <v>0.1</v>
      </c>
      <c r="S58" s="1">
        <v>100.3</v>
      </c>
      <c r="T58" s="1">
        <v>96</v>
      </c>
      <c r="U58" s="1">
        <v>95.800000000000011</v>
      </c>
      <c r="V58" s="3">
        <v>1026.5</v>
      </c>
      <c r="W58" s="3">
        <v>1174.9000000000001</v>
      </c>
      <c r="X58">
        <v>6.7317182572463796</v>
      </c>
      <c r="Y58" s="2">
        <f t="shared" si="9"/>
        <v>0.54991990487514864</v>
      </c>
      <c r="Z58" s="3">
        <f t="shared" si="6"/>
        <v>55.156966458977408</v>
      </c>
      <c r="AA58" s="6">
        <f t="shared" si="10"/>
        <v>1803.9880358923231</v>
      </c>
      <c r="AB58" s="4">
        <v>7</v>
      </c>
    </row>
    <row r="59" spans="1:28" x14ac:dyDescent="0.2">
      <c r="A59" s="4">
        <v>2017</v>
      </c>
      <c r="B59" s="1">
        <v>1005.1</v>
      </c>
      <c r="C59" s="3">
        <f t="shared" si="11"/>
        <v>0.4649366268850032</v>
      </c>
      <c r="D59" s="3">
        <f t="shared" si="12"/>
        <v>0.17632804703165866</v>
      </c>
      <c r="E59" s="3">
        <v>63.2</v>
      </c>
      <c r="F59" s="3">
        <f t="shared" si="13"/>
        <v>36.799999999999997</v>
      </c>
      <c r="G59" s="3">
        <f t="shared" si="7"/>
        <v>1175.4950690335306</v>
      </c>
      <c r="H59" s="3">
        <f t="shared" si="8"/>
        <v>684.46548323471393</v>
      </c>
      <c r="I59" s="3">
        <v>2161.8000000000002</v>
      </c>
      <c r="J59" s="3">
        <v>1886</v>
      </c>
      <c r="K59">
        <v>80009142886740.656</v>
      </c>
      <c r="L59" s="5">
        <f t="shared" si="14"/>
        <v>80009142886413.25</v>
      </c>
      <c r="M59" s="1">
        <v>453.7</v>
      </c>
      <c r="N59" s="1">
        <v>465.5</v>
      </c>
      <c r="O59" s="1">
        <v>391.1</v>
      </c>
      <c r="P59" s="3">
        <f t="shared" si="15"/>
        <v>0.84017185821697105</v>
      </c>
      <c r="Q59" s="3">
        <f t="shared" si="16"/>
        <v>381.18597207303975</v>
      </c>
      <c r="R59" s="1">
        <v>-0.70000000000000018</v>
      </c>
      <c r="S59" s="1">
        <v>101.4</v>
      </c>
      <c r="T59" s="1">
        <v>98.2</v>
      </c>
      <c r="U59" s="1">
        <v>98.100000000000009</v>
      </c>
      <c r="V59" s="3">
        <v>1069.5</v>
      </c>
      <c r="W59" s="3">
        <v>1231.5</v>
      </c>
      <c r="X59">
        <v>6.6028934656140397</v>
      </c>
      <c r="Y59" s="2">
        <f t="shared" si="9"/>
        <v>0.5513701545008789</v>
      </c>
      <c r="Z59" s="3">
        <f t="shared" si="6"/>
        <v>55.908933666389125</v>
      </c>
      <c r="AA59" s="6">
        <f t="shared" si="10"/>
        <v>1859.9605522682446</v>
      </c>
      <c r="AB59" s="4">
        <v>6</v>
      </c>
    </row>
    <row r="60" spans="1:28" x14ac:dyDescent="0.2">
      <c r="A60" s="4">
        <v>2018</v>
      </c>
      <c r="B60" s="1">
        <v>1040.2</v>
      </c>
      <c r="C60" s="3">
        <f t="shared" si="11"/>
        <v>0.471788824383164</v>
      </c>
      <c r="D60" s="3">
        <f t="shared" si="12"/>
        <v>0.18050799518222865</v>
      </c>
      <c r="E60" s="3">
        <v>63.6</v>
      </c>
      <c r="F60" s="3">
        <f t="shared" si="13"/>
        <v>36.4</v>
      </c>
      <c r="G60" s="3">
        <f t="shared" si="7"/>
        <v>1203.6704500978472</v>
      </c>
      <c r="H60" s="3">
        <f t="shared" si="8"/>
        <v>688.89315068493136</v>
      </c>
      <c r="I60" s="3">
        <v>2204.8000000000002</v>
      </c>
      <c r="J60" s="3">
        <v>1934.2</v>
      </c>
      <c r="K60">
        <v>82630468929771.031</v>
      </c>
      <c r="L60" s="5">
        <f t="shared" si="14"/>
        <v>82630468929421.875</v>
      </c>
      <c r="M60" s="1">
        <v>472.6</v>
      </c>
      <c r="N60" s="1">
        <v>489.6</v>
      </c>
      <c r="O60" s="1">
        <v>412.3</v>
      </c>
      <c r="P60" s="3">
        <f t="shared" si="15"/>
        <v>0.84211601307189543</v>
      </c>
      <c r="Q60" s="3">
        <f t="shared" si="16"/>
        <v>397.98402777777778</v>
      </c>
      <c r="R60" s="1">
        <v>-0.3</v>
      </c>
      <c r="S60" s="1">
        <v>102.2</v>
      </c>
      <c r="T60" s="1">
        <v>101.1</v>
      </c>
      <c r="U60" s="1">
        <v>100.1</v>
      </c>
      <c r="V60" s="3">
        <v>1124</v>
      </c>
      <c r="W60" s="3">
        <v>1272.8</v>
      </c>
      <c r="X60">
        <v>6.3146187866666699</v>
      </c>
      <c r="Y60" s="2">
        <f t="shared" si="9"/>
        <v>0.55794230769230768</v>
      </c>
      <c r="Z60" s="3">
        <f t="shared" si="6"/>
        <v>57.021703846153848</v>
      </c>
      <c r="AA60" s="6">
        <f t="shared" si="10"/>
        <v>1892.5636007827786</v>
      </c>
      <c r="AB60" s="4">
        <v>5</v>
      </c>
    </row>
    <row r="61" spans="1:28" x14ac:dyDescent="0.2">
      <c r="A61" s="4">
        <v>2019</v>
      </c>
      <c r="B61" s="1">
        <v>1056.5999999999999</v>
      </c>
      <c r="C61" s="3">
        <f t="shared" si="11"/>
        <v>0.47218125754122536</v>
      </c>
      <c r="D61" s="3">
        <f t="shared" si="12"/>
        <v>0.17658908331298945</v>
      </c>
      <c r="E61" s="3">
        <v>64</v>
      </c>
      <c r="F61" s="3">
        <f t="shared" si="13"/>
        <v>36</v>
      </c>
      <c r="G61" s="3">
        <f t="shared" si="7"/>
        <v>1231.1171345595353</v>
      </c>
      <c r="H61" s="3">
        <f t="shared" si="8"/>
        <v>692.50338818973864</v>
      </c>
      <c r="I61" s="3">
        <v>2237.6999999999998</v>
      </c>
      <c r="J61" s="3">
        <v>1987.1</v>
      </c>
      <c r="K61">
        <v>84771247102070.562</v>
      </c>
      <c r="L61" s="5">
        <f t="shared" si="14"/>
        <v>84771247101735.047</v>
      </c>
      <c r="M61" s="1">
        <v>466.3</v>
      </c>
      <c r="N61" s="1">
        <v>490.90000000000009</v>
      </c>
      <c r="O61" s="1">
        <v>416</v>
      </c>
      <c r="P61" s="3">
        <f t="shared" si="15"/>
        <v>0.84742310042778557</v>
      </c>
      <c r="Q61" s="3">
        <f t="shared" si="16"/>
        <v>395.15339172947643</v>
      </c>
      <c r="R61" s="1">
        <v>-1.2</v>
      </c>
      <c r="S61" s="1">
        <v>103.3</v>
      </c>
      <c r="T61" s="1">
        <v>102.9</v>
      </c>
      <c r="U61" s="1">
        <v>101.9</v>
      </c>
      <c r="V61" s="3">
        <v>1157.8</v>
      </c>
      <c r="W61" s="3">
        <v>1330.2</v>
      </c>
      <c r="X61">
        <v>6.669446615</v>
      </c>
      <c r="Y61" s="2">
        <f t="shared" si="9"/>
        <v>0.56832640657818301</v>
      </c>
      <c r="Z61" s="3">
        <f t="shared" si="6"/>
        <v>58.708117799526306</v>
      </c>
      <c r="AA61" s="6">
        <f t="shared" si="10"/>
        <v>1923.620522749274</v>
      </c>
      <c r="AB61" s="4">
        <v>4</v>
      </c>
    </row>
    <row r="62" spans="1:28" x14ac:dyDescent="0.2">
      <c r="A62" s="4">
        <v>2020</v>
      </c>
      <c r="B62" s="1">
        <v>1042.0999999999999</v>
      </c>
      <c r="C62" s="3">
        <f t="shared" si="11"/>
        <v>0.47726127776505606</v>
      </c>
      <c r="D62" s="3">
        <f t="shared" si="12"/>
        <v>0.18645987411730486</v>
      </c>
      <c r="E62" s="3">
        <v>63.7</v>
      </c>
      <c r="F62" s="3">
        <f t="shared" si="13"/>
        <v>36.299999999999997</v>
      </c>
      <c r="G62" s="3">
        <f t="shared" si="7"/>
        <v>1215.932925682032</v>
      </c>
      <c r="H62" s="3">
        <f t="shared" si="8"/>
        <v>692.90997177798681</v>
      </c>
      <c r="I62" s="3">
        <v>2183.5</v>
      </c>
      <c r="J62" s="3">
        <v>2029.1</v>
      </c>
      <c r="K62">
        <v>82179103628835.375</v>
      </c>
      <c r="L62" s="5">
        <f t="shared" si="14"/>
        <v>82179103628501.609</v>
      </c>
      <c r="M62" s="1">
        <v>486.5</v>
      </c>
      <c r="N62" s="1">
        <v>514.30000000000007</v>
      </c>
      <c r="O62" s="1">
        <v>430.40000000000009</v>
      </c>
      <c r="P62" s="3">
        <f t="shared" si="15"/>
        <v>0.83686564262103835</v>
      </c>
      <c r="Q62" s="3">
        <f t="shared" si="16"/>
        <v>407.13513513513516</v>
      </c>
      <c r="R62" s="1">
        <v>-3.2</v>
      </c>
      <c r="S62" s="1">
        <v>106.3</v>
      </c>
      <c r="T62" s="1">
        <v>100.3</v>
      </c>
      <c r="U62" s="1">
        <v>102.4</v>
      </c>
      <c r="V62" s="3">
        <v>1125.5</v>
      </c>
      <c r="W62" s="3">
        <v>1249</v>
      </c>
      <c r="X62">
        <v>6.54215220416667</v>
      </c>
      <c r="Y62" s="2">
        <f t="shared" si="9"/>
        <v>0.59195635447675754</v>
      </c>
      <c r="Z62" s="3">
        <f t="shared" si="6"/>
        <v>62.924960480879328</v>
      </c>
      <c r="AA62" s="6">
        <f t="shared" si="10"/>
        <v>1908.8428974600188</v>
      </c>
      <c r="AB62" s="4">
        <v>3</v>
      </c>
    </row>
    <row r="63" spans="1:28" x14ac:dyDescent="0.2">
      <c r="A63" s="4">
        <v>2021</v>
      </c>
      <c r="B63" s="1">
        <v>1099.0999999999999</v>
      </c>
      <c r="C63" s="3">
        <f t="shared" si="11"/>
        <v>0.47113035277980192</v>
      </c>
      <c r="D63" s="3">
        <f t="shared" si="12"/>
        <v>0.1896265537459996</v>
      </c>
      <c r="E63" s="3">
        <v>61.4</v>
      </c>
      <c r="F63" s="3">
        <f t="shared" si="13"/>
        <v>38.6</v>
      </c>
      <c r="G63" s="3">
        <f t="shared" si="7"/>
        <v>1248.1108874656909</v>
      </c>
      <c r="H63" s="3">
        <f t="shared" si="8"/>
        <v>784.64300091491327</v>
      </c>
      <c r="I63" s="3">
        <v>2332.9</v>
      </c>
      <c r="J63" s="3">
        <v>2221.8000000000002</v>
      </c>
      <c r="K63">
        <v>87297706317272.062</v>
      </c>
      <c r="L63" s="5">
        <f t="shared" si="14"/>
        <v>87297706316901</v>
      </c>
      <c r="M63" s="1">
        <v>518.5</v>
      </c>
      <c r="N63" s="1">
        <v>564</v>
      </c>
      <c r="O63" s="1">
        <v>481.2</v>
      </c>
      <c r="P63" s="3">
        <f t="shared" si="15"/>
        <v>0.85319148936170208</v>
      </c>
      <c r="Q63" s="3">
        <f t="shared" si="16"/>
        <v>442.37978723404251</v>
      </c>
      <c r="R63" s="1">
        <v>-2.8</v>
      </c>
      <c r="S63" s="1">
        <v>109.3</v>
      </c>
      <c r="T63" s="1">
        <v>108.3</v>
      </c>
      <c r="U63" s="1">
        <v>111.3</v>
      </c>
      <c r="V63" s="3">
        <v>1224.8</v>
      </c>
      <c r="W63" s="3">
        <v>1344.8</v>
      </c>
      <c r="X63">
        <v>6.2871130825000003</v>
      </c>
      <c r="Y63" s="2">
        <f t="shared" si="9"/>
        <v>0.58475939817394662</v>
      </c>
      <c r="Z63" s="3">
        <f t="shared" si="6"/>
        <v>63.914202220412363</v>
      </c>
      <c r="AA63" s="6">
        <f t="shared" si="10"/>
        <v>2032.7538883806042</v>
      </c>
      <c r="AB63" s="4">
        <v>2</v>
      </c>
    </row>
    <row r="64" spans="1:28" x14ac:dyDescent="0.2">
      <c r="A64" s="4">
        <v>2022</v>
      </c>
      <c r="B64" s="1">
        <v>1083.4000000000001</v>
      </c>
      <c r="C64" s="3">
        <f t="shared" si="11"/>
        <v>0.4520570808645582</v>
      </c>
      <c r="D64" s="3">
        <f t="shared" si="12"/>
        <v>0.19146585017533779</v>
      </c>
      <c r="E64" s="3">
        <v>59.1</v>
      </c>
      <c r="F64" s="3">
        <f t="shared" si="13"/>
        <v>40.9</v>
      </c>
      <c r="G64" s="3">
        <f t="shared" si="7"/>
        <v>1234.2499999999998</v>
      </c>
      <c r="H64" s="3">
        <f t="shared" si="8"/>
        <v>854.15947546531288</v>
      </c>
      <c r="I64" s="3">
        <v>2396.6</v>
      </c>
      <c r="J64" s="3">
        <v>2468.5</v>
      </c>
      <c r="K64">
        <v>89994663432855.266</v>
      </c>
      <c r="L64" s="5">
        <f t="shared" si="14"/>
        <v>89994663432516.578</v>
      </c>
      <c r="M64" s="1">
        <v>535.20000000000005</v>
      </c>
      <c r="N64" s="1">
        <v>615.6</v>
      </c>
      <c r="O64" s="1">
        <v>527.80000000000007</v>
      </c>
      <c r="P64" s="3">
        <f t="shared" si="15"/>
        <v>0.85737491877842764</v>
      </c>
      <c r="Q64" s="3">
        <f t="shared" si="16"/>
        <v>458.86705653021454</v>
      </c>
      <c r="R64" s="1">
        <v>-6.1</v>
      </c>
      <c r="S64" s="1">
        <v>118.2</v>
      </c>
      <c r="T64" s="1">
        <v>127.9</v>
      </c>
      <c r="U64" s="1">
        <v>133</v>
      </c>
      <c r="V64" s="3">
        <v>1304.4000000000001</v>
      </c>
      <c r="W64" s="3">
        <v>1490.6</v>
      </c>
      <c r="X64">
        <v>7.0761518624999997</v>
      </c>
      <c r="Y64" s="2">
        <f t="shared" si="9"/>
        <v>0.60873049319869821</v>
      </c>
      <c r="Z64" s="3">
        <f t="shared" si="6"/>
        <v>71.951944296086126</v>
      </c>
      <c r="AA64" s="6">
        <f t="shared" si="10"/>
        <v>2088.4094754653129</v>
      </c>
      <c r="AB64" s="4">
        <v>1</v>
      </c>
    </row>
    <row r="65" spans="9:10" x14ac:dyDescent="0.2">
      <c r="I65" s="1"/>
      <c r="J65" s="1"/>
    </row>
    <row r="66" spans="9:10" x14ac:dyDescent="0.2">
      <c r="I66" s="1"/>
      <c r="J66" s="1"/>
    </row>
    <row r="67" spans="9:10" x14ac:dyDescent="0.2">
      <c r="I67" s="1"/>
      <c r="J67" s="1"/>
    </row>
  </sheetData>
  <sortState ref="A2:Z64">
    <sortCondition descending="1" ref="Z2:Z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F9B7-B572-481D-A7FD-CFCFFAA47984}">
  <dimension ref="A1:AF67"/>
  <sheetViews>
    <sheetView workbookViewId="0">
      <pane ySplit="1" topLeftCell="A30" activePane="bottomLeft" state="frozen"/>
      <selection pane="bottomLeft" activeCell="V66" sqref="V66"/>
    </sheetView>
  </sheetViews>
  <sheetFormatPr baseColWidth="10" defaultColWidth="8.83203125" defaultRowHeight="15" x14ac:dyDescent="0.2"/>
  <cols>
    <col min="12" max="12" width="9.5" bestFit="1" customWidth="1"/>
  </cols>
  <sheetData>
    <row r="1" spans="1:32" x14ac:dyDescent="0.2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32" x14ac:dyDescent="0.2">
      <c r="A2" s="4">
        <v>1960</v>
      </c>
      <c r="B2" s="1">
        <v>369</v>
      </c>
      <c r="C2" s="3">
        <f t="shared" ref="C2:C33" si="0">B2/I2</f>
        <v>0.5058952563751028</v>
      </c>
      <c r="D2" s="3">
        <f t="shared" ref="D2:D33" si="1">Q2/I2</f>
        <v>0.19938308945063421</v>
      </c>
      <c r="E2" s="1">
        <v>66.900000000000006</v>
      </c>
      <c r="F2" s="3">
        <f t="shared" ref="F2:F33" si="2">100-E2</f>
        <v>33.099999999999994</v>
      </c>
      <c r="G2" s="3">
        <f t="shared" ref="G2:G33" si="3">E2/100*AA2</f>
        <v>427.91891891891896</v>
      </c>
      <c r="H2" s="3">
        <f t="shared" ref="H2:H33" si="4">F2/100*AA2</f>
        <v>211.72072072072069</v>
      </c>
      <c r="I2" s="1">
        <v>729.40000000000009</v>
      </c>
      <c r="J2" s="1">
        <v>142</v>
      </c>
      <c r="K2">
        <v>10918265962035.9</v>
      </c>
      <c r="L2" s="5">
        <f t="shared" ref="L2:L33" si="5">K2-I2/X2</f>
        <v>10918265961862.234</v>
      </c>
      <c r="M2" s="1">
        <v>168.1</v>
      </c>
      <c r="N2" s="1">
        <v>39.299999999999997</v>
      </c>
      <c r="O2" s="1">
        <v>34</v>
      </c>
      <c r="P2" s="3">
        <f t="shared" ref="P2:P33" si="6">O2/N2</f>
        <v>0.86513994910941483</v>
      </c>
      <c r="Q2" s="3">
        <f t="shared" ref="Q2:Q33" si="7">P2*M2</f>
        <v>145.43002544529261</v>
      </c>
      <c r="R2" s="1" t="s">
        <v>24</v>
      </c>
      <c r="S2" s="1">
        <v>22.2</v>
      </c>
      <c r="T2" s="1">
        <v>45.5</v>
      </c>
      <c r="U2" s="1">
        <v>37.1</v>
      </c>
      <c r="V2" s="1">
        <v>58.8</v>
      </c>
      <c r="W2" s="1">
        <v>90.2</v>
      </c>
      <c r="X2">
        <v>4.2000000032000004</v>
      </c>
      <c r="Y2" s="2">
        <f t="shared" ref="Y2:Y33" si="8">E2/100*(J2/I2)</f>
        <v>0.13024129421442282</v>
      </c>
      <c r="Z2" s="3">
        <f t="shared" ref="Z2:Z33" si="9">Y2*S2</f>
        <v>2.8913567315601867</v>
      </c>
      <c r="AA2" s="6">
        <f t="shared" ref="AA2:AA33" si="10">J2/S2*100</f>
        <v>639.63963963963965</v>
      </c>
      <c r="AB2" s="4">
        <v>63</v>
      </c>
    </row>
    <row r="3" spans="1:32" x14ac:dyDescent="0.2">
      <c r="A3" s="4">
        <v>1961</v>
      </c>
      <c r="B3" s="1">
        <v>391.40000000000009</v>
      </c>
      <c r="C3" s="3">
        <f t="shared" si="0"/>
        <v>0.51290787576988606</v>
      </c>
      <c r="D3" s="3">
        <f t="shared" si="1"/>
        <v>0.20143525964719078</v>
      </c>
      <c r="E3" s="1">
        <v>68.400000000000006</v>
      </c>
      <c r="F3" s="3">
        <f t="shared" si="2"/>
        <v>31.599999999999994</v>
      </c>
      <c r="G3" s="3">
        <f t="shared" si="3"/>
        <v>457.86724137931043</v>
      </c>
      <c r="H3" s="3">
        <f t="shared" si="4"/>
        <v>211.52931034482759</v>
      </c>
      <c r="I3" s="1">
        <v>763.1</v>
      </c>
      <c r="J3" s="1">
        <v>155.30000000000001</v>
      </c>
      <c r="K3">
        <v>11330203833282.875</v>
      </c>
      <c r="L3" s="5">
        <f t="shared" si="5"/>
        <v>11330203833093.676</v>
      </c>
      <c r="M3" s="1">
        <v>179</v>
      </c>
      <c r="N3" s="1">
        <v>44.6</v>
      </c>
      <c r="O3" s="1">
        <v>38.299999999999997</v>
      </c>
      <c r="P3" s="3">
        <f t="shared" si="6"/>
        <v>0.85874439461883401</v>
      </c>
      <c r="Q3" s="3">
        <f t="shared" si="7"/>
        <v>153.7152466367713</v>
      </c>
      <c r="R3" s="1">
        <v>1.1000000000000001</v>
      </c>
      <c r="S3" s="1">
        <v>23.2</v>
      </c>
      <c r="T3" s="1">
        <v>44.400000000000013</v>
      </c>
      <c r="U3" s="1">
        <v>36.700000000000003</v>
      </c>
      <c r="V3" s="1">
        <v>63.3</v>
      </c>
      <c r="W3" s="1">
        <v>87.8</v>
      </c>
      <c r="X3">
        <v>4.0333333363666704</v>
      </c>
      <c r="Y3" s="2">
        <f t="shared" si="8"/>
        <v>0.13920220154632423</v>
      </c>
      <c r="Z3" s="3">
        <f t="shared" si="9"/>
        <v>3.229491075874722</v>
      </c>
      <c r="AA3" s="6">
        <f t="shared" si="10"/>
        <v>669.39655172413802</v>
      </c>
      <c r="AB3" s="4">
        <v>62</v>
      </c>
      <c r="AD3" s="1"/>
      <c r="AE3" s="1"/>
      <c r="AF3" s="1"/>
    </row>
    <row r="4" spans="1:32" x14ac:dyDescent="0.2">
      <c r="A4" s="4">
        <v>1962</v>
      </c>
      <c r="B4" s="1">
        <v>413.6</v>
      </c>
      <c r="C4" s="3">
        <f t="shared" si="0"/>
        <v>0.51784149242519095</v>
      </c>
      <c r="D4" s="3">
        <f t="shared" si="1"/>
        <v>0.19565093075039691</v>
      </c>
      <c r="E4" s="1">
        <v>68.7</v>
      </c>
      <c r="F4" s="3">
        <f t="shared" si="2"/>
        <v>31.299999999999997</v>
      </c>
      <c r="G4" s="3">
        <f t="shared" si="3"/>
        <v>481.75518672199178</v>
      </c>
      <c r="H4" s="3">
        <f t="shared" si="4"/>
        <v>219.48962655601656</v>
      </c>
      <c r="I4" s="1">
        <v>798.7</v>
      </c>
      <c r="J4" s="1">
        <v>169</v>
      </c>
      <c r="K4">
        <v>11939243133605.314</v>
      </c>
      <c r="L4" s="5">
        <f t="shared" si="5"/>
        <v>11939243133405.639</v>
      </c>
      <c r="M4" s="1">
        <v>185.8</v>
      </c>
      <c r="N4" s="1">
        <v>49.7</v>
      </c>
      <c r="O4" s="1">
        <v>41.8</v>
      </c>
      <c r="P4" s="3">
        <f t="shared" si="6"/>
        <v>0.84104627766599582</v>
      </c>
      <c r="Q4" s="3">
        <f t="shared" si="7"/>
        <v>156.26639839034203</v>
      </c>
      <c r="R4" s="1">
        <v>1.9</v>
      </c>
      <c r="S4" s="1">
        <v>24.1</v>
      </c>
      <c r="T4" s="1">
        <v>44.3</v>
      </c>
      <c r="U4" s="1">
        <v>37.5</v>
      </c>
      <c r="V4" s="1">
        <v>70.3</v>
      </c>
      <c r="W4" s="1">
        <v>83.6</v>
      </c>
      <c r="X4">
        <v>4.0000000030000002</v>
      </c>
      <c r="Y4" s="2">
        <f t="shared" si="8"/>
        <v>0.14536496807311883</v>
      </c>
      <c r="Z4" s="3">
        <f t="shared" si="9"/>
        <v>3.5032957305621641</v>
      </c>
      <c r="AA4" s="6">
        <f t="shared" si="10"/>
        <v>701.24481327800834</v>
      </c>
      <c r="AB4" s="4">
        <v>61</v>
      </c>
    </row>
    <row r="5" spans="1:32" x14ac:dyDescent="0.2">
      <c r="A5" s="4">
        <v>1963</v>
      </c>
      <c r="B5" s="1">
        <v>425.2</v>
      </c>
      <c r="C5" s="3">
        <f t="shared" si="0"/>
        <v>0.51777886020457864</v>
      </c>
      <c r="D5" s="3">
        <f t="shared" si="1"/>
        <v>0.18814630677841793</v>
      </c>
      <c r="E5" s="1">
        <v>68.8</v>
      </c>
      <c r="F5" s="3">
        <f t="shared" si="2"/>
        <v>31.200000000000003</v>
      </c>
      <c r="G5" s="3">
        <f t="shared" si="3"/>
        <v>495.96787148594376</v>
      </c>
      <c r="H5" s="3">
        <f t="shared" si="4"/>
        <v>224.91566265060246</v>
      </c>
      <c r="I5" s="1">
        <v>821.2</v>
      </c>
      <c r="J5" s="1">
        <v>179.5</v>
      </c>
      <c r="K5">
        <v>12559478145397.666</v>
      </c>
      <c r="L5" s="5">
        <f t="shared" si="5"/>
        <v>12559478145192.365</v>
      </c>
      <c r="M5" s="1">
        <v>188</v>
      </c>
      <c r="N5" s="1">
        <v>52.2</v>
      </c>
      <c r="O5" s="1">
        <v>42.900000000000013</v>
      </c>
      <c r="P5" s="3">
        <f t="shared" si="6"/>
        <v>0.82183908045977028</v>
      </c>
      <c r="Q5" s="3">
        <f t="shared" si="7"/>
        <v>154.5057471264368</v>
      </c>
      <c r="R5" s="1">
        <v>2.9000000000000008</v>
      </c>
      <c r="S5" s="1">
        <v>24.9</v>
      </c>
      <c r="T5" s="1">
        <v>45.400000000000013</v>
      </c>
      <c r="U5" s="1">
        <v>37.799999999999997</v>
      </c>
      <c r="V5" s="1">
        <v>73.8</v>
      </c>
      <c r="W5" s="1">
        <v>97.300000000000011</v>
      </c>
      <c r="X5">
        <v>4.0000000030000002</v>
      </c>
      <c r="Y5" s="2">
        <f t="shared" si="8"/>
        <v>0.15038480272771551</v>
      </c>
      <c r="Z5" s="3">
        <f t="shared" si="9"/>
        <v>3.7445815879201159</v>
      </c>
      <c r="AA5" s="6">
        <f t="shared" si="10"/>
        <v>720.88353413654625</v>
      </c>
      <c r="AB5" s="4">
        <v>60</v>
      </c>
    </row>
    <row r="6" spans="1:32" x14ac:dyDescent="0.2">
      <c r="A6" s="4">
        <v>1964</v>
      </c>
      <c r="B6" s="1">
        <v>448</v>
      </c>
      <c r="C6" s="3">
        <f t="shared" si="0"/>
        <v>0.5114739125470944</v>
      </c>
      <c r="D6" s="3">
        <f t="shared" si="1"/>
        <v>0.1936324695364787</v>
      </c>
      <c r="E6" s="1">
        <v>67.7</v>
      </c>
      <c r="F6" s="3">
        <f t="shared" si="2"/>
        <v>32.299999999999997</v>
      </c>
      <c r="G6" s="3">
        <f t="shared" si="3"/>
        <v>522.82382812499998</v>
      </c>
      <c r="H6" s="3">
        <f t="shared" si="4"/>
        <v>249.44179687499994</v>
      </c>
      <c r="I6" s="1">
        <v>875.90000000000009</v>
      </c>
      <c r="J6" s="1">
        <v>197.7</v>
      </c>
      <c r="K6">
        <v>13383942060792.504</v>
      </c>
      <c r="L6" s="5">
        <f t="shared" si="5"/>
        <v>13383942060573.529</v>
      </c>
      <c r="M6" s="1">
        <v>209.2</v>
      </c>
      <c r="N6" s="1">
        <v>59.7</v>
      </c>
      <c r="O6" s="1">
        <v>48.400000000000013</v>
      </c>
      <c r="P6" s="3">
        <f t="shared" si="6"/>
        <v>0.81072026800670038</v>
      </c>
      <c r="Q6" s="3">
        <f t="shared" si="7"/>
        <v>169.6026800670017</v>
      </c>
      <c r="R6" s="1">
        <v>3.1</v>
      </c>
      <c r="S6" s="1">
        <v>25.6</v>
      </c>
      <c r="T6" s="1">
        <v>46.2</v>
      </c>
      <c r="U6" s="1">
        <v>38.799999999999997</v>
      </c>
      <c r="V6" s="1">
        <v>80.600000000000009</v>
      </c>
      <c r="W6" s="1">
        <v>105.4</v>
      </c>
      <c r="X6">
        <v>4.0000000030000002</v>
      </c>
      <c r="Y6" s="2">
        <f t="shared" si="8"/>
        <v>0.15280614225368191</v>
      </c>
      <c r="Z6" s="3">
        <f t="shared" si="9"/>
        <v>3.9118372416942573</v>
      </c>
      <c r="AA6" s="6">
        <f t="shared" si="10"/>
        <v>772.26562499999989</v>
      </c>
      <c r="AB6" s="4">
        <v>59</v>
      </c>
    </row>
    <row r="7" spans="1:32" x14ac:dyDescent="0.2">
      <c r="A7" s="4">
        <v>1965</v>
      </c>
      <c r="B7" s="1">
        <v>478.7</v>
      </c>
      <c r="C7" s="3">
        <f t="shared" si="0"/>
        <v>0.51874729085392268</v>
      </c>
      <c r="D7" s="3">
        <f t="shared" si="1"/>
        <v>0.19502521323219635</v>
      </c>
      <c r="E7" s="1">
        <v>67.900000000000006</v>
      </c>
      <c r="F7" s="3">
        <f t="shared" si="2"/>
        <v>32.099999999999994</v>
      </c>
      <c r="G7" s="3">
        <f t="shared" si="3"/>
        <v>553.92105263157896</v>
      </c>
      <c r="H7" s="3">
        <f t="shared" si="4"/>
        <v>261.8684210526315</v>
      </c>
      <c r="I7" s="1">
        <v>922.80000000000018</v>
      </c>
      <c r="J7" s="1">
        <v>217</v>
      </c>
      <c r="K7">
        <v>14130424920432.734</v>
      </c>
      <c r="L7" s="5">
        <f t="shared" si="5"/>
        <v>14130424920202.035</v>
      </c>
      <c r="M7" s="1">
        <v>218.9</v>
      </c>
      <c r="N7" s="1">
        <v>64.100000000000009</v>
      </c>
      <c r="O7" s="1">
        <v>52.7</v>
      </c>
      <c r="P7" s="3">
        <f t="shared" si="6"/>
        <v>0.82215288611544457</v>
      </c>
      <c r="Q7" s="3">
        <f t="shared" si="7"/>
        <v>179.96926677067083</v>
      </c>
      <c r="R7" s="1">
        <v>3.2</v>
      </c>
      <c r="S7" s="1">
        <v>26.6</v>
      </c>
      <c r="T7" s="1">
        <v>47.6</v>
      </c>
      <c r="U7" s="1">
        <v>39.900000000000013</v>
      </c>
      <c r="V7" s="1">
        <v>92.100000000000009</v>
      </c>
      <c r="W7" s="1">
        <v>112.1</v>
      </c>
      <c r="X7">
        <v>4.0000000030000002</v>
      </c>
      <c r="Y7" s="2">
        <f t="shared" si="8"/>
        <v>0.1596694841785869</v>
      </c>
      <c r="Z7" s="3">
        <f t="shared" si="9"/>
        <v>4.2472082791504118</v>
      </c>
      <c r="AA7" s="6">
        <f t="shared" si="10"/>
        <v>815.78947368421041</v>
      </c>
      <c r="AB7" s="4">
        <v>58</v>
      </c>
    </row>
    <row r="8" spans="1:32" x14ac:dyDescent="0.2">
      <c r="A8" s="4">
        <v>1966</v>
      </c>
      <c r="B8" s="1">
        <v>493.6</v>
      </c>
      <c r="C8" s="3">
        <f t="shared" si="0"/>
        <v>0.52040063257775437</v>
      </c>
      <c r="D8" s="3">
        <f t="shared" si="1"/>
        <v>0.19272980165257764</v>
      </c>
      <c r="E8" s="1">
        <v>68.5</v>
      </c>
      <c r="F8" s="3">
        <f t="shared" si="2"/>
        <v>31.5</v>
      </c>
      <c r="G8" s="3">
        <f t="shared" si="3"/>
        <v>575.15090909090918</v>
      </c>
      <c r="H8" s="3">
        <f t="shared" si="4"/>
        <v>264.48545454545456</v>
      </c>
      <c r="I8" s="1">
        <v>948.5</v>
      </c>
      <c r="J8" s="1">
        <v>230.9</v>
      </c>
      <c r="K8">
        <v>14941564574955.998</v>
      </c>
      <c r="L8" s="5">
        <f t="shared" si="5"/>
        <v>14941564574718.873</v>
      </c>
      <c r="M8" s="1">
        <v>221.5</v>
      </c>
      <c r="N8" s="1">
        <v>66.400000000000006</v>
      </c>
      <c r="O8" s="1">
        <v>54.8</v>
      </c>
      <c r="P8" s="3">
        <f t="shared" si="6"/>
        <v>0.82530120481927705</v>
      </c>
      <c r="Q8" s="3">
        <f t="shared" si="7"/>
        <v>182.80421686746988</v>
      </c>
      <c r="R8" s="1">
        <v>4.5</v>
      </c>
      <c r="S8" s="1">
        <v>27.5</v>
      </c>
      <c r="T8" s="1">
        <v>48.400000000000013</v>
      </c>
      <c r="U8" s="1">
        <v>40.900000000000013</v>
      </c>
      <c r="V8" s="1">
        <v>94.600000000000009</v>
      </c>
      <c r="W8" s="1">
        <v>123.4</v>
      </c>
      <c r="X8">
        <v>4.0000000030000002</v>
      </c>
      <c r="Y8" s="2">
        <f t="shared" si="8"/>
        <v>0.16675434897206118</v>
      </c>
      <c r="Z8" s="3">
        <f t="shared" si="9"/>
        <v>4.5857445967316828</v>
      </c>
      <c r="AA8" s="6">
        <f t="shared" si="10"/>
        <v>839.63636363636363</v>
      </c>
      <c r="AB8" s="4">
        <v>57</v>
      </c>
    </row>
    <row r="9" spans="1:32" x14ac:dyDescent="0.2">
      <c r="A9" s="4">
        <v>1967</v>
      </c>
      <c r="B9" s="1">
        <v>499.3</v>
      </c>
      <c r="C9" s="3">
        <f t="shared" si="0"/>
        <v>0.52802453468697119</v>
      </c>
      <c r="D9" s="3">
        <f t="shared" si="1"/>
        <v>0.18106640592493969</v>
      </c>
      <c r="E9" s="1">
        <v>67.8</v>
      </c>
      <c r="F9" s="3">
        <f t="shared" si="2"/>
        <v>32.200000000000003</v>
      </c>
      <c r="G9" s="3">
        <f t="shared" si="3"/>
        <v>565.72903225806465</v>
      </c>
      <c r="H9" s="3">
        <f t="shared" si="4"/>
        <v>268.67956989247318</v>
      </c>
      <c r="I9" s="1">
        <v>945.6</v>
      </c>
      <c r="J9" s="1">
        <v>232.8</v>
      </c>
      <c r="K9">
        <v>15557762218622.252</v>
      </c>
      <c r="L9" s="5">
        <f t="shared" si="5"/>
        <v>15557762218385.852</v>
      </c>
      <c r="M9" s="1">
        <v>206</v>
      </c>
      <c r="N9" s="1">
        <v>61</v>
      </c>
      <c r="O9" s="1">
        <v>50.7</v>
      </c>
      <c r="P9" s="3">
        <f t="shared" si="6"/>
        <v>0.83114754098360666</v>
      </c>
      <c r="Q9" s="3">
        <f t="shared" si="7"/>
        <v>171.21639344262297</v>
      </c>
      <c r="R9" s="1">
        <v>5.3000000000000007</v>
      </c>
      <c r="S9" s="1">
        <v>27.9</v>
      </c>
      <c r="T9" s="1">
        <v>47.7</v>
      </c>
      <c r="U9" s="1">
        <v>41</v>
      </c>
      <c r="V9" s="1">
        <v>93.4</v>
      </c>
      <c r="W9" s="1">
        <v>132.9</v>
      </c>
      <c r="X9">
        <v>4.0000000030000002</v>
      </c>
      <c r="Y9" s="2">
        <f t="shared" si="8"/>
        <v>0.16691878172588831</v>
      </c>
      <c r="Z9" s="3">
        <f t="shared" si="9"/>
        <v>4.6570340101522838</v>
      </c>
      <c r="AA9" s="6">
        <f t="shared" si="10"/>
        <v>834.40860215053783</v>
      </c>
      <c r="AB9" s="4">
        <v>56</v>
      </c>
    </row>
    <row r="10" spans="1:32" x14ac:dyDescent="0.2">
      <c r="A10" s="4">
        <v>1968</v>
      </c>
      <c r="B10" s="1">
        <v>522.70000000000005</v>
      </c>
      <c r="C10" s="3">
        <f t="shared" si="0"/>
        <v>0.52416766947452875</v>
      </c>
      <c r="D10" s="3">
        <f t="shared" si="1"/>
        <v>0.17585320401827312</v>
      </c>
      <c r="E10" s="1">
        <v>66.400000000000006</v>
      </c>
      <c r="F10" s="3">
        <f t="shared" si="2"/>
        <v>33.599999999999994</v>
      </c>
      <c r="G10" s="3">
        <f t="shared" si="3"/>
        <v>589.70629370629365</v>
      </c>
      <c r="H10" s="3">
        <f t="shared" si="4"/>
        <v>298.40559440559434</v>
      </c>
      <c r="I10" s="1">
        <v>997.2</v>
      </c>
      <c r="J10" s="1">
        <v>254</v>
      </c>
      <c r="K10">
        <v>16479035744545.393</v>
      </c>
      <c r="L10" s="5">
        <f t="shared" si="5"/>
        <v>16479035744296.092</v>
      </c>
      <c r="M10" s="1">
        <v>212.7</v>
      </c>
      <c r="N10" s="1">
        <v>63.8</v>
      </c>
      <c r="O10" s="1">
        <v>52.6</v>
      </c>
      <c r="P10" s="3">
        <f t="shared" si="6"/>
        <v>0.82445141065830729</v>
      </c>
      <c r="Q10" s="3">
        <f t="shared" si="7"/>
        <v>175.36081504702196</v>
      </c>
      <c r="R10" s="1">
        <v>4.1000000000000014</v>
      </c>
      <c r="S10" s="1">
        <v>28.6</v>
      </c>
      <c r="T10" s="1">
        <v>48</v>
      </c>
      <c r="U10" s="1">
        <v>41</v>
      </c>
      <c r="V10" s="1">
        <v>105.6</v>
      </c>
      <c r="W10" s="1">
        <v>149.80000000000001</v>
      </c>
      <c r="X10">
        <v>4.0000000030000002</v>
      </c>
      <c r="Y10" s="2">
        <f t="shared" si="8"/>
        <v>0.16912956277577218</v>
      </c>
      <c r="Z10" s="3">
        <f t="shared" si="9"/>
        <v>4.8371054953870845</v>
      </c>
      <c r="AA10" s="6">
        <f t="shared" si="10"/>
        <v>888.11188811188799</v>
      </c>
      <c r="AB10" s="4">
        <v>55</v>
      </c>
    </row>
    <row r="11" spans="1:32" x14ac:dyDescent="0.2">
      <c r="A11" s="4">
        <v>1969</v>
      </c>
      <c r="B11" s="1">
        <v>564.4</v>
      </c>
      <c r="C11" s="3">
        <f t="shared" si="0"/>
        <v>0.52668906308324004</v>
      </c>
      <c r="D11" s="3">
        <f t="shared" si="1"/>
        <v>0.17946560582608262</v>
      </c>
      <c r="E11" s="1">
        <v>66.900000000000006</v>
      </c>
      <c r="F11" s="3">
        <f t="shared" si="2"/>
        <v>33.099999999999994</v>
      </c>
      <c r="G11" s="3">
        <f t="shared" si="3"/>
        <v>631.6080808080809</v>
      </c>
      <c r="H11" s="3">
        <f t="shared" si="4"/>
        <v>312.49966329966327</v>
      </c>
      <c r="I11" s="1">
        <v>1071.5999999999999</v>
      </c>
      <c r="J11" s="1">
        <v>280.39999999999998</v>
      </c>
      <c r="K11">
        <v>17432951913806.617</v>
      </c>
      <c r="L11" s="5">
        <f t="shared" si="5"/>
        <v>17432951913534.867</v>
      </c>
      <c r="M11" s="1">
        <v>233.1</v>
      </c>
      <c r="N11" s="1">
        <v>74.3</v>
      </c>
      <c r="O11" s="1">
        <v>61.3</v>
      </c>
      <c r="P11" s="3">
        <f t="shared" si="6"/>
        <v>0.82503364737550466</v>
      </c>
      <c r="Q11" s="3">
        <f t="shared" si="7"/>
        <v>192.31534320323013</v>
      </c>
      <c r="R11" s="1">
        <v>2.6</v>
      </c>
      <c r="S11" s="1">
        <v>29.7</v>
      </c>
      <c r="T11" s="1">
        <v>48.900000000000013</v>
      </c>
      <c r="U11" s="1">
        <v>42.6</v>
      </c>
      <c r="V11" s="1">
        <v>123.6</v>
      </c>
      <c r="W11" s="1">
        <v>163.69999999999999</v>
      </c>
      <c r="X11">
        <v>3.94333333594333</v>
      </c>
      <c r="Y11" s="2">
        <f t="shared" si="8"/>
        <v>0.17505375139977605</v>
      </c>
      <c r="Z11" s="3">
        <f t="shared" si="9"/>
        <v>5.1990964165733491</v>
      </c>
      <c r="AA11" s="6">
        <f t="shared" si="10"/>
        <v>944.10774410774411</v>
      </c>
      <c r="AB11" s="4">
        <v>54</v>
      </c>
    </row>
    <row r="12" spans="1:32" x14ac:dyDescent="0.2">
      <c r="A12" s="4">
        <v>1970</v>
      </c>
      <c r="B12" s="1">
        <v>607.80000000000018</v>
      </c>
      <c r="C12" s="3">
        <f t="shared" si="0"/>
        <v>0.53997867803837973</v>
      </c>
      <c r="D12" s="3">
        <f t="shared" si="1"/>
        <v>0.18388743394827109</v>
      </c>
      <c r="E12" s="1">
        <v>68.400000000000006</v>
      </c>
      <c r="F12" s="3">
        <f t="shared" si="2"/>
        <v>31.599999999999994</v>
      </c>
      <c r="G12" s="3">
        <f t="shared" si="3"/>
        <v>688.9162500000001</v>
      </c>
      <c r="H12" s="3">
        <f t="shared" si="4"/>
        <v>318.27124999999995</v>
      </c>
      <c r="I12" s="1">
        <v>1125.5999999999999</v>
      </c>
      <c r="J12" s="1">
        <v>322.3</v>
      </c>
      <c r="K12">
        <v>18132919837914.695</v>
      </c>
      <c r="L12" s="5">
        <f t="shared" si="5"/>
        <v>18132919837607.156</v>
      </c>
      <c r="M12" s="1">
        <v>253.9</v>
      </c>
      <c r="N12" s="1">
        <v>92</v>
      </c>
      <c r="O12" s="1">
        <v>75</v>
      </c>
      <c r="P12" s="3">
        <f t="shared" si="6"/>
        <v>0.81521739130434778</v>
      </c>
      <c r="Q12" s="3">
        <f t="shared" si="7"/>
        <v>206.98369565217391</v>
      </c>
      <c r="R12" s="1">
        <v>0.5</v>
      </c>
      <c r="S12" s="1">
        <v>32</v>
      </c>
      <c r="T12" s="1">
        <v>45.7</v>
      </c>
      <c r="U12" s="1">
        <v>44.1</v>
      </c>
      <c r="V12" s="1">
        <v>151.69999999999999</v>
      </c>
      <c r="W12" s="1">
        <v>175</v>
      </c>
      <c r="X12">
        <v>3.6600000026599999</v>
      </c>
      <c r="Y12" s="2">
        <f t="shared" si="8"/>
        <v>0.19585394456289984</v>
      </c>
      <c r="Z12" s="3">
        <f t="shared" si="9"/>
        <v>6.2673262260127949</v>
      </c>
      <c r="AA12" s="6">
        <f t="shared" si="10"/>
        <v>1007.1875</v>
      </c>
      <c r="AB12" s="4">
        <v>53</v>
      </c>
    </row>
    <row r="13" spans="1:32" x14ac:dyDescent="0.2">
      <c r="A13" s="4">
        <v>1971</v>
      </c>
      <c r="B13" s="1">
        <v>641.1</v>
      </c>
      <c r="C13" s="3">
        <f t="shared" si="0"/>
        <v>0.55229152308752594</v>
      </c>
      <c r="D13" s="3">
        <f t="shared" si="1"/>
        <v>0.19144798670443422</v>
      </c>
      <c r="E13" s="1">
        <v>69.2</v>
      </c>
      <c r="F13" s="3">
        <f t="shared" si="2"/>
        <v>30.799999999999997</v>
      </c>
      <c r="G13" s="3">
        <f t="shared" si="3"/>
        <v>715.26724637681173</v>
      </c>
      <c r="H13" s="3">
        <f t="shared" si="4"/>
        <v>318.35594202898557</v>
      </c>
      <c r="I13" s="1">
        <v>1160.8</v>
      </c>
      <c r="J13" s="1">
        <v>356.6</v>
      </c>
      <c r="K13">
        <v>18907001439556.965</v>
      </c>
      <c r="L13" s="5">
        <f t="shared" si="5"/>
        <v>18907001439226.008</v>
      </c>
      <c r="M13" s="1">
        <v>269.10000000000002</v>
      </c>
      <c r="N13" s="1">
        <v>104.5</v>
      </c>
      <c r="O13" s="1">
        <v>86.300000000000011</v>
      </c>
      <c r="P13" s="3">
        <f t="shared" si="6"/>
        <v>0.82583732057416281</v>
      </c>
      <c r="Q13" s="3">
        <f t="shared" si="7"/>
        <v>222.23282296650723</v>
      </c>
      <c r="R13" s="1">
        <v>0.3</v>
      </c>
      <c r="S13" s="1">
        <v>34.5</v>
      </c>
      <c r="T13" s="1">
        <v>46.400000000000013</v>
      </c>
      <c r="U13" s="1">
        <v>46</v>
      </c>
      <c r="V13" s="1">
        <v>162.80000000000001</v>
      </c>
      <c r="W13" s="1">
        <v>179.1</v>
      </c>
      <c r="X13">
        <v>3.50739351008637</v>
      </c>
      <c r="Y13" s="2">
        <f t="shared" si="8"/>
        <v>0.21258373535492767</v>
      </c>
      <c r="Z13" s="3">
        <f t="shared" si="9"/>
        <v>7.3341388697450043</v>
      </c>
      <c r="AA13" s="6">
        <f t="shared" si="10"/>
        <v>1033.6231884057972</v>
      </c>
      <c r="AB13" s="4">
        <v>52</v>
      </c>
    </row>
    <row r="14" spans="1:32" x14ac:dyDescent="0.2">
      <c r="A14" s="4">
        <v>1972</v>
      </c>
      <c r="B14" s="1">
        <v>675.7</v>
      </c>
      <c r="C14" s="3">
        <f t="shared" si="0"/>
        <v>0.55810688031717193</v>
      </c>
      <c r="D14" s="3">
        <f t="shared" si="1"/>
        <v>0.19134011378790464</v>
      </c>
      <c r="E14" s="1">
        <v>69.7</v>
      </c>
      <c r="F14" s="3">
        <f t="shared" si="2"/>
        <v>30.299999999999997</v>
      </c>
      <c r="G14" s="3">
        <f t="shared" si="3"/>
        <v>754.69611111111124</v>
      </c>
      <c r="H14" s="3">
        <f t="shared" si="4"/>
        <v>328.08166666666665</v>
      </c>
      <c r="I14" s="1">
        <v>1210.7</v>
      </c>
      <c r="J14" s="1">
        <v>389.8</v>
      </c>
      <c r="K14">
        <v>19969099209988.664</v>
      </c>
      <c r="L14" s="5">
        <f t="shared" si="5"/>
        <v>19969099209608.973</v>
      </c>
      <c r="M14" s="1">
        <v>276.3</v>
      </c>
      <c r="N14" s="1">
        <v>111.4</v>
      </c>
      <c r="O14" s="1">
        <v>93.4</v>
      </c>
      <c r="P14" s="3">
        <f t="shared" si="6"/>
        <v>0.83842010771992814</v>
      </c>
      <c r="Q14" s="3">
        <f t="shared" si="7"/>
        <v>231.65547576301614</v>
      </c>
      <c r="R14" s="1">
        <v>3.3</v>
      </c>
      <c r="S14" s="1">
        <v>36</v>
      </c>
      <c r="T14" s="1">
        <v>47.2</v>
      </c>
      <c r="U14" s="1">
        <v>47.2</v>
      </c>
      <c r="V14" s="1">
        <v>173.4</v>
      </c>
      <c r="W14" s="1">
        <v>190.2</v>
      </c>
      <c r="X14">
        <v>3.1886416656666698</v>
      </c>
      <c r="Y14" s="2">
        <f t="shared" si="8"/>
        <v>0.22440786321962503</v>
      </c>
      <c r="Z14" s="3">
        <f t="shared" si="9"/>
        <v>8.0786830759065005</v>
      </c>
      <c r="AA14" s="6">
        <f t="shared" si="10"/>
        <v>1082.7777777777778</v>
      </c>
      <c r="AB14" s="4">
        <v>51</v>
      </c>
    </row>
    <row r="15" spans="1:32" x14ac:dyDescent="0.2">
      <c r="A15" s="4">
        <v>1973</v>
      </c>
      <c r="B15" s="1">
        <v>695.1</v>
      </c>
      <c r="C15" s="3">
        <f t="shared" si="0"/>
        <v>0.54792684849440332</v>
      </c>
      <c r="D15" s="3">
        <f t="shared" si="1"/>
        <v>0.18393893073958059</v>
      </c>
      <c r="E15" s="1">
        <v>70.600000000000009</v>
      </c>
      <c r="F15" s="3">
        <f t="shared" si="2"/>
        <v>29.399999999999991</v>
      </c>
      <c r="G15" s="3">
        <f t="shared" si="3"/>
        <v>803.14412532637084</v>
      </c>
      <c r="H15" s="3">
        <f t="shared" si="4"/>
        <v>334.4537859007832</v>
      </c>
      <c r="I15" s="1">
        <v>1268.5999999999999</v>
      </c>
      <c r="J15" s="1">
        <v>435.7</v>
      </c>
      <c r="K15">
        <v>21250667274470.809</v>
      </c>
      <c r="L15" s="5">
        <f t="shared" si="5"/>
        <v>21250667273996.141</v>
      </c>
      <c r="M15" s="1">
        <v>277.60000000000002</v>
      </c>
      <c r="N15" s="1">
        <v>117.3</v>
      </c>
      <c r="O15" s="1">
        <v>98.600000000000009</v>
      </c>
      <c r="P15" s="3">
        <f t="shared" si="6"/>
        <v>0.84057971014492761</v>
      </c>
      <c r="Q15" s="3">
        <f t="shared" si="7"/>
        <v>233.34492753623192</v>
      </c>
      <c r="R15" s="1">
        <v>2.8</v>
      </c>
      <c r="S15" s="1">
        <v>38.299999999999997</v>
      </c>
      <c r="T15" s="1">
        <v>51.3</v>
      </c>
      <c r="U15" s="1">
        <v>50.1</v>
      </c>
      <c r="V15" s="1">
        <v>179.7</v>
      </c>
      <c r="W15" s="1">
        <v>210.6</v>
      </c>
      <c r="X15">
        <v>2.6725999990833298</v>
      </c>
      <c r="Y15" s="2">
        <f t="shared" si="8"/>
        <v>0.24247532713227182</v>
      </c>
      <c r="Z15" s="3">
        <f t="shared" si="9"/>
        <v>9.2868050291660094</v>
      </c>
      <c r="AA15" s="6">
        <f t="shared" si="10"/>
        <v>1137.5979112271541</v>
      </c>
      <c r="AB15" s="4">
        <v>50</v>
      </c>
    </row>
    <row r="16" spans="1:32" x14ac:dyDescent="0.2">
      <c r="A16" s="4">
        <v>1974</v>
      </c>
      <c r="B16" s="1">
        <v>693.80000000000018</v>
      </c>
      <c r="C16" s="3">
        <f t="shared" si="0"/>
        <v>0.54207359949996103</v>
      </c>
      <c r="D16" s="3">
        <f t="shared" si="1"/>
        <v>0.15913644828305362</v>
      </c>
      <c r="E16" s="1">
        <v>71.400000000000006</v>
      </c>
      <c r="F16" s="3">
        <f t="shared" si="2"/>
        <v>28.599999999999994</v>
      </c>
      <c r="G16" s="3">
        <f t="shared" si="3"/>
        <v>823.61897810218989</v>
      </c>
      <c r="H16" s="3">
        <f t="shared" si="4"/>
        <v>329.90900243308994</v>
      </c>
      <c r="I16" s="1">
        <v>1279.9000000000001</v>
      </c>
      <c r="J16" s="1">
        <v>474.1</v>
      </c>
      <c r="K16">
        <v>21644518137331.043</v>
      </c>
      <c r="L16" s="5">
        <f t="shared" si="5"/>
        <v>21644518136836.445</v>
      </c>
      <c r="M16" s="1">
        <v>253.6</v>
      </c>
      <c r="N16" s="1">
        <v>114.3</v>
      </c>
      <c r="O16" s="1">
        <v>91.800000000000011</v>
      </c>
      <c r="P16" s="3">
        <f t="shared" si="6"/>
        <v>0.80314960629921273</v>
      </c>
      <c r="Q16" s="3">
        <f t="shared" si="7"/>
        <v>203.67874015748035</v>
      </c>
      <c r="R16" s="1">
        <v>2.9000000000000008</v>
      </c>
      <c r="S16" s="1">
        <v>41.1</v>
      </c>
      <c r="T16" s="1">
        <v>63.3</v>
      </c>
      <c r="U16" s="1">
        <v>57.6</v>
      </c>
      <c r="V16" s="1">
        <v>180.5</v>
      </c>
      <c r="W16" s="1">
        <v>235.4</v>
      </c>
      <c r="X16">
        <v>2.5877499990000001</v>
      </c>
      <c r="Y16" s="2">
        <f t="shared" si="8"/>
        <v>0.26447956871630601</v>
      </c>
      <c r="Z16" s="3">
        <f t="shared" si="9"/>
        <v>10.870110274240178</v>
      </c>
      <c r="AA16" s="6">
        <f t="shared" si="10"/>
        <v>1153.5279805352798</v>
      </c>
      <c r="AB16" s="4">
        <v>49</v>
      </c>
    </row>
    <row r="17" spans="1:28" x14ac:dyDescent="0.2">
      <c r="A17" s="4">
        <v>1975</v>
      </c>
      <c r="B17" s="1">
        <v>719.7</v>
      </c>
      <c r="C17" s="3">
        <f t="shared" si="0"/>
        <v>0.56722887767969743</v>
      </c>
      <c r="D17" s="3">
        <f t="shared" si="1"/>
        <v>0.15257679430936186</v>
      </c>
      <c r="E17" s="1">
        <v>71</v>
      </c>
      <c r="F17" s="3">
        <f t="shared" si="2"/>
        <v>29</v>
      </c>
      <c r="G17" s="3">
        <f t="shared" si="3"/>
        <v>813.39170506912399</v>
      </c>
      <c r="H17" s="3">
        <f t="shared" si="4"/>
        <v>332.2304147465436</v>
      </c>
      <c r="I17" s="1">
        <v>1268.8</v>
      </c>
      <c r="J17" s="1">
        <v>497.2</v>
      </c>
      <c r="K17">
        <v>21789950800692.965</v>
      </c>
      <c r="L17" s="5">
        <f t="shared" si="5"/>
        <v>21789950800177.254</v>
      </c>
      <c r="M17" s="1">
        <v>242.2</v>
      </c>
      <c r="N17" s="1">
        <v>113.6</v>
      </c>
      <c r="O17" s="1">
        <v>90.800000000000011</v>
      </c>
      <c r="P17" s="3">
        <f t="shared" si="6"/>
        <v>0.79929577464788748</v>
      </c>
      <c r="Q17" s="3">
        <f t="shared" si="7"/>
        <v>193.58943661971833</v>
      </c>
      <c r="R17" s="1">
        <v>2.9000000000000008</v>
      </c>
      <c r="S17" s="1">
        <v>43.400000000000013</v>
      </c>
      <c r="T17" s="1">
        <v>64.7</v>
      </c>
      <c r="U17" s="1">
        <v>60.3</v>
      </c>
      <c r="V17" s="1">
        <v>185.8</v>
      </c>
      <c r="W17" s="1">
        <v>220.9</v>
      </c>
      <c r="X17">
        <v>2.4602916660833301</v>
      </c>
      <c r="Y17" s="2">
        <f t="shared" si="8"/>
        <v>0.27822509457755357</v>
      </c>
      <c r="Z17" s="3">
        <f t="shared" si="9"/>
        <v>12.074969104665829</v>
      </c>
      <c r="AA17" s="6">
        <f t="shared" si="10"/>
        <v>1145.6221198156677</v>
      </c>
      <c r="AB17" s="4">
        <v>48</v>
      </c>
    </row>
    <row r="18" spans="1:28" x14ac:dyDescent="0.2">
      <c r="A18" s="4">
        <v>1976</v>
      </c>
      <c r="B18" s="1">
        <v>750.5</v>
      </c>
      <c r="C18" s="3">
        <f t="shared" si="0"/>
        <v>0.56360768999699618</v>
      </c>
      <c r="D18" s="3">
        <f t="shared" si="1"/>
        <v>0.15406689908009708</v>
      </c>
      <c r="E18" s="1">
        <v>70.400000000000006</v>
      </c>
      <c r="F18" s="3">
        <f t="shared" si="2"/>
        <v>29.599999999999994</v>
      </c>
      <c r="G18" s="3">
        <f t="shared" si="3"/>
        <v>844.48641425389735</v>
      </c>
      <c r="H18" s="3">
        <f t="shared" si="4"/>
        <v>355.06815144766125</v>
      </c>
      <c r="I18" s="1">
        <v>1331.6</v>
      </c>
      <c r="J18" s="1">
        <v>538.6</v>
      </c>
      <c r="K18">
        <v>22950162752510.637</v>
      </c>
      <c r="L18" s="5">
        <f t="shared" si="5"/>
        <v>22950162751981.805</v>
      </c>
      <c r="M18" s="1">
        <v>250.7</v>
      </c>
      <c r="N18" s="1">
        <v>122.2</v>
      </c>
      <c r="O18" s="1">
        <v>100</v>
      </c>
      <c r="P18" s="3">
        <f t="shared" si="6"/>
        <v>0.81833060556464809</v>
      </c>
      <c r="Q18" s="3">
        <f t="shared" si="7"/>
        <v>205.15548281505727</v>
      </c>
      <c r="R18" s="1">
        <v>4.7</v>
      </c>
      <c r="S18" s="1">
        <v>44.900000000000013</v>
      </c>
      <c r="T18" s="1">
        <v>68.3</v>
      </c>
      <c r="U18" s="1">
        <v>62.6</v>
      </c>
      <c r="V18" s="1">
        <v>206</v>
      </c>
      <c r="W18" s="1">
        <v>243.7</v>
      </c>
      <c r="X18">
        <v>2.5179999990833299</v>
      </c>
      <c r="Y18" s="2">
        <f t="shared" si="8"/>
        <v>0.28475097626914991</v>
      </c>
      <c r="Z18" s="3">
        <f t="shared" si="9"/>
        <v>12.785318834484835</v>
      </c>
      <c r="AA18" s="6">
        <f t="shared" si="10"/>
        <v>1199.5545657015587</v>
      </c>
      <c r="AB18" s="4">
        <v>47</v>
      </c>
    </row>
    <row r="19" spans="1:28" x14ac:dyDescent="0.2">
      <c r="A19" s="4">
        <v>1977</v>
      </c>
      <c r="B19" s="1">
        <v>782.40000000000009</v>
      </c>
      <c r="C19" s="3">
        <f t="shared" si="0"/>
        <v>0.56852201714867034</v>
      </c>
      <c r="D19" s="3">
        <f t="shared" si="1"/>
        <v>0.15810756632534131</v>
      </c>
      <c r="E19" s="1">
        <v>70.400000000000006</v>
      </c>
      <c r="F19" s="3">
        <f t="shared" si="2"/>
        <v>29.599999999999994</v>
      </c>
      <c r="G19" s="3">
        <f t="shared" si="3"/>
        <v>873.08164146868273</v>
      </c>
      <c r="H19" s="3">
        <f t="shared" si="4"/>
        <v>367.09114470842331</v>
      </c>
      <c r="I19" s="1">
        <v>1376.2</v>
      </c>
      <c r="J19" s="1">
        <v>574.20000000000005</v>
      </c>
      <c r="K19">
        <v>23888075049016.668</v>
      </c>
      <c r="L19" s="5">
        <f t="shared" si="5"/>
        <v>23888075048424.035</v>
      </c>
      <c r="M19" s="1">
        <v>261.89999999999998</v>
      </c>
      <c r="N19" s="1">
        <v>131.80000000000001</v>
      </c>
      <c r="O19" s="1">
        <v>109.5</v>
      </c>
      <c r="P19" s="3">
        <f t="shared" si="6"/>
        <v>0.83080424886191195</v>
      </c>
      <c r="Q19" s="3">
        <f t="shared" si="7"/>
        <v>217.58763277693473</v>
      </c>
      <c r="R19" s="1">
        <v>3.4000000000000008</v>
      </c>
      <c r="S19" s="1">
        <v>46.3</v>
      </c>
      <c r="T19" s="1">
        <v>69.600000000000009</v>
      </c>
      <c r="U19" s="1">
        <v>63.8</v>
      </c>
      <c r="V19" s="1">
        <v>213.5</v>
      </c>
      <c r="W19" s="1">
        <v>253.4</v>
      </c>
      <c r="X19">
        <v>2.3221833324166701</v>
      </c>
      <c r="Y19" s="2">
        <f t="shared" si="8"/>
        <v>0.29373405028338911</v>
      </c>
      <c r="Z19" s="3">
        <f t="shared" si="9"/>
        <v>13.599886528120916</v>
      </c>
      <c r="AA19" s="6">
        <f t="shared" si="10"/>
        <v>1240.172786177106</v>
      </c>
      <c r="AB19" s="4">
        <v>46</v>
      </c>
    </row>
    <row r="20" spans="1:28" x14ac:dyDescent="0.2">
      <c r="A20" s="4">
        <v>1978</v>
      </c>
      <c r="B20" s="1">
        <v>810.5</v>
      </c>
      <c r="C20" s="3">
        <f t="shared" si="0"/>
        <v>0.57174097065462759</v>
      </c>
      <c r="D20" s="3">
        <f t="shared" si="1"/>
        <v>0.16137816034936911</v>
      </c>
      <c r="E20" s="1">
        <v>70.2</v>
      </c>
      <c r="F20" s="3">
        <f t="shared" si="2"/>
        <v>29.799999999999997</v>
      </c>
      <c r="G20" s="3">
        <f t="shared" si="3"/>
        <v>897.65135699373673</v>
      </c>
      <c r="H20" s="3">
        <f t="shared" si="4"/>
        <v>381.05427974947793</v>
      </c>
      <c r="I20" s="1">
        <v>1417.6</v>
      </c>
      <c r="J20" s="1">
        <v>612.5</v>
      </c>
      <c r="K20">
        <v>24875201431284.375</v>
      </c>
      <c r="L20" s="5">
        <f t="shared" si="5"/>
        <v>24875201430578.617</v>
      </c>
      <c r="M20" s="1">
        <v>274.60000000000002</v>
      </c>
      <c r="N20" s="1">
        <v>143.80000000000001</v>
      </c>
      <c r="O20" s="1">
        <v>119.8</v>
      </c>
      <c r="P20" s="3">
        <f t="shared" si="6"/>
        <v>0.83310152990264252</v>
      </c>
      <c r="Q20" s="3">
        <f t="shared" si="7"/>
        <v>228.76968011126564</v>
      </c>
      <c r="R20" s="1">
        <v>2.5</v>
      </c>
      <c r="S20" s="1">
        <v>47.900000000000013</v>
      </c>
      <c r="T20" s="1">
        <v>68.400000000000006</v>
      </c>
      <c r="U20" s="1">
        <v>65</v>
      </c>
      <c r="V20" s="1">
        <v>225.2</v>
      </c>
      <c r="W20" s="1">
        <v>260.39999999999998</v>
      </c>
      <c r="X20">
        <v>2.00862499916667</v>
      </c>
      <c r="Y20" s="2">
        <f t="shared" si="8"/>
        <v>0.3033119356659143</v>
      </c>
      <c r="Z20" s="3">
        <f t="shared" si="9"/>
        <v>14.528641718397299</v>
      </c>
      <c r="AA20" s="6">
        <f t="shared" si="10"/>
        <v>1278.7056367432147</v>
      </c>
      <c r="AB20" s="4">
        <v>45</v>
      </c>
    </row>
    <row r="21" spans="1:28" x14ac:dyDescent="0.2">
      <c r="A21" s="4">
        <v>1979</v>
      </c>
      <c r="B21" s="1">
        <v>836.90000000000009</v>
      </c>
      <c r="C21" s="3">
        <f t="shared" si="0"/>
        <v>0.56685180167976157</v>
      </c>
      <c r="D21" s="3">
        <f t="shared" si="1"/>
        <v>0.16507721484692497</v>
      </c>
      <c r="E21" s="1">
        <v>69.8</v>
      </c>
      <c r="F21" s="3">
        <f t="shared" si="2"/>
        <v>30.200000000000003</v>
      </c>
      <c r="G21" s="3">
        <f t="shared" si="3"/>
        <v>928.24208416833631</v>
      </c>
      <c r="H21" s="3">
        <f t="shared" si="4"/>
        <v>401.61763527054103</v>
      </c>
      <c r="I21" s="1">
        <v>1476.4</v>
      </c>
      <c r="J21" s="1">
        <v>663.6</v>
      </c>
      <c r="K21">
        <v>25913470306521.648</v>
      </c>
      <c r="L21" s="5">
        <f t="shared" si="5"/>
        <v>25913470305716.141</v>
      </c>
      <c r="M21" s="1">
        <v>291.60000000000002</v>
      </c>
      <c r="N21" s="1">
        <v>162</v>
      </c>
      <c r="O21" s="1">
        <v>135.4</v>
      </c>
      <c r="P21" s="3">
        <f t="shared" si="6"/>
        <v>0.83580246913580247</v>
      </c>
      <c r="Q21" s="3">
        <f t="shared" si="7"/>
        <v>243.72000000000003</v>
      </c>
      <c r="R21" s="1">
        <v>3.2</v>
      </c>
      <c r="S21" s="1">
        <v>49.900000000000013</v>
      </c>
      <c r="T21" s="1">
        <v>74.2</v>
      </c>
      <c r="U21" s="1">
        <v>67.900000000000006</v>
      </c>
      <c r="V21" s="1">
        <v>246.9</v>
      </c>
      <c r="W21" s="1">
        <v>273.39999999999998</v>
      </c>
      <c r="X21">
        <v>1.8328833325</v>
      </c>
      <c r="Y21" s="2">
        <f t="shared" si="8"/>
        <v>0.31373123814684367</v>
      </c>
      <c r="Z21" s="3">
        <f t="shared" si="9"/>
        <v>15.655188783527503</v>
      </c>
      <c r="AA21" s="6">
        <f t="shared" si="10"/>
        <v>1329.8597194388774</v>
      </c>
      <c r="AB21" s="4">
        <v>44</v>
      </c>
    </row>
    <row r="22" spans="1:28" x14ac:dyDescent="0.2">
      <c r="A22" s="4">
        <v>1980</v>
      </c>
      <c r="B22" s="1">
        <v>849.6</v>
      </c>
      <c r="C22" s="3">
        <f t="shared" si="0"/>
        <v>0.56745925728025648</v>
      </c>
      <c r="D22" s="3">
        <f t="shared" si="1"/>
        <v>0.16741165954100656</v>
      </c>
      <c r="E22" s="1">
        <v>70.7</v>
      </c>
      <c r="F22" s="3">
        <f t="shared" si="2"/>
        <v>29.299999999999997</v>
      </c>
      <c r="G22" s="3">
        <f t="shared" si="3"/>
        <v>952.10227703984833</v>
      </c>
      <c r="H22" s="3">
        <f t="shared" si="4"/>
        <v>394.57703984819733</v>
      </c>
      <c r="I22" s="1">
        <v>1497.2</v>
      </c>
      <c r="J22" s="1">
        <v>709.7</v>
      </c>
      <c r="K22">
        <v>26405447512716.551</v>
      </c>
      <c r="L22" s="5">
        <f t="shared" si="5"/>
        <v>26405447511892.855</v>
      </c>
      <c r="M22" s="1">
        <v>298.2</v>
      </c>
      <c r="N22" s="1">
        <v>178.1</v>
      </c>
      <c r="O22" s="1">
        <v>149.69999999999999</v>
      </c>
      <c r="P22" s="3">
        <f t="shared" si="6"/>
        <v>0.84053902302077477</v>
      </c>
      <c r="Q22" s="3">
        <f t="shared" si="7"/>
        <v>250.64873666479502</v>
      </c>
      <c r="R22" s="1">
        <v>2.9000000000000008</v>
      </c>
      <c r="S22" s="1">
        <v>52.7</v>
      </c>
      <c r="T22" s="1">
        <v>83.5</v>
      </c>
      <c r="U22" s="1">
        <v>72</v>
      </c>
      <c r="V22" s="1">
        <v>254.5</v>
      </c>
      <c r="W22" s="1">
        <v>288.3</v>
      </c>
      <c r="X22">
        <v>1.81766666583333</v>
      </c>
      <c r="Y22" s="2">
        <f t="shared" si="8"/>
        <v>0.33513084424258621</v>
      </c>
      <c r="Z22" s="3">
        <f t="shared" si="9"/>
        <v>17.661395491584294</v>
      </c>
      <c r="AA22" s="6">
        <f t="shared" si="10"/>
        <v>1346.6793168880456</v>
      </c>
      <c r="AB22" s="4">
        <v>43</v>
      </c>
    </row>
    <row r="23" spans="1:28" x14ac:dyDescent="0.2">
      <c r="A23" s="4">
        <v>1981</v>
      </c>
      <c r="B23" s="1">
        <v>846.40000000000009</v>
      </c>
      <c r="C23" s="3">
        <f t="shared" si="0"/>
        <v>0.56235466081987917</v>
      </c>
      <c r="D23" s="3">
        <f t="shared" si="1"/>
        <v>0.15972487478563899</v>
      </c>
      <c r="E23" s="1">
        <v>70.600000000000009</v>
      </c>
      <c r="F23" s="3">
        <f t="shared" si="2"/>
        <v>29.399999999999991</v>
      </c>
      <c r="G23" s="3">
        <f t="shared" si="3"/>
        <v>958.05100182149351</v>
      </c>
      <c r="H23" s="3">
        <f t="shared" si="4"/>
        <v>398.96174863387961</v>
      </c>
      <c r="I23" s="1">
        <v>1505.1</v>
      </c>
      <c r="J23" s="1">
        <v>745</v>
      </c>
      <c r="K23">
        <v>26936752594348.961</v>
      </c>
      <c r="L23" s="5">
        <f t="shared" si="5"/>
        <v>26936752593682.988</v>
      </c>
      <c r="M23" s="1">
        <v>284.3</v>
      </c>
      <c r="N23" s="1">
        <v>178.1</v>
      </c>
      <c r="O23" s="1">
        <v>150.6</v>
      </c>
      <c r="P23" s="3">
        <f t="shared" si="6"/>
        <v>0.84559236384053904</v>
      </c>
      <c r="Q23" s="3">
        <f t="shared" si="7"/>
        <v>240.40190903986525</v>
      </c>
      <c r="R23" s="1">
        <v>5.7</v>
      </c>
      <c r="S23" s="1">
        <v>54.900000000000013</v>
      </c>
      <c r="T23" s="1">
        <v>93.300000000000011</v>
      </c>
      <c r="U23" s="1">
        <v>76</v>
      </c>
      <c r="V23" s="1">
        <v>246.9</v>
      </c>
      <c r="W23" s="1">
        <v>309.10000000000002</v>
      </c>
      <c r="X23">
        <v>2.2599999990833299</v>
      </c>
      <c r="Y23" s="2">
        <f t="shared" si="8"/>
        <v>0.34945850774034953</v>
      </c>
      <c r="Z23" s="3">
        <f t="shared" si="9"/>
        <v>19.185272074945193</v>
      </c>
      <c r="AA23" s="6">
        <f t="shared" si="10"/>
        <v>1357.0127504553732</v>
      </c>
      <c r="AB23" s="4">
        <v>42</v>
      </c>
    </row>
    <row r="24" spans="1:28" x14ac:dyDescent="0.2">
      <c r="A24" s="4">
        <v>1982</v>
      </c>
      <c r="B24" s="1">
        <v>837.90000000000009</v>
      </c>
      <c r="C24" s="3">
        <f t="shared" si="0"/>
        <v>0.55889807897545363</v>
      </c>
      <c r="D24" s="3">
        <f t="shared" si="1"/>
        <v>0.15500788992224426</v>
      </c>
      <c r="E24" s="1">
        <v>69.8</v>
      </c>
      <c r="F24" s="3">
        <f t="shared" si="2"/>
        <v>30.200000000000003</v>
      </c>
      <c r="G24" s="3">
        <f t="shared" si="3"/>
        <v>945.09686411149801</v>
      </c>
      <c r="H24" s="3">
        <f t="shared" si="4"/>
        <v>408.91010452961672</v>
      </c>
      <c r="I24" s="1">
        <v>1499.2</v>
      </c>
      <c r="J24" s="1">
        <v>777.2</v>
      </c>
      <c r="K24">
        <v>27017667672121.348</v>
      </c>
      <c r="L24" s="5">
        <f t="shared" si="5"/>
        <v>27017667671503.527</v>
      </c>
      <c r="M24" s="1">
        <v>271.3</v>
      </c>
      <c r="N24" s="1">
        <v>175</v>
      </c>
      <c r="O24" s="1">
        <v>149.9</v>
      </c>
      <c r="P24" s="3">
        <f t="shared" si="6"/>
        <v>0.85657142857142865</v>
      </c>
      <c r="Q24" s="3">
        <f t="shared" si="7"/>
        <v>232.3878285714286</v>
      </c>
      <c r="R24" s="1">
        <v>4.2</v>
      </c>
      <c r="S24" s="1">
        <v>57.400000000000013</v>
      </c>
      <c r="T24" s="1">
        <v>95.800000000000011</v>
      </c>
      <c r="U24" s="1">
        <v>79.100000000000009</v>
      </c>
      <c r="V24" s="1">
        <v>245</v>
      </c>
      <c r="W24" s="1">
        <v>320.5</v>
      </c>
      <c r="X24">
        <v>2.4265916657500002</v>
      </c>
      <c r="Y24" s="2">
        <f t="shared" si="8"/>
        <v>0.36185005336179293</v>
      </c>
      <c r="Z24" s="3">
        <f t="shared" si="9"/>
        <v>20.770193062966918</v>
      </c>
      <c r="AA24" s="6">
        <f t="shared" si="10"/>
        <v>1354.0069686411148</v>
      </c>
      <c r="AB24" s="4">
        <v>41</v>
      </c>
    </row>
    <row r="25" spans="1:28" x14ac:dyDescent="0.2">
      <c r="A25" s="4">
        <v>1983</v>
      </c>
      <c r="B25" s="1">
        <v>849.7</v>
      </c>
      <c r="C25" s="3">
        <f t="shared" si="0"/>
        <v>0.55802193472121886</v>
      </c>
      <c r="D25" s="3">
        <f t="shared" si="1"/>
        <v>0.15959188505961888</v>
      </c>
      <c r="E25" s="1">
        <v>68.3</v>
      </c>
      <c r="F25" s="3">
        <f t="shared" si="2"/>
        <v>31.700000000000003</v>
      </c>
      <c r="G25" s="3">
        <f t="shared" si="3"/>
        <v>938.83559322033886</v>
      </c>
      <c r="H25" s="3">
        <f t="shared" si="4"/>
        <v>435.74067796610171</v>
      </c>
      <c r="I25" s="1">
        <v>1522.7</v>
      </c>
      <c r="J25" s="1">
        <v>811</v>
      </c>
      <c r="K25">
        <v>27720880247609.52</v>
      </c>
      <c r="L25" s="5">
        <f t="shared" si="5"/>
        <v>27720880247013.145</v>
      </c>
      <c r="M25" s="1">
        <v>279.5</v>
      </c>
      <c r="N25" s="1">
        <v>184.6</v>
      </c>
      <c r="O25" s="1">
        <v>160.5</v>
      </c>
      <c r="P25" s="3">
        <f t="shared" si="6"/>
        <v>0.86944745395449619</v>
      </c>
      <c r="Q25" s="3">
        <f t="shared" si="7"/>
        <v>243.0105633802817</v>
      </c>
      <c r="R25" s="1">
        <v>5.1000000000000014</v>
      </c>
      <c r="S25" s="1">
        <v>59</v>
      </c>
      <c r="T25" s="1">
        <v>96.4</v>
      </c>
      <c r="U25" s="1">
        <v>80.800000000000011</v>
      </c>
      <c r="V25" s="1">
        <v>251.6</v>
      </c>
      <c r="W25" s="1">
        <v>318.90000000000009</v>
      </c>
      <c r="X25">
        <v>2.5532583324166702</v>
      </c>
      <c r="Y25" s="2">
        <f t="shared" si="8"/>
        <v>0.36377027648256383</v>
      </c>
      <c r="Z25" s="3">
        <f t="shared" si="9"/>
        <v>21.462446312471265</v>
      </c>
      <c r="AA25" s="6">
        <f t="shared" si="10"/>
        <v>1374.5762711864406</v>
      </c>
      <c r="AB25" s="4">
        <v>40</v>
      </c>
    </row>
    <row r="26" spans="1:28" x14ac:dyDescent="0.2">
      <c r="A26" s="4">
        <v>1984</v>
      </c>
      <c r="B26" s="1">
        <v>866.30000000000018</v>
      </c>
      <c r="C26" s="3">
        <f t="shared" si="0"/>
        <v>0.55329884396755458</v>
      </c>
      <c r="D26" s="3">
        <f t="shared" si="1"/>
        <v>0.15607043729131881</v>
      </c>
      <c r="E26" s="1">
        <v>67.600000000000009</v>
      </c>
      <c r="F26" s="3">
        <f t="shared" si="2"/>
        <v>32.399999999999991</v>
      </c>
      <c r="G26" s="3">
        <f t="shared" si="3"/>
        <v>955.60797342192689</v>
      </c>
      <c r="H26" s="3">
        <f t="shared" si="4"/>
        <v>458.01328903654468</v>
      </c>
      <c r="I26" s="1">
        <v>1565.7</v>
      </c>
      <c r="J26" s="1">
        <v>851</v>
      </c>
      <c r="K26">
        <v>29026887759048.16</v>
      </c>
      <c r="L26" s="5">
        <f t="shared" si="5"/>
        <v>29026887758498.008</v>
      </c>
      <c r="M26" s="1">
        <v>279.89999999999998</v>
      </c>
      <c r="N26" s="1">
        <v>189.8</v>
      </c>
      <c r="O26" s="1">
        <v>165.7</v>
      </c>
      <c r="P26" s="3">
        <f t="shared" si="6"/>
        <v>0.87302423603793455</v>
      </c>
      <c r="Q26" s="3">
        <f t="shared" si="7"/>
        <v>244.35948366701786</v>
      </c>
      <c r="R26" s="1">
        <v>5.8000000000000016</v>
      </c>
      <c r="S26" s="1">
        <v>60.2</v>
      </c>
      <c r="T26" s="1">
        <v>101.2</v>
      </c>
      <c r="U26" s="1">
        <v>83.300000000000011</v>
      </c>
      <c r="V26" s="1">
        <v>264.89999999999998</v>
      </c>
      <c r="W26" s="1">
        <v>347.2</v>
      </c>
      <c r="X26">
        <v>2.8459416661666701</v>
      </c>
      <c r="Y26" s="2">
        <f t="shared" si="8"/>
        <v>0.36742415532988443</v>
      </c>
      <c r="Z26" s="3">
        <f t="shared" si="9"/>
        <v>22.118934150859044</v>
      </c>
      <c r="AA26" s="6">
        <f t="shared" si="10"/>
        <v>1413.6212624584716</v>
      </c>
      <c r="AB26" s="4">
        <v>39</v>
      </c>
    </row>
    <row r="27" spans="1:28" x14ac:dyDescent="0.2">
      <c r="A27" s="4">
        <v>1985</v>
      </c>
      <c r="B27" s="1">
        <v>882.30000000000018</v>
      </c>
      <c r="C27" s="3">
        <f t="shared" si="0"/>
        <v>0.5506803145674698</v>
      </c>
      <c r="D27" s="3">
        <f t="shared" si="1"/>
        <v>0.15339912774574135</v>
      </c>
      <c r="E27" s="1">
        <v>66.900000000000006</v>
      </c>
      <c r="F27" s="3">
        <f t="shared" si="2"/>
        <v>33.099999999999994</v>
      </c>
      <c r="G27" s="3">
        <f t="shared" si="3"/>
        <v>972.22915309446273</v>
      </c>
      <c r="H27" s="3">
        <f t="shared" si="4"/>
        <v>481.02817589576546</v>
      </c>
      <c r="I27" s="1">
        <v>1602.2</v>
      </c>
      <c r="J27" s="1">
        <v>892.30000000000018</v>
      </c>
      <c r="K27">
        <v>30106081598977.883</v>
      </c>
      <c r="L27" s="5">
        <f t="shared" si="5"/>
        <v>30106081598433.652</v>
      </c>
      <c r="M27" s="1">
        <v>281.8</v>
      </c>
      <c r="N27" s="1">
        <v>194</v>
      </c>
      <c r="O27" s="1">
        <v>169.2</v>
      </c>
      <c r="P27" s="3">
        <f t="shared" si="6"/>
        <v>0.87216494845360815</v>
      </c>
      <c r="Q27" s="3">
        <f t="shared" si="7"/>
        <v>245.7760824742268</v>
      </c>
      <c r="R27" s="1">
        <v>4.7</v>
      </c>
      <c r="S27" s="1">
        <v>61.4</v>
      </c>
      <c r="T27" s="1">
        <v>103.5</v>
      </c>
      <c r="U27" s="1">
        <v>85.5</v>
      </c>
      <c r="V27" s="1">
        <v>275.60000000000002</v>
      </c>
      <c r="W27" s="1">
        <v>373.1</v>
      </c>
      <c r="X27">
        <v>2.9439666665000002</v>
      </c>
      <c r="Y27" s="2">
        <f t="shared" si="8"/>
        <v>0.37258063912120848</v>
      </c>
      <c r="Z27" s="3">
        <f t="shared" si="9"/>
        <v>22.876451242042201</v>
      </c>
      <c r="AA27" s="6">
        <f t="shared" si="10"/>
        <v>1453.2573289902282</v>
      </c>
      <c r="AB27" s="4">
        <v>38</v>
      </c>
    </row>
    <row r="28" spans="1:28" x14ac:dyDescent="0.2">
      <c r="A28" s="4">
        <v>1986</v>
      </c>
      <c r="B28" s="1">
        <v>916</v>
      </c>
      <c r="C28" s="3">
        <f t="shared" si="0"/>
        <v>0.55894556992921651</v>
      </c>
      <c r="D28" s="3">
        <f t="shared" si="1"/>
        <v>0.15365300345135144</v>
      </c>
      <c r="E28" s="1">
        <v>66.600000000000009</v>
      </c>
      <c r="F28" s="3">
        <f t="shared" si="2"/>
        <v>33.399999999999991</v>
      </c>
      <c r="G28" s="3">
        <f t="shared" si="3"/>
        <v>992.47677725118513</v>
      </c>
      <c r="H28" s="3">
        <f t="shared" si="4"/>
        <v>497.7285939968404</v>
      </c>
      <c r="I28" s="1">
        <v>1638.8</v>
      </c>
      <c r="J28" s="1">
        <v>943.30000000000018</v>
      </c>
      <c r="K28">
        <v>31122654330255.297</v>
      </c>
      <c r="L28" s="5">
        <f t="shared" si="5"/>
        <v>31122654329500.605</v>
      </c>
      <c r="M28" s="1">
        <v>290.7</v>
      </c>
      <c r="N28" s="1">
        <v>203.3</v>
      </c>
      <c r="O28" s="1">
        <v>176.1</v>
      </c>
      <c r="P28" s="3">
        <f t="shared" si="6"/>
        <v>0.86620757501229706</v>
      </c>
      <c r="Q28" s="3">
        <f t="shared" si="7"/>
        <v>251.80654205607473</v>
      </c>
      <c r="R28" s="1">
        <v>2.8</v>
      </c>
      <c r="S28" s="1">
        <v>63.3</v>
      </c>
      <c r="T28" s="1">
        <v>91.600000000000009</v>
      </c>
      <c r="U28" s="1">
        <v>84.600000000000009</v>
      </c>
      <c r="V28" s="1">
        <v>284.5</v>
      </c>
      <c r="W28" s="1">
        <v>368.6</v>
      </c>
      <c r="X28">
        <v>2.1714833330833301</v>
      </c>
      <c r="Y28" s="2">
        <f t="shared" si="8"/>
        <v>0.38335233097388349</v>
      </c>
      <c r="Z28" s="3">
        <f t="shared" si="9"/>
        <v>24.266202550646824</v>
      </c>
      <c r="AA28" s="6">
        <f t="shared" si="10"/>
        <v>1490.2053712480256</v>
      </c>
      <c r="AB28" s="4">
        <v>37</v>
      </c>
    </row>
    <row r="29" spans="1:28" x14ac:dyDescent="0.2">
      <c r="A29" s="4">
        <v>1987</v>
      </c>
      <c r="B29" s="1">
        <v>948.7</v>
      </c>
      <c r="C29" s="3">
        <f t="shared" si="0"/>
        <v>0.57088699001083165</v>
      </c>
      <c r="D29" s="3">
        <f t="shared" si="1"/>
        <v>0.15532044340167872</v>
      </c>
      <c r="E29" s="1">
        <v>67.5</v>
      </c>
      <c r="F29" s="3">
        <f t="shared" si="2"/>
        <v>32.5</v>
      </c>
      <c r="G29" s="3">
        <f t="shared" si="3"/>
        <v>1021.134945397816</v>
      </c>
      <c r="H29" s="3">
        <f t="shared" si="4"/>
        <v>491.65756630265207</v>
      </c>
      <c r="I29" s="1">
        <v>1661.8</v>
      </c>
      <c r="J29" s="1">
        <v>969.7</v>
      </c>
      <c r="K29">
        <v>32287869900775.047</v>
      </c>
      <c r="L29" s="5">
        <f t="shared" si="5"/>
        <v>32287869899850.484</v>
      </c>
      <c r="M29" s="1">
        <v>296.8</v>
      </c>
      <c r="N29" s="1">
        <v>210.2</v>
      </c>
      <c r="O29" s="1">
        <v>182.8</v>
      </c>
      <c r="P29" s="3">
        <f t="shared" si="6"/>
        <v>0.86964795432921038</v>
      </c>
      <c r="Q29" s="3">
        <f t="shared" si="7"/>
        <v>258.11151284490967</v>
      </c>
      <c r="R29" s="1">
        <v>4.8000000000000007</v>
      </c>
      <c r="S29" s="1">
        <v>64.100000000000009</v>
      </c>
      <c r="T29" s="1">
        <v>87.300000000000011</v>
      </c>
      <c r="U29" s="1">
        <v>83.800000000000011</v>
      </c>
      <c r="V29" s="1">
        <v>297.5</v>
      </c>
      <c r="W29" s="1">
        <v>371.40000000000009</v>
      </c>
      <c r="X29">
        <v>1.7973916666666701</v>
      </c>
      <c r="Y29" s="2">
        <f t="shared" si="8"/>
        <v>0.39387862558671327</v>
      </c>
      <c r="Z29" s="3">
        <f t="shared" si="9"/>
        <v>25.247619900108322</v>
      </c>
      <c r="AA29" s="6">
        <f t="shared" si="10"/>
        <v>1512.7925117004679</v>
      </c>
      <c r="AB29" s="4">
        <v>36</v>
      </c>
    </row>
    <row r="30" spans="1:28" x14ac:dyDescent="0.2">
      <c r="A30" s="4">
        <v>1988</v>
      </c>
      <c r="B30" s="1">
        <v>973.90000000000009</v>
      </c>
      <c r="C30" s="3">
        <f t="shared" si="0"/>
        <v>0.5651038644539863</v>
      </c>
      <c r="D30" s="3">
        <f t="shared" si="1"/>
        <v>0.15847781154662621</v>
      </c>
      <c r="E30" s="1">
        <v>66.5</v>
      </c>
      <c r="F30" s="3">
        <f t="shared" si="2"/>
        <v>33.5</v>
      </c>
      <c r="G30" s="3">
        <f t="shared" si="3"/>
        <v>1044.0092024539879</v>
      </c>
      <c r="H30" s="3">
        <f t="shared" si="4"/>
        <v>525.92944785276075</v>
      </c>
      <c r="I30" s="1">
        <v>1723.4</v>
      </c>
      <c r="J30" s="1">
        <v>1023.6</v>
      </c>
      <c r="K30">
        <v>33781478943684.832</v>
      </c>
      <c r="L30" s="5">
        <f t="shared" si="5"/>
        <v>33781478942703.523</v>
      </c>
      <c r="M30" s="1">
        <v>311.8</v>
      </c>
      <c r="N30" s="1">
        <v>224.1</v>
      </c>
      <c r="O30" s="1">
        <v>196.3</v>
      </c>
      <c r="P30" s="3">
        <f t="shared" si="6"/>
        <v>0.87594823739402061</v>
      </c>
      <c r="Q30" s="3">
        <f t="shared" si="7"/>
        <v>273.12066041945565</v>
      </c>
      <c r="R30" s="1">
        <v>4.7</v>
      </c>
      <c r="S30" s="1">
        <v>65.2</v>
      </c>
      <c r="T30" s="1">
        <v>89</v>
      </c>
      <c r="U30" s="1">
        <v>85.300000000000011</v>
      </c>
      <c r="V30" s="1">
        <v>313.8</v>
      </c>
      <c r="W30" s="1">
        <v>392.40000000000009</v>
      </c>
      <c r="X30">
        <v>1.7562249999999999</v>
      </c>
      <c r="Y30" s="2">
        <f t="shared" si="8"/>
        <v>0.39497156783103166</v>
      </c>
      <c r="Z30" s="3">
        <f t="shared" si="9"/>
        <v>25.752146222583264</v>
      </c>
      <c r="AA30" s="6">
        <f t="shared" si="10"/>
        <v>1569.9386503067485</v>
      </c>
      <c r="AB30" s="4">
        <v>35</v>
      </c>
    </row>
    <row r="31" spans="1:28" x14ac:dyDescent="0.2">
      <c r="A31" s="4">
        <v>1989</v>
      </c>
      <c r="B31" s="1">
        <v>1003.5</v>
      </c>
      <c r="C31" s="3">
        <f t="shared" si="0"/>
        <v>0.5604266726237016</v>
      </c>
      <c r="D31" s="3">
        <f t="shared" si="1"/>
        <v>0.16437223783292756</v>
      </c>
      <c r="E31" s="1">
        <v>65.3</v>
      </c>
      <c r="F31" s="3">
        <f t="shared" si="2"/>
        <v>34.700000000000003</v>
      </c>
      <c r="G31" s="3">
        <f t="shared" si="3"/>
        <v>1060.6627421758569</v>
      </c>
      <c r="H31" s="3">
        <f t="shared" si="4"/>
        <v>563.62935916542472</v>
      </c>
      <c r="I31" s="1">
        <v>1790.6</v>
      </c>
      <c r="J31" s="1">
        <v>1089.9000000000001</v>
      </c>
      <c r="K31">
        <v>35035086233597.582</v>
      </c>
      <c r="L31" s="5">
        <f t="shared" si="5"/>
        <v>35035086232645.156</v>
      </c>
      <c r="M31" s="1">
        <v>334.3</v>
      </c>
      <c r="N31" s="1">
        <v>246.7</v>
      </c>
      <c r="O31" s="1">
        <v>217.2</v>
      </c>
      <c r="P31" s="3">
        <f t="shared" si="6"/>
        <v>0.88042156465342525</v>
      </c>
      <c r="Q31" s="3">
        <f t="shared" si="7"/>
        <v>294.32492906364007</v>
      </c>
      <c r="R31" s="1">
        <v>4.3</v>
      </c>
      <c r="S31" s="1">
        <v>67.100000000000009</v>
      </c>
      <c r="T31" s="1">
        <v>93.7</v>
      </c>
      <c r="U31" s="1">
        <v>87.4</v>
      </c>
      <c r="V31" s="1">
        <v>340.8</v>
      </c>
      <c r="W31" s="1">
        <v>432.7</v>
      </c>
      <c r="X31">
        <v>1.8800416666666699</v>
      </c>
      <c r="Y31" s="2">
        <f t="shared" si="8"/>
        <v>0.3974671618451916</v>
      </c>
      <c r="Z31" s="3">
        <f t="shared" si="9"/>
        <v>26.670046559812359</v>
      </c>
      <c r="AA31" s="6">
        <f t="shared" si="10"/>
        <v>1624.2921013412815</v>
      </c>
      <c r="AB31" s="4">
        <v>34</v>
      </c>
    </row>
    <row r="32" spans="1:28" x14ac:dyDescent="0.2">
      <c r="A32" s="4">
        <v>1990</v>
      </c>
      <c r="B32" s="1">
        <v>1045.8</v>
      </c>
      <c r="C32" s="3">
        <f t="shared" si="0"/>
        <v>0.55488937231389612</v>
      </c>
      <c r="D32" s="3">
        <f t="shared" si="1"/>
        <v>0.16979347308985254</v>
      </c>
      <c r="E32" s="1">
        <v>65</v>
      </c>
      <c r="F32" s="3">
        <f t="shared" si="2"/>
        <v>35</v>
      </c>
      <c r="G32" s="3">
        <f t="shared" si="3"/>
        <v>1108.7518037518037</v>
      </c>
      <c r="H32" s="3">
        <f t="shared" si="4"/>
        <v>597.02020202020196</v>
      </c>
      <c r="I32" s="1">
        <v>1884.7</v>
      </c>
      <c r="J32" s="1">
        <v>1182.0999999999999</v>
      </c>
      <c r="K32">
        <v>36018965412718.43</v>
      </c>
      <c r="L32" s="5">
        <f t="shared" si="5"/>
        <v>36018965411551.961</v>
      </c>
      <c r="M32" s="1">
        <v>361.1</v>
      </c>
      <c r="N32" s="1">
        <v>277.7</v>
      </c>
      <c r="O32" s="1">
        <v>246.1</v>
      </c>
      <c r="P32" s="3">
        <f t="shared" si="6"/>
        <v>0.88620813827871803</v>
      </c>
      <c r="Q32" s="3">
        <f t="shared" si="7"/>
        <v>320.00975873244511</v>
      </c>
      <c r="R32" s="1">
        <v>5.2</v>
      </c>
      <c r="S32" s="1">
        <v>69.3</v>
      </c>
      <c r="T32" s="1">
        <v>92.5</v>
      </c>
      <c r="U32" s="1">
        <v>87.5</v>
      </c>
      <c r="V32" s="1">
        <v>377.5</v>
      </c>
      <c r="W32" s="1">
        <v>481.8</v>
      </c>
      <c r="X32">
        <v>1.6157333333333299</v>
      </c>
      <c r="Y32" s="2">
        <f t="shared" si="8"/>
        <v>0.40768557330079058</v>
      </c>
      <c r="Z32" s="3">
        <f t="shared" si="9"/>
        <v>28.252610229744786</v>
      </c>
      <c r="AA32" s="6">
        <f t="shared" si="10"/>
        <v>1705.7720057720057</v>
      </c>
      <c r="AB32" s="4">
        <v>33</v>
      </c>
    </row>
    <row r="33" spans="1:28" x14ac:dyDescent="0.2">
      <c r="A33" s="4">
        <v>1991</v>
      </c>
      <c r="B33" s="1">
        <v>1091.4000000000001</v>
      </c>
      <c r="C33" s="3">
        <f t="shared" si="0"/>
        <v>0.55096168408299262</v>
      </c>
      <c r="D33" s="3">
        <f t="shared" si="1"/>
        <v>0.17195256433534317</v>
      </c>
      <c r="E33" s="1">
        <v>65.5</v>
      </c>
      <c r="F33" s="3">
        <f t="shared" si="2"/>
        <v>34.5</v>
      </c>
      <c r="G33" s="3">
        <f t="shared" si="3"/>
        <v>1169.5643356643359</v>
      </c>
      <c r="H33" s="3">
        <f t="shared" si="4"/>
        <v>616.03006993007</v>
      </c>
      <c r="I33" s="1">
        <v>1980.9</v>
      </c>
      <c r="J33" s="1">
        <v>1276.7</v>
      </c>
      <c r="K33">
        <v>36514450772121.398</v>
      </c>
      <c r="L33" s="5">
        <f t="shared" si="5"/>
        <v>36514450770927.758</v>
      </c>
      <c r="M33" s="1">
        <v>380.3</v>
      </c>
      <c r="N33" s="1">
        <v>306.7</v>
      </c>
      <c r="O33" s="1">
        <v>274.7</v>
      </c>
      <c r="P33" s="3">
        <f t="shared" si="6"/>
        <v>0.89566351483534401</v>
      </c>
      <c r="Q33" s="3">
        <f t="shared" si="7"/>
        <v>340.62083469188133</v>
      </c>
      <c r="R33" s="1">
        <v>5.2</v>
      </c>
      <c r="S33" s="1">
        <v>71.5</v>
      </c>
      <c r="T33" s="1">
        <v>95.100000000000009</v>
      </c>
      <c r="U33" s="1">
        <v>88.800000000000011</v>
      </c>
      <c r="V33" s="1">
        <v>418.6</v>
      </c>
      <c r="W33" s="1">
        <v>535</v>
      </c>
      <c r="X33">
        <v>1.65954166666667</v>
      </c>
      <c r="Y33" s="2">
        <f t="shared" si="8"/>
        <v>0.42215079004492911</v>
      </c>
      <c r="Z33" s="3">
        <f t="shared" si="9"/>
        <v>30.183781488212432</v>
      </c>
      <c r="AA33" s="6">
        <f t="shared" si="10"/>
        <v>1785.5944055944058</v>
      </c>
      <c r="AB33" s="4">
        <v>32</v>
      </c>
    </row>
    <row r="34" spans="1:28" x14ac:dyDescent="0.2">
      <c r="A34" s="4">
        <v>1992</v>
      </c>
      <c r="B34" s="1">
        <v>1295.7</v>
      </c>
      <c r="C34" s="3">
        <f t="shared" ref="C34:C64" si="11">B34/I34</f>
        <v>0.57293831527747074</v>
      </c>
      <c r="D34" s="3">
        <f t="shared" ref="D34:D64" si="12">Q34/I34</f>
        <v>0.19693822620138915</v>
      </c>
      <c r="E34" s="1">
        <v>65.3</v>
      </c>
      <c r="F34" s="3">
        <f t="shared" ref="F34:F64" si="13">100-E34</f>
        <v>34.700000000000003</v>
      </c>
      <c r="G34" s="3">
        <f t="shared" ref="G34:G64" si="14">E34/100*AA34</f>
        <v>1357.2513944223108</v>
      </c>
      <c r="H34" s="3">
        <f t="shared" ref="H34:H64" si="15">F34/100*AA34</f>
        <v>721.23466135458182</v>
      </c>
      <c r="I34" s="1">
        <v>2261.5</v>
      </c>
      <c r="J34" s="1">
        <v>1565.1</v>
      </c>
      <c r="K34">
        <v>37262121337902.93</v>
      </c>
      <c r="L34" s="5">
        <f t="shared" ref="L34:L64" si="16">K34-I34/X34</f>
        <v>37262121336454.781</v>
      </c>
      <c r="M34" s="1">
        <v>511.3</v>
      </c>
      <c r="N34" s="1">
        <v>428.90000000000009</v>
      </c>
      <c r="O34" s="1">
        <v>373.6</v>
      </c>
      <c r="P34" s="3">
        <f t="shared" ref="P34:P64" si="17">O34/N34</f>
        <v>0.87106551643739782</v>
      </c>
      <c r="Q34" s="3">
        <f t="shared" ref="Q34:Q64" si="18">P34*M34</f>
        <v>445.37579855444153</v>
      </c>
      <c r="R34" s="1">
        <v>2.4</v>
      </c>
      <c r="S34" s="1">
        <v>75.3</v>
      </c>
      <c r="T34" s="1">
        <v>93.100000000000009</v>
      </c>
      <c r="U34" s="1">
        <v>89.7</v>
      </c>
      <c r="V34" s="1">
        <v>414.90000000000009</v>
      </c>
      <c r="W34" s="1">
        <v>421.3</v>
      </c>
      <c r="X34">
        <v>1.56165</v>
      </c>
      <c r="Y34" s="2">
        <f t="shared" ref="Y34:Y64" si="19">E34/100*(J34/I34)</f>
        <v>0.45191700198982976</v>
      </c>
      <c r="Z34" s="3">
        <f t="shared" ref="Z34:Z64" si="20">Y34*S34</f>
        <v>34.029350249834181</v>
      </c>
      <c r="AA34" s="6">
        <f t="shared" ref="AA34:AA64" si="21">J34/S34*100</f>
        <v>2078.4860557768925</v>
      </c>
      <c r="AB34" s="4">
        <v>31</v>
      </c>
    </row>
    <row r="35" spans="1:28" x14ac:dyDescent="0.2">
      <c r="A35" s="4">
        <v>1993</v>
      </c>
      <c r="B35" s="1">
        <v>1296.5999999999999</v>
      </c>
      <c r="C35" s="3">
        <f t="shared" si="11"/>
        <v>0.57899437349289984</v>
      </c>
      <c r="D35" s="3">
        <f t="shared" si="12"/>
        <v>0.18984845435382783</v>
      </c>
      <c r="E35" s="1">
        <v>65.5</v>
      </c>
      <c r="F35" s="3">
        <f t="shared" si="13"/>
        <v>34.5</v>
      </c>
      <c r="G35" s="3">
        <f t="shared" si="14"/>
        <v>1343.8388746803071</v>
      </c>
      <c r="H35" s="3">
        <f t="shared" si="15"/>
        <v>707.82352941176475</v>
      </c>
      <c r="I35" s="1">
        <v>2239.4</v>
      </c>
      <c r="J35" s="1">
        <v>1604.4</v>
      </c>
      <c r="K35">
        <v>37949171730790.43</v>
      </c>
      <c r="L35" s="5">
        <f t="shared" si="16"/>
        <v>37949171729435.945</v>
      </c>
      <c r="M35" s="1">
        <v>488.2</v>
      </c>
      <c r="N35" s="1">
        <v>421.2</v>
      </c>
      <c r="O35" s="1">
        <v>366.8</v>
      </c>
      <c r="P35" s="3">
        <f t="shared" si="17"/>
        <v>0.87084520417853761</v>
      </c>
      <c r="Q35" s="3">
        <f t="shared" si="18"/>
        <v>425.14662867996208</v>
      </c>
      <c r="R35" s="1">
        <v>2.5</v>
      </c>
      <c r="S35" s="1">
        <v>78.2</v>
      </c>
      <c r="T35" s="1">
        <v>91.600000000000009</v>
      </c>
      <c r="U35" s="1">
        <v>89.7</v>
      </c>
      <c r="V35" s="1">
        <v>387.1</v>
      </c>
      <c r="W35" s="1">
        <v>396.3</v>
      </c>
      <c r="X35">
        <v>1.65332083333333</v>
      </c>
      <c r="Y35" s="2">
        <f t="shared" si="19"/>
        <v>0.46926944717335001</v>
      </c>
      <c r="Z35" s="3">
        <f t="shared" si="20"/>
        <v>36.696870768955975</v>
      </c>
      <c r="AA35" s="6">
        <f t="shared" si="21"/>
        <v>2051.6624040920719</v>
      </c>
      <c r="AB35" s="4">
        <v>30</v>
      </c>
    </row>
    <row r="36" spans="1:28" x14ac:dyDescent="0.2">
      <c r="A36" s="4">
        <v>1994</v>
      </c>
      <c r="B36" s="1">
        <v>1314.9</v>
      </c>
      <c r="C36" s="3">
        <f t="shared" si="11"/>
        <v>0.57346591652492473</v>
      </c>
      <c r="D36" s="3">
        <f t="shared" si="12"/>
        <v>0.19374843110347442</v>
      </c>
      <c r="E36" s="1">
        <v>64.7</v>
      </c>
      <c r="F36" s="3">
        <f t="shared" si="13"/>
        <v>35.299999999999997</v>
      </c>
      <c r="G36" s="3">
        <f t="shared" si="14"/>
        <v>1355.2947368421048</v>
      </c>
      <c r="H36" s="3">
        <f t="shared" si="15"/>
        <v>739.4421052631576</v>
      </c>
      <c r="I36" s="1">
        <v>2292.9</v>
      </c>
      <c r="J36" s="1">
        <v>1671.6</v>
      </c>
      <c r="K36">
        <v>39211384629028.148</v>
      </c>
      <c r="L36" s="5">
        <f t="shared" si="16"/>
        <v>39211384627615.219</v>
      </c>
      <c r="M36" s="1">
        <v>505.6</v>
      </c>
      <c r="N36" s="1">
        <v>441.7</v>
      </c>
      <c r="O36" s="1">
        <v>388.1</v>
      </c>
      <c r="P36" s="3">
        <f t="shared" si="17"/>
        <v>0.87865066787412283</v>
      </c>
      <c r="Q36" s="3">
        <f t="shared" si="18"/>
        <v>444.24577767715652</v>
      </c>
      <c r="R36" s="1">
        <v>4.7</v>
      </c>
      <c r="S36" s="1">
        <v>79.800000000000011</v>
      </c>
      <c r="T36" s="1">
        <v>91.5</v>
      </c>
      <c r="U36" s="1">
        <v>90.300000000000011</v>
      </c>
      <c r="V36" s="1">
        <v>419</v>
      </c>
      <c r="W36" s="1">
        <v>427.7</v>
      </c>
      <c r="X36">
        <v>1.6227941666666701</v>
      </c>
      <c r="Y36" s="2">
        <f t="shared" si="19"/>
        <v>0.4716844171136988</v>
      </c>
      <c r="Z36" s="3">
        <f t="shared" si="20"/>
        <v>37.640416485673171</v>
      </c>
      <c r="AA36" s="6">
        <f t="shared" si="21"/>
        <v>2094.7368421052624</v>
      </c>
      <c r="AB36" s="4">
        <v>29</v>
      </c>
    </row>
    <row r="37" spans="1:28" x14ac:dyDescent="0.2">
      <c r="A37" s="4">
        <v>1995</v>
      </c>
      <c r="B37" s="1">
        <v>1335.3</v>
      </c>
      <c r="C37" s="3">
        <f t="shared" si="11"/>
        <v>0.57350856848344278</v>
      </c>
      <c r="D37" s="3">
        <f t="shared" si="12"/>
        <v>0.19251490097761814</v>
      </c>
      <c r="E37" s="1">
        <v>64.7</v>
      </c>
      <c r="F37" s="3">
        <f t="shared" si="13"/>
        <v>35.299999999999997</v>
      </c>
      <c r="G37" s="3">
        <f t="shared" si="14"/>
        <v>1380.8760442260441</v>
      </c>
      <c r="H37" s="3">
        <f t="shared" si="15"/>
        <v>753.39914004913999</v>
      </c>
      <c r="I37" s="1">
        <v>2328.3000000000002</v>
      </c>
      <c r="J37" s="1">
        <v>1737.3</v>
      </c>
      <c r="K37">
        <v>40418697808330.289</v>
      </c>
      <c r="L37" s="5">
        <f t="shared" si="16"/>
        <v>40418697806705.664</v>
      </c>
      <c r="M37" s="1">
        <v>504.7</v>
      </c>
      <c r="N37" s="1">
        <v>446</v>
      </c>
      <c r="O37" s="1">
        <v>396.1</v>
      </c>
      <c r="P37" s="3">
        <f t="shared" si="17"/>
        <v>0.88811659192825121</v>
      </c>
      <c r="Q37" s="3">
        <f t="shared" si="18"/>
        <v>448.23244394618837</v>
      </c>
      <c r="R37" s="1">
        <v>4.8000000000000007</v>
      </c>
      <c r="S37" s="1">
        <v>81.400000000000006</v>
      </c>
      <c r="T37" s="1">
        <v>91.300000000000011</v>
      </c>
      <c r="U37" s="1">
        <v>91.4</v>
      </c>
      <c r="V37" s="1">
        <v>448.2</v>
      </c>
      <c r="W37" s="1">
        <v>455.90000000000009</v>
      </c>
      <c r="X37">
        <v>1.4331324999999999</v>
      </c>
      <c r="Y37" s="2">
        <f t="shared" si="19"/>
        <v>0.48276987501610613</v>
      </c>
      <c r="Z37" s="3">
        <f t="shared" si="20"/>
        <v>39.297467826311042</v>
      </c>
      <c r="AA37" s="6">
        <f t="shared" si="21"/>
        <v>2134.2751842751841</v>
      </c>
      <c r="AB37" s="4">
        <v>28</v>
      </c>
    </row>
    <row r="38" spans="1:28" x14ac:dyDescent="0.2">
      <c r="A38" s="4">
        <v>1996</v>
      </c>
      <c r="B38" s="1">
        <v>1356.6</v>
      </c>
      <c r="C38" s="3">
        <f t="shared" si="11"/>
        <v>0.57798985982702056</v>
      </c>
      <c r="D38" s="3">
        <f t="shared" si="12"/>
        <v>0.19048831218980325</v>
      </c>
      <c r="E38" s="1">
        <v>64.400000000000006</v>
      </c>
      <c r="F38" s="3">
        <f t="shared" si="13"/>
        <v>35.599999999999994</v>
      </c>
      <c r="G38" s="3">
        <f t="shared" si="14"/>
        <v>1385.8974358974358</v>
      </c>
      <c r="H38" s="3">
        <f t="shared" si="15"/>
        <v>766.11721611721589</v>
      </c>
      <c r="I38" s="1">
        <v>2347.1</v>
      </c>
      <c r="J38" s="1">
        <v>1762.5</v>
      </c>
      <c r="K38">
        <v>41864956153669.422</v>
      </c>
      <c r="L38" s="5">
        <f t="shared" si="16"/>
        <v>41864956152109.656</v>
      </c>
      <c r="M38" s="1">
        <v>502.40000000000009</v>
      </c>
      <c r="N38" s="1">
        <v>442.40000000000009</v>
      </c>
      <c r="O38" s="1">
        <v>393.7</v>
      </c>
      <c r="P38" s="3">
        <f t="shared" si="17"/>
        <v>0.88991862567811919</v>
      </c>
      <c r="Q38" s="3">
        <f t="shared" si="18"/>
        <v>447.09511754068717</v>
      </c>
      <c r="R38" s="1">
        <v>5.6000000000000014</v>
      </c>
      <c r="S38" s="1">
        <v>81.900000000000006</v>
      </c>
      <c r="T38" s="1">
        <v>91.2</v>
      </c>
      <c r="U38" s="1">
        <v>91</v>
      </c>
      <c r="V38" s="1">
        <v>466.5</v>
      </c>
      <c r="W38" s="1">
        <v>482.8</v>
      </c>
      <c r="X38">
        <v>1.5047741666666701</v>
      </c>
      <c r="Y38" s="2">
        <f t="shared" si="19"/>
        <v>0.48359677900387715</v>
      </c>
      <c r="Z38" s="3">
        <f t="shared" si="20"/>
        <v>39.606576200417543</v>
      </c>
      <c r="AA38" s="6">
        <f t="shared" si="21"/>
        <v>2152.0146520146518</v>
      </c>
      <c r="AB38" s="4">
        <v>27</v>
      </c>
    </row>
    <row r="39" spans="1:28" x14ac:dyDescent="0.2">
      <c r="A39" s="4">
        <v>1997</v>
      </c>
      <c r="B39" s="1">
        <v>1366.7</v>
      </c>
      <c r="C39" s="3">
        <f t="shared" si="11"/>
        <v>0.57203247949104308</v>
      </c>
      <c r="D39" s="3">
        <f t="shared" si="12"/>
        <v>0.18952679749854387</v>
      </c>
      <c r="E39" s="1">
        <v>63.6</v>
      </c>
      <c r="F39" s="3">
        <f t="shared" si="13"/>
        <v>36.4</v>
      </c>
      <c r="G39" s="3">
        <f t="shared" si="14"/>
        <v>1391.4533495736905</v>
      </c>
      <c r="H39" s="3">
        <f t="shared" si="15"/>
        <v>796.36638246041412</v>
      </c>
      <c r="I39" s="1">
        <v>2389.1999999999998</v>
      </c>
      <c r="J39" s="1">
        <v>1796.2</v>
      </c>
      <c r="K39">
        <v>43506495648007.766</v>
      </c>
      <c r="L39" s="5">
        <f t="shared" si="16"/>
        <v>43506495646629.953</v>
      </c>
      <c r="M39" s="1">
        <v>505</v>
      </c>
      <c r="N39" s="1">
        <v>444.2</v>
      </c>
      <c r="O39" s="1">
        <v>398.3</v>
      </c>
      <c r="P39" s="3">
        <f t="shared" si="17"/>
        <v>0.89666816749212075</v>
      </c>
      <c r="Q39" s="3">
        <f t="shared" si="18"/>
        <v>452.81742458352096</v>
      </c>
      <c r="R39" s="1">
        <v>5.4</v>
      </c>
      <c r="S39" s="1">
        <v>82.100000000000009</v>
      </c>
      <c r="T39" s="1">
        <v>93.5</v>
      </c>
      <c r="U39" s="1">
        <v>91.800000000000011</v>
      </c>
      <c r="V39" s="1">
        <v>509.5</v>
      </c>
      <c r="W39" s="1">
        <v>541.80000000000007</v>
      </c>
      <c r="X39">
        <v>1.73405583333333</v>
      </c>
      <c r="Y39" s="2">
        <f t="shared" si="19"/>
        <v>0.4781446509291814</v>
      </c>
      <c r="Z39" s="3">
        <f t="shared" si="20"/>
        <v>39.2556758412858</v>
      </c>
      <c r="AA39" s="6">
        <f t="shared" si="21"/>
        <v>2187.8197320341046</v>
      </c>
      <c r="AB39" s="4">
        <v>26</v>
      </c>
    </row>
    <row r="40" spans="1:28" x14ac:dyDescent="0.2">
      <c r="A40" s="4">
        <v>1998</v>
      </c>
      <c r="B40" s="1">
        <v>1386.4</v>
      </c>
      <c r="C40" s="3">
        <f t="shared" si="11"/>
        <v>0.56882616009518727</v>
      </c>
      <c r="D40" s="3">
        <f t="shared" si="12"/>
        <v>0.19365844297248003</v>
      </c>
      <c r="E40" s="1">
        <v>63.3</v>
      </c>
      <c r="F40" s="3">
        <f t="shared" si="13"/>
        <v>36.700000000000003</v>
      </c>
      <c r="G40" s="3">
        <f t="shared" si="14"/>
        <v>1411.0465538089481</v>
      </c>
      <c r="H40" s="3">
        <f t="shared" si="15"/>
        <v>818.09492140266036</v>
      </c>
      <c r="I40" s="1">
        <v>2437.3000000000002</v>
      </c>
      <c r="J40" s="1">
        <v>1843.5</v>
      </c>
      <c r="K40">
        <v>44749372724681.594</v>
      </c>
      <c r="L40" s="5">
        <f t="shared" si="16"/>
        <v>44749372723296.5</v>
      </c>
      <c r="M40" s="1">
        <v>525.30000000000007</v>
      </c>
      <c r="N40" s="1">
        <v>459.3</v>
      </c>
      <c r="O40" s="1">
        <v>412.7</v>
      </c>
      <c r="P40" s="3">
        <f t="shared" si="17"/>
        <v>0.89854125843675148</v>
      </c>
      <c r="Q40" s="3">
        <f t="shared" si="18"/>
        <v>472.00372305682561</v>
      </c>
      <c r="R40" s="1">
        <v>3.9000000000000008</v>
      </c>
      <c r="S40" s="1">
        <v>82.7</v>
      </c>
      <c r="T40" s="1">
        <v>91</v>
      </c>
      <c r="U40" s="1">
        <v>91.2</v>
      </c>
      <c r="V40" s="1">
        <v>557.4</v>
      </c>
      <c r="W40" s="1">
        <v>583.4</v>
      </c>
      <c r="X40">
        <v>1.7596676</v>
      </c>
      <c r="Y40" s="2">
        <f t="shared" si="19"/>
        <v>0.47878205391211581</v>
      </c>
      <c r="Z40" s="3">
        <f t="shared" si="20"/>
        <v>39.595275858531977</v>
      </c>
      <c r="AA40" s="6">
        <f t="shared" si="21"/>
        <v>2229.1414752116084</v>
      </c>
      <c r="AB40" s="4">
        <v>25</v>
      </c>
    </row>
    <row r="41" spans="1:28" x14ac:dyDescent="0.2">
      <c r="A41" s="4">
        <v>1999</v>
      </c>
      <c r="B41" s="1">
        <v>1422.5</v>
      </c>
      <c r="C41" s="3">
        <f t="shared" si="11"/>
        <v>0.57282648089236088</v>
      </c>
      <c r="D41" s="3">
        <f t="shared" si="12"/>
        <v>0.19775673257104562</v>
      </c>
      <c r="E41" s="1">
        <v>64</v>
      </c>
      <c r="F41" s="3">
        <f t="shared" si="13"/>
        <v>36</v>
      </c>
      <c r="G41" s="3">
        <f t="shared" si="14"/>
        <v>1446.4463208685161</v>
      </c>
      <c r="H41" s="3">
        <f t="shared" si="15"/>
        <v>813.62605548854026</v>
      </c>
      <c r="I41" s="1">
        <v>2483.3000000000002</v>
      </c>
      <c r="J41" s="1">
        <v>1873.6</v>
      </c>
      <c r="K41">
        <v>46340093526298.445</v>
      </c>
      <c r="L41" s="5">
        <f t="shared" si="16"/>
        <v>46340093523651.805</v>
      </c>
      <c r="M41" s="1">
        <v>547.9</v>
      </c>
      <c r="N41" s="1">
        <v>474.5</v>
      </c>
      <c r="O41" s="1">
        <v>425.3</v>
      </c>
      <c r="P41" s="3">
        <f t="shared" si="17"/>
        <v>0.89631190727081145</v>
      </c>
      <c r="Q41" s="3">
        <f t="shared" si="18"/>
        <v>491.08929399367759</v>
      </c>
      <c r="R41" s="1">
        <v>4.1000000000000014</v>
      </c>
      <c r="S41" s="1">
        <v>82.9</v>
      </c>
      <c r="T41" s="1">
        <v>89.600000000000009</v>
      </c>
      <c r="U41" s="1">
        <v>90.4</v>
      </c>
      <c r="V41" s="1">
        <v>606.9</v>
      </c>
      <c r="W41" s="1">
        <v>614.30000000000018</v>
      </c>
      <c r="X41">
        <v>0.93828307239528297</v>
      </c>
      <c r="Y41" s="2">
        <f t="shared" si="19"/>
        <v>0.48286715257922924</v>
      </c>
      <c r="Z41" s="3">
        <f t="shared" si="20"/>
        <v>40.02968694881811</v>
      </c>
      <c r="AA41" s="6">
        <f t="shared" si="21"/>
        <v>2260.0723763570563</v>
      </c>
      <c r="AB41" s="4">
        <v>24</v>
      </c>
    </row>
    <row r="42" spans="1:28" x14ac:dyDescent="0.2">
      <c r="A42" s="4">
        <v>2000</v>
      </c>
      <c r="B42" s="1">
        <v>1445.9</v>
      </c>
      <c r="C42" s="3">
        <f t="shared" si="11"/>
        <v>0.56577711691970578</v>
      </c>
      <c r="D42" s="3">
        <f t="shared" si="12"/>
        <v>0.19685521188260274</v>
      </c>
      <c r="E42" s="1">
        <v>65</v>
      </c>
      <c r="F42" s="3">
        <f t="shared" si="13"/>
        <v>35</v>
      </c>
      <c r="G42" s="3">
        <f t="shared" si="14"/>
        <v>1510.6000000000001</v>
      </c>
      <c r="H42" s="3">
        <f t="shared" si="15"/>
        <v>813.4</v>
      </c>
      <c r="I42" s="1">
        <v>2555.6</v>
      </c>
      <c r="J42" s="1">
        <v>1917.3</v>
      </c>
      <c r="K42">
        <v>48438854527878.086</v>
      </c>
      <c r="L42" s="5">
        <f t="shared" si="16"/>
        <v>48438854525517.703</v>
      </c>
      <c r="M42" s="1">
        <v>559.30000000000007</v>
      </c>
      <c r="N42" s="1">
        <v>487.5</v>
      </c>
      <c r="O42" s="1">
        <v>438.5</v>
      </c>
      <c r="P42" s="3">
        <f t="shared" si="17"/>
        <v>0.89948717948717949</v>
      </c>
      <c r="Q42" s="3">
        <f t="shared" si="18"/>
        <v>503.08317948717956</v>
      </c>
      <c r="R42" s="1">
        <v>5.8000000000000016</v>
      </c>
      <c r="S42" s="1">
        <v>82.5</v>
      </c>
      <c r="T42" s="1">
        <v>96.2</v>
      </c>
      <c r="U42" s="1">
        <v>93.100000000000009</v>
      </c>
      <c r="V42" s="1">
        <v>672.40000000000009</v>
      </c>
      <c r="W42" s="1">
        <v>699.2</v>
      </c>
      <c r="X42">
        <v>1.0827050813260199</v>
      </c>
      <c r="Y42" s="2">
        <f t="shared" si="19"/>
        <v>0.48765260604163407</v>
      </c>
      <c r="Z42" s="3">
        <f t="shared" si="20"/>
        <v>40.231339998434812</v>
      </c>
      <c r="AA42" s="6">
        <f t="shared" si="21"/>
        <v>2324</v>
      </c>
      <c r="AB42" s="4">
        <v>23</v>
      </c>
    </row>
    <row r="43" spans="1:28" x14ac:dyDescent="0.2">
      <c r="A43" s="4">
        <v>2001</v>
      </c>
      <c r="B43" s="1">
        <v>1463.2</v>
      </c>
      <c r="C43" s="3">
        <f t="shared" si="11"/>
        <v>0.56307242361271459</v>
      </c>
      <c r="D43" s="3">
        <f t="shared" si="12"/>
        <v>0.18781419349700085</v>
      </c>
      <c r="E43" s="1">
        <v>64.100000000000009</v>
      </c>
      <c r="F43" s="3">
        <f t="shared" si="13"/>
        <v>35.899999999999991</v>
      </c>
      <c r="G43" s="3">
        <f t="shared" si="14"/>
        <v>1515.1675837320574</v>
      </c>
      <c r="H43" s="3">
        <f t="shared" si="15"/>
        <v>848.58839712918632</v>
      </c>
      <c r="I43" s="1">
        <v>2598.6</v>
      </c>
      <c r="J43" s="1">
        <v>1976.1</v>
      </c>
      <c r="K43">
        <v>49420951428837.398</v>
      </c>
      <c r="L43" s="5">
        <f t="shared" si="16"/>
        <v>49420951426510.016</v>
      </c>
      <c r="M43" s="1">
        <v>544.70000000000005</v>
      </c>
      <c r="N43" s="1">
        <v>473.1</v>
      </c>
      <c r="O43" s="1">
        <v>423.90000000000009</v>
      </c>
      <c r="P43" s="3">
        <f t="shared" si="17"/>
        <v>0.89600507292327214</v>
      </c>
      <c r="Q43" s="3">
        <f t="shared" si="18"/>
        <v>488.05396322130639</v>
      </c>
      <c r="R43" s="1">
        <v>3.4000000000000008</v>
      </c>
      <c r="S43" s="1">
        <v>83.600000000000009</v>
      </c>
      <c r="T43" s="1">
        <v>96.800000000000011</v>
      </c>
      <c r="U43" s="1">
        <v>93.600000000000009</v>
      </c>
      <c r="V43" s="1">
        <v>678.1</v>
      </c>
      <c r="W43" s="1">
        <v>738.80000000000018</v>
      </c>
      <c r="X43">
        <v>1.1165330856446301</v>
      </c>
      <c r="Y43" s="2">
        <f t="shared" si="19"/>
        <v>0.48744712537520213</v>
      </c>
      <c r="Z43" s="3">
        <f t="shared" si="20"/>
        <v>40.750579681366901</v>
      </c>
      <c r="AA43" s="6">
        <f t="shared" si="21"/>
        <v>2363.7559808612436</v>
      </c>
      <c r="AB43" s="4">
        <v>22</v>
      </c>
    </row>
    <row r="44" spans="1:28" x14ac:dyDescent="0.2">
      <c r="A44" s="4">
        <v>2002</v>
      </c>
      <c r="B44" s="1">
        <v>1443</v>
      </c>
      <c r="C44" s="3">
        <f t="shared" si="11"/>
        <v>0.55641243155702935</v>
      </c>
      <c r="D44" s="3">
        <f t="shared" si="12"/>
        <v>0.17577233611727755</v>
      </c>
      <c r="E44" s="1">
        <v>63.8</v>
      </c>
      <c r="F44" s="3">
        <f t="shared" si="13"/>
        <v>36.200000000000003</v>
      </c>
      <c r="G44" s="3">
        <f t="shared" si="14"/>
        <v>1503.6636792452828</v>
      </c>
      <c r="H44" s="3">
        <f t="shared" si="15"/>
        <v>853.17594339622633</v>
      </c>
      <c r="I44" s="1">
        <v>2593.4</v>
      </c>
      <c r="J44" s="1">
        <v>1998.6</v>
      </c>
      <c r="K44">
        <v>50557000680031.789</v>
      </c>
      <c r="L44" s="5">
        <f t="shared" si="16"/>
        <v>50557000677579.539</v>
      </c>
      <c r="M44" s="1">
        <v>511.6</v>
      </c>
      <c r="N44" s="1">
        <v>442.3</v>
      </c>
      <c r="O44" s="1">
        <v>394.1</v>
      </c>
      <c r="P44" s="3">
        <f t="shared" si="17"/>
        <v>0.89102419172507352</v>
      </c>
      <c r="Q44" s="3">
        <f t="shared" si="18"/>
        <v>455.84797648654762</v>
      </c>
      <c r="R44" s="1">
        <v>3.4000000000000008</v>
      </c>
      <c r="S44" s="1">
        <v>84.800000000000011</v>
      </c>
      <c r="T44" s="1">
        <v>94.300000000000011</v>
      </c>
      <c r="U44" s="1">
        <v>93.100000000000009</v>
      </c>
      <c r="V44" s="1">
        <v>660.40000000000009</v>
      </c>
      <c r="W44" s="1">
        <v>769.90000000000009</v>
      </c>
      <c r="X44">
        <v>1.0575589962396501</v>
      </c>
      <c r="Y44" s="2">
        <f t="shared" si="19"/>
        <v>0.4916737873062389</v>
      </c>
      <c r="Z44" s="3">
        <f t="shared" si="20"/>
        <v>41.693937163569061</v>
      </c>
      <c r="AA44" s="6">
        <f t="shared" si="21"/>
        <v>2356.8396226415089</v>
      </c>
      <c r="AB44" s="4">
        <v>21</v>
      </c>
    </row>
    <row r="45" spans="1:28" x14ac:dyDescent="0.2">
      <c r="A45" s="4">
        <v>2003</v>
      </c>
      <c r="B45" s="1">
        <v>1449.1</v>
      </c>
      <c r="C45" s="3">
        <f t="shared" si="11"/>
        <v>0.56269172523589472</v>
      </c>
      <c r="D45" s="3">
        <f t="shared" si="12"/>
        <v>0.17420650812713298</v>
      </c>
      <c r="E45" s="1">
        <v>64</v>
      </c>
      <c r="F45" s="3">
        <f t="shared" si="13"/>
        <v>36</v>
      </c>
      <c r="G45" s="3">
        <f t="shared" si="14"/>
        <v>1494.128055878929</v>
      </c>
      <c r="H45" s="3">
        <f t="shared" si="15"/>
        <v>840.44703143189747</v>
      </c>
      <c r="I45" s="1">
        <v>2575.3000000000002</v>
      </c>
      <c r="J45" s="1">
        <v>2005.4</v>
      </c>
      <c r="K45">
        <v>52127099001320.195</v>
      </c>
      <c r="L45" s="5">
        <f t="shared" si="16"/>
        <v>52127098998407.117</v>
      </c>
      <c r="M45" s="1">
        <v>503.3</v>
      </c>
      <c r="N45" s="1">
        <v>431.8</v>
      </c>
      <c r="O45" s="1">
        <v>384.90000000000009</v>
      </c>
      <c r="P45" s="3">
        <f t="shared" si="17"/>
        <v>0.8913849004168598</v>
      </c>
      <c r="Q45" s="3">
        <f t="shared" si="18"/>
        <v>448.63402037980558</v>
      </c>
      <c r="R45" s="1">
        <v>2.7</v>
      </c>
      <c r="S45" s="1">
        <v>85.9</v>
      </c>
      <c r="T45" s="1">
        <v>92.100000000000009</v>
      </c>
      <c r="U45" s="1">
        <v>92.5</v>
      </c>
      <c r="V45" s="1">
        <v>697.6</v>
      </c>
      <c r="W45" s="1">
        <v>784.5</v>
      </c>
      <c r="X45">
        <v>0.88404792718492997</v>
      </c>
      <c r="Y45" s="2">
        <f t="shared" si="19"/>
        <v>0.49837145186968507</v>
      </c>
      <c r="Z45" s="3">
        <f t="shared" si="20"/>
        <v>42.810107715605952</v>
      </c>
      <c r="AA45" s="6">
        <f t="shared" si="21"/>
        <v>2334.5750873108263</v>
      </c>
      <c r="AB45" s="4">
        <v>20</v>
      </c>
    </row>
    <row r="46" spans="1:28" x14ac:dyDescent="0.2">
      <c r="A46" s="4">
        <v>2004</v>
      </c>
      <c r="B46" s="1">
        <v>1458.4</v>
      </c>
      <c r="C46" s="3">
        <f t="shared" si="11"/>
        <v>0.55973901362502398</v>
      </c>
      <c r="D46" s="3">
        <f t="shared" si="12"/>
        <v>0.17274089678587454</v>
      </c>
      <c r="E46" s="1">
        <v>62.8</v>
      </c>
      <c r="F46" s="3">
        <f t="shared" si="13"/>
        <v>37.200000000000003</v>
      </c>
      <c r="G46" s="3">
        <f t="shared" si="14"/>
        <v>1487.9548387096772</v>
      </c>
      <c r="H46" s="3">
        <f t="shared" si="15"/>
        <v>881.4</v>
      </c>
      <c r="I46" s="1">
        <v>2605.5</v>
      </c>
      <c r="J46" s="1">
        <v>2056.6</v>
      </c>
      <c r="K46">
        <v>54457959179311.562</v>
      </c>
      <c r="L46" s="5">
        <f t="shared" si="16"/>
        <v>54457959176070.578</v>
      </c>
      <c r="M46" s="1">
        <v>501</v>
      </c>
      <c r="N46" s="1">
        <v>431.90000000000009</v>
      </c>
      <c r="O46" s="1">
        <v>388</v>
      </c>
      <c r="P46" s="3">
        <f t="shared" si="17"/>
        <v>0.89835610094929363</v>
      </c>
      <c r="Q46" s="3">
        <f t="shared" si="18"/>
        <v>450.07640657559614</v>
      </c>
      <c r="R46" s="1">
        <v>2.9000000000000008</v>
      </c>
      <c r="S46" s="1">
        <v>86.800000000000011</v>
      </c>
      <c r="T46" s="1">
        <v>91.800000000000011</v>
      </c>
      <c r="U46" s="1">
        <v>92.4</v>
      </c>
      <c r="V46" s="1">
        <v>752.2</v>
      </c>
      <c r="W46" s="1">
        <v>874.90000000000009</v>
      </c>
      <c r="X46">
        <v>0.80392164774761798</v>
      </c>
      <c r="Y46" s="2">
        <f t="shared" si="19"/>
        <v>0.49569940510458643</v>
      </c>
      <c r="Z46" s="3">
        <f t="shared" si="20"/>
        <v>43.026708363078107</v>
      </c>
      <c r="AA46" s="6">
        <f t="shared" si="21"/>
        <v>2369.3548387096771</v>
      </c>
      <c r="AB46" s="4">
        <v>19</v>
      </c>
    </row>
    <row r="47" spans="1:28" x14ac:dyDescent="0.2">
      <c r="A47" s="4">
        <v>2005</v>
      </c>
      <c r="B47" s="1">
        <v>1469.4</v>
      </c>
      <c r="C47" s="3">
        <f t="shared" si="11"/>
        <v>0.55985674007467812</v>
      </c>
      <c r="D47" s="3">
        <f t="shared" si="12"/>
        <v>0.17314214203283607</v>
      </c>
      <c r="E47" s="1">
        <v>62.3</v>
      </c>
      <c r="F47" s="3">
        <f t="shared" si="13"/>
        <v>37.700000000000003</v>
      </c>
      <c r="G47" s="3">
        <f t="shared" si="14"/>
        <v>1484.9119266055047</v>
      </c>
      <c r="H47" s="3">
        <f t="shared" si="15"/>
        <v>898.57431192660556</v>
      </c>
      <c r="I47" s="1">
        <v>2624.6</v>
      </c>
      <c r="J47" s="1">
        <v>2078.4</v>
      </c>
      <c r="K47">
        <v>56639914120326.938</v>
      </c>
      <c r="L47" s="5">
        <f t="shared" si="16"/>
        <v>56639914117061.695</v>
      </c>
      <c r="M47" s="1">
        <v>505.5</v>
      </c>
      <c r="N47" s="1">
        <v>436.5</v>
      </c>
      <c r="O47" s="1">
        <v>392.40000000000009</v>
      </c>
      <c r="P47" s="3">
        <f t="shared" si="17"/>
        <v>0.8989690721649487</v>
      </c>
      <c r="Q47" s="3">
        <f t="shared" si="18"/>
        <v>454.42886597938156</v>
      </c>
      <c r="R47" s="1">
        <v>2.9000000000000008</v>
      </c>
      <c r="S47" s="1">
        <v>87.2</v>
      </c>
      <c r="T47" s="1">
        <v>94.300000000000011</v>
      </c>
      <c r="U47" s="1">
        <v>93.300000000000011</v>
      </c>
      <c r="V47" s="1">
        <v>797.1</v>
      </c>
      <c r="W47" s="1">
        <v>933.40000000000009</v>
      </c>
      <c r="X47">
        <v>0.80380019216144205</v>
      </c>
      <c r="Y47" s="2">
        <f t="shared" si="19"/>
        <v>0.49334877695648865</v>
      </c>
      <c r="Z47" s="3">
        <f t="shared" si="20"/>
        <v>43.020013350605815</v>
      </c>
      <c r="AA47" s="6">
        <f t="shared" si="21"/>
        <v>2383.4862385321103</v>
      </c>
      <c r="AB47" s="4">
        <v>18</v>
      </c>
    </row>
    <row r="48" spans="1:28" x14ac:dyDescent="0.2">
      <c r="A48" s="4">
        <v>2006</v>
      </c>
      <c r="B48" s="1">
        <v>1489.2</v>
      </c>
      <c r="C48" s="3">
        <f t="shared" si="11"/>
        <v>0.5465355255431591</v>
      </c>
      <c r="D48" s="3">
        <f t="shared" si="12"/>
        <v>0.17888762019522161</v>
      </c>
      <c r="E48" s="1">
        <v>60.8</v>
      </c>
      <c r="F48" s="3">
        <f t="shared" si="13"/>
        <v>39.200000000000003</v>
      </c>
      <c r="G48" s="3">
        <f t="shared" si="14"/>
        <v>1506.0333714285714</v>
      </c>
      <c r="H48" s="3">
        <f t="shared" si="15"/>
        <v>970.99520000000007</v>
      </c>
      <c r="I48" s="1">
        <v>2724.8</v>
      </c>
      <c r="J48" s="1">
        <v>2167.4</v>
      </c>
      <c r="K48">
        <v>59154813079229.508</v>
      </c>
      <c r="L48" s="5">
        <f t="shared" si="16"/>
        <v>59154813075808.25</v>
      </c>
      <c r="M48" s="1">
        <v>543.6</v>
      </c>
      <c r="N48" s="1">
        <v>472.3</v>
      </c>
      <c r="O48" s="1">
        <v>423.5</v>
      </c>
      <c r="P48" s="3">
        <f t="shared" si="17"/>
        <v>0.89667584162608505</v>
      </c>
      <c r="Q48" s="3">
        <f t="shared" si="18"/>
        <v>487.43298750793986</v>
      </c>
      <c r="R48" s="1">
        <v>3.3</v>
      </c>
      <c r="S48" s="1">
        <v>87.5</v>
      </c>
      <c r="T48" s="1">
        <v>97</v>
      </c>
      <c r="U48" s="1">
        <v>94.300000000000011</v>
      </c>
      <c r="V48" s="1">
        <v>886</v>
      </c>
      <c r="W48" s="1">
        <v>1048.2</v>
      </c>
      <c r="X48">
        <v>0.79643273094910205</v>
      </c>
      <c r="Y48" s="2">
        <f t="shared" si="19"/>
        <v>0.4836241926012918</v>
      </c>
      <c r="Z48" s="3">
        <f t="shared" si="20"/>
        <v>42.317116852613033</v>
      </c>
      <c r="AA48" s="6">
        <f t="shared" si="21"/>
        <v>2477.0285714285715</v>
      </c>
      <c r="AB48" s="4">
        <v>17</v>
      </c>
    </row>
    <row r="49" spans="1:28" x14ac:dyDescent="0.2">
      <c r="A49" s="4">
        <v>2007</v>
      </c>
      <c r="B49" s="1">
        <v>1485.6</v>
      </c>
      <c r="C49" s="3">
        <f t="shared" si="11"/>
        <v>0.52945578958622896</v>
      </c>
      <c r="D49" s="3">
        <f t="shared" si="12"/>
        <v>0.18098025144603005</v>
      </c>
      <c r="E49" s="1">
        <v>60.1</v>
      </c>
      <c r="F49" s="3">
        <f t="shared" si="13"/>
        <v>39.9</v>
      </c>
      <c r="G49" s="3">
        <f t="shared" si="14"/>
        <v>1521.5215488215483</v>
      </c>
      <c r="H49" s="3">
        <f t="shared" si="15"/>
        <v>1010.1282828282825</v>
      </c>
      <c r="I49" s="1">
        <v>2805.9</v>
      </c>
      <c r="J49" s="1">
        <v>2255.6999999999998</v>
      </c>
      <c r="K49">
        <v>61743089955891.648</v>
      </c>
      <c r="L49" s="5">
        <f t="shared" si="16"/>
        <v>61743089952046.227</v>
      </c>
      <c r="M49" s="1">
        <v>563.20000000000005</v>
      </c>
      <c r="N49" s="1">
        <v>501.3</v>
      </c>
      <c r="O49" s="1">
        <v>452</v>
      </c>
      <c r="P49" s="3">
        <f t="shared" si="17"/>
        <v>0.90165569519249944</v>
      </c>
      <c r="Q49" s="3">
        <f t="shared" si="18"/>
        <v>507.81248753241573</v>
      </c>
      <c r="R49" s="1">
        <v>2.4</v>
      </c>
      <c r="S49" s="1">
        <v>89.100000000000009</v>
      </c>
      <c r="T49" s="1">
        <v>97.100000000000009</v>
      </c>
      <c r="U49" s="1">
        <v>94.9</v>
      </c>
      <c r="V49" s="1">
        <v>941</v>
      </c>
      <c r="W49" s="1">
        <v>1141.3</v>
      </c>
      <c r="X49">
        <v>0.72967239998408295</v>
      </c>
      <c r="Y49" s="2">
        <f t="shared" si="19"/>
        <v>0.4831518229445097</v>
      </c>
      <c r="Z49" s="3">
        <f t="shared" si="20"/>
        <v>43.048827424355821</v>
      </c>
      <c r="AA49" s="6">
        <f t="shared" si="21"/>
        <v>2531.649831649831</v>
      </c>
      <c r="AB49" s="4">
        <v>16</v>
      </c>
    </row>
    <row r="50" spans="1:28" x14ac:dyDescent="0.2">
      <c r="A50" s="4">
        <v>2008</v>
      </c>
      <c r="B50" s="1">
        <v>1490.6</v>
      </c>
      <c r="C50" s="3">
        <f t="shared" si="11"/>
        <v>0.52619316577238062</v>
      </c>
      <c r="D50" s="3">
        <f t="shared" si="12"/>
        <v>0.18097140051029745</v>
      </c>
      <c r="E50" s="1">
        <v>61.1</v>
      </c>
      <c r="F50" s="3">
        <f t="shared" si="13"/>
        <v>38.9</v>
      </c>
      <c r="G50" s="3">
        <f t="shared" si="14"/>
        <v>1561.4142380422691</v>
      </c>
      <c r="H50" s="3">
        <f t="shared" si="15"/>
        <v>994.09187986651841</v>
      </c>
      <c r="I50" s="1">
        <v>2832.8</v>
      </c>
      <c r="J50" s="1">
        <v>2297.4</v>
      </c>
      <c r="K50">
        <v>63017282684022.266</v>
      </c>
      <c r="L50" s="5">
        <f t="shared" si="16"/>
        <v>63017282679855.906</v>
      </c>
      <c r="M50" s="1">
        <v>572.20000000000005</v>
      </c>
      <c r="N50" s="1">
        <v>517</v>
      </c>
      <c r="O50" s="1">
        <v>463.2</v>
      </c>
      <c r="P50" s="3">
        <f t="shared" si="17"/>
        <v>0.89593810444874278</v>
      </c>
      <c r="Q50" s="3">
        <f t="shared" si="18"/>
        <v>512.65578336557064</v>
      </c>
      <c r="R50" s="1">
        <v>3</v>
      </c>
      <c r="S50" s="1">
        <v>89.9</v>
      </c>
      <c r="T50" s="1">
        <v>99.800000000000011</v>
      </c>
      <c r="U50" s="1">
        <v>95.9</v>
      </c>
      <c r="V50" s="1">
        <v>962.6</v>
      </c>
      <c r="W50" s="1">
        <v>1163.5</v>
      </c>
      <c r="X50">
        <v>0.67992268004272904</v>
      </c>
      <c r="Y50" s="2">
        <f t="shared" si="19"/>
        <v>0.49552082744987291</v>
      </c>
      <c r="Z50" s="3">
        <f t="shared" si="20"/>
        <v>44.547322387743577</v>
      </c>
      <c r="AA50" s="6">
        <f t="shared" si="21"/>
        <v>2555.5061179087875</v>
      </c>
      <c r="AB50" s="4">
        <v>15</v>
      </c>
    </row>
    <row r="51" spans="1:28" x14ac:dyDescent="0.2">
      <c r="A51" s="4">
        <v>2009</v>
      </c>
      <c r="B51" s="1">
        <v>1489.3</v>
      </c>
      <c r="C51" s="3">
        <f t="shared" si="11"/>
        <v>0.55747707280553993</v>
      </c>
      <c r="D51" s="3">
        <f t="shared" si="12"/>
        <v>0.17002325528188986</v>
      </c>
      <c r="E51" s="1">
        <v>64</v>
      </c>
      <c r="F51" s="3">
        <f t="shared" si="13"/>
        <v>36</v>
      </c>
      <c r="G51" s="3">
        <f t="shared" si="14"/>
        <v>1542.0852459016394</v>
      </c>
      <c r="H51" s="3">
        <f t="shared" si="15"/>
        <v>867.42295081967211</v>
      </c>
      <c r="I51" s="1">
        <v>2671.5</v>
      </c>
      <c r="J51" s="1">
        <v>2204.6999999999998</v>
      </c>
      <c r="K51">
        <v>62157297842057.727</v>
      </c>
      <c r="L51" s="5">
        <f t="shared" si="16"/>
        <v>62157297838331.562</v>
      </c>
      <c r="M51" s="1">
        <v>518.1</v>
      </c>
      <c r="N51" s="1">
        <v>471.2</v>
      </c>
      <c r="O51" s="1">
        <v>413.1</v>
      </c>
      <c r="P51" s="3">
        <f t="shared" si="17"/>
        <v>0.87669779286926997</v>
      </c>
      <c r="Q51" s="3">
        <f t="shared" si="18"/>
        <v>454.21712648556877</v>
      </c>
      <c r="R51" s="1">
        <v>1.4</v>
      </c>
      <c r="S51" s="1">
        <v>91.5</v>
      </c>
      <c r="T51" s="1">
        <v>93.100000000000009</v>
      </c>
      <c r="U51" s="1">
        <v>93.5</v>
      </c>
      <c r="V51" s="1">
        <v>869.30000000000018</v>
      </c>
      <c r="W51" s="1">
        <v>997.30000000000018</v>
      </c>
      <c r="X51">
        <v>0.71695770201613596</v>
      </c>
      <c r="Y51" s="2">
        <f t="shared" si="19"/>
        <v>0.5281706906232454</v>
      </c>
      <c r="Z51" s="3">
        <f t="shared" si="20"/>
        <v>48.327618192026954</v>
      </c>
      <c r="AA51" s="6">
        <f t="shared" si="21"/>
        <v>2409.5081967213114</v>
      </c>
      <c r="AB51" s="4">
        <v>14</v>
      </c>
    </row>
    <row r="52" spans="1:28" x14ac:dyDescent="0.2">
      <c r="A52" s="4">
        <v>2010</v>
      </c>
      <c r="B52" s="1">
        <v>1499.9</v>
      </c>
      <c r="C52" s="3">
        <f t="shared" si="11"/>
        <v>0.53891204369071577</v>
      </c>
      <c r="D52" s="3">
        <f t="shared" si="12"/>
        <v>0.17234130041818316</v>
      </c>
      <c r="E52" s="1">
        <v>62.7</v>
      </c>
      <c r="F52" s="3">
        <f t="shared" si="13"/>
        <v>37.299999999999997</v>
      </c>
      <c r="G52" s="3">
        <f t="shared" si="14"/>
        <v>1577.5074918566772</v>
      </c>
      <c r="H52" s="3">
        <f t="shared" si="15"/>
        <v>938.45342019543955</v>
      </c>
      <c r="I52" s="1">
        <v>2783.2</v>
      </c>
      <c r="J52" s="1">
        <v>2317.1999999999998</v>
      </c>
      <c r="K52">
        <v>64971660320224.367</v>
      </c>
      <c r="L52" s="5">
        <f t="shared" si="16"/>
        <v>64971660316534.633</v>
      </c>
      <c r="M52" s="1">
        <v>545.4</v>
      </c>
      <c r="N52" s="1">
        <v>501.1</v>
      </c>
      <c r="O52" s="1">
        <v>440.7</v>
      </c>
      <c r="P52" s="3">
        <f t="shared" si="17"/>
        <v>0.87946517661145474</v>
      </c>
      <c r="Q52" s="3">
        <f t="shared" si="18"/>
        <v>479.66030732388737</v>
      </c>
      <c r="R52" s="1">
        <v>2.1</v>
      </c>
      <c r="S52" s="1">
        <v>92.100000000000009</v>
      </c>
      <c r="T52" s="1">
        <v>97.5</v>
      </c>
      <c r="U52" s="1">
        <v>95.7</v>
      </c>
      <c r="V52" s="1">
        <v>981.2</v>
      </c>
      <c r="W52" s="1">
        <v>1141</v>
      </c>
      <c r="X52">
        <v>0.75430899010596097</v>
      </c>
      <c r="Y52" s="2">
        <f t="shared" si="19"/>
        <v>0.522019402127048</v>
      </c>
      <c r="Z52" s="3">
        <f t="shared" si="20"/>
        <v>48.077986935901123</v>
      </c>
      <c r="AA52" s="6">
        <f t="shared" si="21"/>
        <v>2515.9609120521168</v>
      </c>
      <c r="AB52" s="4">
        <v>13</v>
      </c>
    </row>
    <row r="53" spans="1:28" x14ac:dyDescent="0.2">
      <c r="A53" s="4">
        <v>2011</v>
      </c>
      <c r="B53" s="1">
        <v>1527.6</v>
      </c>
      <c r="C53" s="3">
        <f t="shared" si="11"/>
        <v>0.52814271884939834</v>
      </c>
      <c r="D53" s="3">
        <f t="shared" si="12"/>
        <v>0.17943074712467685</v>
      </c>
      <c r="E53" s="1">
        <v>62.4</v>
      </c>
      <c r="F53" s="3">
        <f t="shared" si="13"/>
        <v>37.6</v>
      </c>
      <c r="G53" s="3">
        <f t="shared" si="14"/>
        <v>1626.2204081632653</v>
      </c>
      <c r="H53" s="3">
        <f t="shared" si="15"/>
        <v>979.90204081632658</v>
      </c>
      <c r="I53" s="1">
        <v>2892.4</v>
      </c>
      <c r="J53" s="1">
        <v>2426.3000000000002</v>
      </c>
      <c r="K53">
        <v>67126755546389.531</v>
      </c>
      <c r="L53" s="5">
        <f t="shared" si="16"/>
        <v>67126755542363.438</v>
      </c>
      <c r="M53" s="1">
        <v>585.70000000000005</v>
      </c>
      <c r="N53" s="1">
        <v>548.70000000000005</v>
      </c>
      <c r="O53" s="1">
        <v>486.2</v>
      </c>
      <c r="P53" s="3">
        <f t="shared" si="17"/>
        <v>0.8860944049571714</v>
      </c>
      <c r="Q53" s="3">
        <f t="shared" si="18"/>
        <v>518.98549298341538</v>
      </c>
      <c r="R53" s="1">
        <v>1.5</v>
      </c>
      <c r="S53" s="1">
        <v>93.100000000000009</v>
      </c>
      <c r="T53" s="1">
        <v>102.7</v>
      </c>
      <c r="U53" s="1">
        <v>98.2</v>
      </c>
      <c r="V53" s="1">
        <v>1053.0999999999999</v>
      </c>
      <c r="W53" s="1">
        <v>1236.3</v>
      </c>
      <c r="X53">
        <v>0.71841389865331695</v>
      </c>
      <c r="Y53" s="2">
        <f t="shared" si="19"/>
        <v>0.52344461346978288</v>
      </c>
      <c r="Z53" s="3">
        <f t="shared" si="20"/>
        <v>48.732693514036789</v>
      </c>
      <c r="AA53" s="6">
        <f t="shared" si="21"/>
        <v>2606.1224489795918</v>
      </c>
      <c r="AB53" s="4">
        <v>12</v>
      </c>
    </row>
    <row r="54" spans="1:28" x14ac:dyDescent="0.2">
      <c r="A54" s="4">
        <v>2012</v>
      </c>
      <c r="B54" s="1">
        <v>1550.6</v>
      </c>
      <c r="C54" s="3">
        <f t="shared" si="11"/>
        <v>0.53386124978481664</v>
      </c>
      <c r="D54" s="3">
        <f t="shared" si="12"/>
        <v>0.17924700473590024</v>
      </c>
      <c r="E54" s="1">
        <v>63.7</v>
      </c>
      <c r="F54" s="3">
        <f t="shared" si="13"/>
        <v>36.299999999999997</v>
      </c>
      <c r="G54" s="3">
        <f t="shared" si="14"/>
        <v>1665.0977777777778</v>
      </c>
      <c r="H54" s="3">
        <f t="shared" si="15"/>
        <v>948.87047619047621</v>
      </c>
      <c r="I54" s="1">
        <v>2904.5</v>
      </c>
      <c r="J54" s="1">
        <v>2470.1999999999998</v>
      </c>
      <c r="K54">
        <v>68937636865008.312</v>
      </c>
      <c r="L54" s="5">
        <f t="shared" si="16"/>
        <v>68937636861276.641</v>
      </c>
      <c r="M54" s="1">
        <v>584.30000000000018</v>
      </c>
      <c r="N54" s="1">
        <v>557.9</v>
      </c>
      <c r="O54" s="1">
        <v>497.1</v>
      </c>
      <c r="P54" s="3">
        <f t="shared" si="17"/>
        <v>0.89101989603871667</v>
      </c>
      <c r="Q54" s="3">
        <f t="shared" si="18"/>
        <v>520.62292525542227</v>
      </c>
      <c r="R54" s="1">
        <v>0</v>
      </c>
      <c r="S54" s="1">
        <v>94.5</v>
      </c>
      <c r="T54" s="1">
        <v>104.7</v>
      </c>
      <c r="U54" s="1">
        <v>99.9</v>
      </c>
      <c r="V54" s="1">
        <v>1054.2</v>
      </c>
      <c r="W54" s="1">
        <v>1272.2</v>
      </c>
      <c r="X54">
        <v>0.77833812041681205</v>
      </c>
      <c r="Y54" s="2">
        <f t="shared" si="19"/>
        <v>0.54175155792735408</v>
      </c>
      <c r="Z54" s="3">
        <f t="shared" si="20"/>
        <v>51.195522224134962</v>
      </c>
      <c r="AA54" s="6">
        <f t="shared" si="21"/>
        <v>2613.968253968254</v>
      </c>
      <c r="AB54" s="4">
        <v>11</v>
      </c>
    </row>
    <row r="55" spans="1:28" x14ac:dyDescent="0.2">
      <c r="A55" s="4">
        <v>2013</v>
      </c>
      <c r="B55" s="1">
        <v>1556.2</v>
      </c>
      <c r="C55" s="3">
        <f t="shared" si="11"/>
        <v>0.53345673933909232</v>
      </c>
      <c r="D55" s="3">
        <f t="shared" si="12"/>
        <v>0.17606080334356639</v>
      </c>
      <c r="E55" s="1">
        <v>63.8</v>
      </c>
      <c r="F55" s="3">
        <f t="shared" si="13"/>
        <v>36.200000000000003</v>
      </c>
      <c r="G55" s="3">
        <f t="shared" si="14"/>
        <v>1676.2060165975104</v>
      </c>
      <c r="H55" s="3">
        <f t="shared" si="15"/>
        <v>951.0761410788383</v>
      </c>
      <c r="I55" s="1">
        <v>2917.2</v>
      </c>
      <c r="J55" s="1">
        <v>2532.6999999999998</v>
      </c>
      <c r="K55">
        <v>70867685078557.156</v>
      </c>
      <c r="L55" s="5">
        <f t="shared" si="16"/>
        <v>70867685074682.766</v>
      </c>
      <c r="M55" s="1">
        <v>576.80000000000018</v>
      </c>
      <c r="N55" s="1">
        <v>559.5</v>
      </c>
      <c r="O55" s="1">
        <v>498.2</v>
      </c>
      <c r="P55" s="3">
        <f t="shared" si="17"/>
        <v>0.89043789097408399</v>
      </c>
      <c r="Q55" s="3">
        <f t="shared" si="18"/>
        <v>513.60457551385184</v>
      </c>
      <c r="R55" s="1">
        <v>-0.4</v>
      </c>
      <c r="S55" s="1">
        <v>96.4</v>
      </c>
      <c r="T55" s="1">
        <v>103</v>
      </c>
      <c r="U55" s="1">
        <v>99.4</v>
      </c>
      <c r="V55" s="1">
        <v>1082.4000000000001</v>
      </c>
      <c r="W55" s="1">
        <v>1285</v>
      </c>
      <c r="X55">
        <v>0.75294512270199598</v>
      </c>
      <c r="Y55" s="2">
        <f t="shared" si="19"/>
        <v>0.55390874811463053</v>
      </c>
      <c r="Z55" s="3">
        <f t="shared" si="20"/>
        <v>53.396803318250385</v>
      </c>
      <c r="AA55" s="6">
        <f t="shared" si="21"/>
        <v>2627.2821576763486</v>
      </c>
      <c r="AB55" s="4">
        <v>10</v>
      </c>
    </row>
    <row r="56" spans="1:28" x14ac:dyDescent="0.2">
      <c r="A56" s="4">
        <v>2014</v>
      </c>
      <c r="B56" s="1">
        <v>1572.5</v>
      </c>
      <c r="C56" s="3">
        <f t="shared" si="11"/>
        <v>0.5273837072810813</v>
      </c>
      <c r="D56" s="3">
        <f t="shared" si="12"/>
        <v>0.17881713530085935</v>
      </c>
      <c r="E56" s="1">
        <v>63.5</v>
      </c>
      <c r="F56" s="3">
        <f t="shared" si="13"/>
        <v>36.5</v>
      </c>
      <c r="G56" s="3">
        <f t="shared" si="14"/>
        <v>1707.2576374745418</v>
      </c>
      <c r="H56" s="3">
        <f t="shared" si="15"/>
        <v>981.33706720977591</v>
      </c>
      <c r="I56" s="1">
        <v>2981.7</v>
      </c>
      <c r="J56" s="1">
        <v>2640.2</v>
      </c>
      <c r="K56">
        <v>73041202860769.609</v>
      </c>
      <c r="L56" s="5">
        <f t="shared" si="16"/>
        <v>73041202856808.422</v>
      </c>
      <c r="M56" s="1">
        <v>595.5</v>
      </c>
      <c r="N56" s="1">
        <v>586.70000000000005</v>
      </c>
      <c r="O56" s="1">
        <v>525.30000000000007</v>
      </c>
      <c r="P56" s="3">
        <f t="shared" si="17"/>
        <v>0.89534685529231295</v>
      </c>
      <c r="Q56" s="3">
        <f t="shared" si="18"/>
        <v>533.17905232657233</v>
      </c>
      <c r="R56" s="1">
        <v>-0.70000000000000018</v>
      </c>
      <c r="S56" s="1">
        <v>98.2</v>
      </c>
      <c r="T56" s="1">
        <v>101.5</v>
      </c>
      <c r="U56" s="1">
        <v>99.2</v>
      </c>
      <c r="V56" s="1">
        <v>1124.8</v>
      </c>
      <c r="W56" s="1">
        <v>1346.6</v>
      </c>
      <c r="X56">
        <v>0.75272819693260296</v>
      </c>
      <c r="Y56" s="2">
        <f t="shared" si="19"/>
        <v>0.56227219371499482</v>
      </c>
      <c r="Z56" s="3">
        <f t="shared" si="20"/>
        <v>55.215129422812495</v>
      </c>
      <c r="AA56" s="6">
        <f t="shared" si="21"/>
        <v>2688.5947046843175</v>
      </c>
      <c r="AB56" s="4">
        <v>9</v>
      </c>
    </row>
    <row r="57" spans="1:28" x14ac:dyDescent="0.2">
      <c r="A57" s="4">
        <v>2015</v>
      </c>
      <c r="B57" s="1">
        <v>1603</v>
      </c>
      <c r="C57" s="3">
        <f t="shared" si="11"/>
        <v>0.5297072235807283</v>
      </c>
      <c r="D57" s="3">
        <f t="shared" si="12"/>
        <v>0.17880510210825459</v>
      </c>
      <c r="E57" s="1">
        <v>63.9</v>
      </c>
      <c r="F57" s="3">
        <f t="shared" si="13"/>
        <v>36.1</v>
      </c>
      <c r="G57" s="3">
        <f t="shared" si="14"/>
        <v>1740.7637999999999</v>
      </c>
      <c r="H57" s="3">
        <f t="shared" si="15"/>
        <v>983.43619999999987</v>
      </c>
      <c r="I57" s="1">
        <v>3026.2</v>
      </c>
      <c r="J57" s="1">
        <v>2724.2</v>
      </c>
      <c r="K57">
        <v>75283270551887.25</v>
      </c>
      <c r="L57" s="5">
        <f t="shared" si="16"/>
        <v>75283270548529.641</v>
      </c>
      <c r="M57" s="1">
        <v>605.80000000000018</v>
      </c>
      <c r="N57" s="1">
        <v>605.80000000000018</v>
      </c>
      <c r="O57" s="1">
        <v>541.1</v>
      </c>
      <c r="P57" s="3">
        <f t="shared" si="17"/>
        <v>0.89319907560250889</v>
      </c>
      <c r="Q57" s="3">
        <f t="shared" si="18"/>
        <v>541.1</v>
      </c>
      <c r="R57" s="1">
        <v>-1.3</v>
      </c>
      <c r="S57" s="1">
        <v>100</v>
      </c>
      <c r="T57" s="1">
        <v>100</v>
      </c>
      <c r="U57" s="1">
        <v>100</v>
      </c>
      <c r="V57" s="1">
        <v>1190.0999999999999</v>
      </c>
      <c r="W57" s="1">
        <v>1419.9</v>
      </c>
      <c r="X57">
        <v>0.90129642336709603</v>
      </c>
      <c r="Y57" s="2">
        <f t="shared" si="19"/>
        <v>0.57523091666115922</v>
      </c>
      <c r="Z57" s="3">
        <f t="shared" si="20"/>
        <v>57.523091666115924</v>
      </c>
      <c r="AA57" s="6">
        <f t="shared" si="21"/>
        <v>2724.2</v>
      </c>
      <c r="AB57" s="4">
        <v>8</v>
      </c>
    </row>
    <row r="58" spans="1:28" x14ac:dyDescent="0.2">
      <c r="A58" s="4">
        <v>2016</v>
      </c>
      <c r="B58" s="1">
        <v>1642.1</v>
      </c>
      <c r="C58" s="3">
        <f t="shared" si="11"/>
        <v>0.53078837637780008</v>
      </c>
      <c r="D58" s="3">
        <f t="shared" si="12"/>
        <v>0.18136787658143255</v>
      </c>
      <c r="E58" s="1">
        <v>63.8</v>
      </c>
      <c r="F58" s="3">
        <f t="shared" si="13"/>
        <v>36.200000000000003</v>
      </c>
      <c r="G58" s="3">
        <f t="shared" si="14"/>
        <v>1779.2831194471864</v>
      </c>
      <c r="H58" s="3">
        <f t="shared" si="15"/>
        <v>1009.5618953603159</v>
      </c>
      <c r="I58" s="1">
        <v>3093.7</v>
      </c>
      <c r="J58" s="1">
        <v>2825.1</v>
      </c>
      <c r="K58">
        <v>77381232423345.172</v>
      </c>
      <c r="L58" s="5">
        <f t="shared" si="16"/>
        <v>77381232419920.75</v>
      </c>
      <c r="M58" s="1">
        <v>628.90000000000009</v>
      </c>
      <c r="N58" s="1">
        <v>636.30000000000018</v>
      </c>
      <c r="O58" s="1">
        <v>567.70000000000005</v>
      </c>
      <c r="P58" s="3">
        <f t="shared" si="17"/>
        <v>0.89218921892189196</v>
      </c>
      <c r="Q58" s="3">
        <f t="shared" si="18"/>
        <v>561.09779977997789</v>
      </c>
      <c r="R58" s="1">
        <v>-1.2</v>
      </c>
      <c r="S58" s="1">
        <v>101.3</v>
      </c>
      <c r="T58" s="1">
        <v>97.600000000000009</v>
      </c>
      <c r="U58" s="1">
        <v>99.300000000000011</v>
      </c>
      <c r="V58" s="1">
        <v>1243.5</v>
      </c>
      <c r="W58" s="1">
        <v>1455</v>
      </c>
      <c r="X58">
        <v>0.90342143625726301</v>
      </c>
      <c r="Y58" s="2">
        <f t="shared" si="19"/>
        <v>0.5826078158838931</v>
      </c>
      <c r="Z58" s="3">
        <f t="shared" si="20"/>
        <v>59.018171749038366</v>
      </c>
      <c r="AA58" s="6">
        <f t="shared" si="21"/>
        <v>2788.8450148075021</v>
      </c>
      <c r="AB58" s="4">
        <v>7</v>
      </c>
    </row>
    <row r="59" spans="1:28" x14ac:dyDescent="0.2">
      <c r="A59" s="4">
        <v>2017</v>
      </c>
      <c r="B59" s="1">
        <v>1665.3</v>
      </c>
      <c r="C59" s="3">
        <f t="shared" si="11"/>
        <v>0.52423975319524008</v>
      </c>
      <c r="D59" s="3">
        <f t="shared" si="12"/>
        <v>0.18096398741709679</v>
      </c>
      <c r="E59" s="1">
        <v>63.6</v>
      </c>
      <c r="F59" s="3">
        <f t="shared" si="13"/>
        <v>36.4</v>
      </c>
      <c r="G59" s="3">
        <f t="shared" si="14"/>
        <v>1820.9749271137023</v>
      </c>
      <c r="H59" s="3">
        <f t="shared" si="15"/>
        <v>1042.1931972789114</v>
      </c>
      <c r="I59" s="1">
        <v>3176.6000000000008</v>
      </c>
      <c r="J59" s="1">
        <v>2946.2</v>
      </c>
      <c r="K59">
        <v>80009142886740.656</v>
      </c>
      <c r="L59" s="5">
        <f t="shared" si="16"/>
        <v>80009142883152.109</v>
      </c>
      <c r="M59" s="1">
        <v>645.40000000000009</v>
      </c>
      <c r="N59" s="1">
        <v>666.90000000000009</v>
      </c>
      <c r="O59" s="1">
        <v>594</v>
      </c>
      <c r="P59" s="3">
        <f t="shared" si="17"/>
        <v>0.8906882591093116</v>
      </c>
      <c r="Q59" s="3">
        <f t="shared" si="18"/>
        <v>574.85020242914982</v>
      </c>
      <c r="R59" s="1">
        <v>-1.2</v>
      </c>
      <c r="S59" s="1">
        <v>102.9</v>
      </c>
      <c r="T59" s="1">
        <v>100.1</v>
      </c>
      <c r="U59" s="1">
        <v>101</v>
      </c>
      <c r="V59" s="1">
        <v>1308.5</v>
      </c>
      <c r="W59" s="1">
        <v>1526.3</v>
      </c>
      <c r="X59">
        <v>0.88520550826937205</v>
      </c>
      <c r="Y59" s="2">
        <f t="shared" si="19"/>
        <v>0.58987067934269333</v>
      </c>
      <c r="Z59" s="3">
        <f t="shared" si="20"/>
        <v>60.697692904363144</v>
      </c>
      <c r="AA59" s="6">
        <f t="shared" si="21"/>
        <v>2863.1681243926137</v>
      </c>
      <c r="AB59" s="4">
        <v>6</v>
      </c>
    </row>
    <row r="60" spans="1:28" x14ac:dyDescent="0.2">
      <c r="A60" s="4">
        <v>2018</v>
      </c>
      <c r="B60" s="1">
        <v>1690.3</v>
      </c>
      <c r="C60" s="3">
        <f t="shared" si="11"/>
        <v>0.52693434752790069</v>
      </c>
      <c r="D60" s="3">
        <f t="shared" si="12"/>
        <v>0.18458283255484492</v>
      </c>
      <c r="E60" s="1">
        <v>64.400000000000006</v>
      </c>
      <c r="F60" s="3">
        <f t="shared" si="13"/>
        <v>35.599999999999994</v>
      </c>
      <c r="G60" s="3">
        <f t="shared" si="14"/>
        <v>1862.6272640610105</v>
      </c>
      <c r="H60" s="3">
        <f t="shared" si="15"/>
        <v>1029.6510962821733</v>
      </c>
      <c r="I60" s="1">
        <v>3207.8</v>
      </c>
      <c r="J60" s="1">
        <v>3034</v>
      </c>
      <c r="K60">
        <v>82630468929771.031</v>
      </c>
      <c r="L60" s="5">
        <f t="shared" si="16"/>
        <v>82630468925982.766</v>
      </c>
      <c r="M60" s="1">
        <v>667</v>
      </c>
      <c r="N60" s="1">
        <v>708.90000000000009</v>
      </c>
      <c r="O60" s="1">
        <v>629.30000000000018</v>
      </c>
      <c r="P60" s="3">
        <f t="shared" si="17"/>
        <v>0.88771335872478507</v>
      </c>
      <c r="Q60" s="3">
        <f t="shared" si="18"/>
        <v>592.1048102694316</v>
      </c>
      <c r="R60" s="1">
        <v>-1.6</v>
      </c>
      <c r="S60" s="1">
        <v>104.9</v>
      </c>
      <c r="T60" s="1">
        <v>101.9</v>
      </c>
      <c r="U60" s="1">
        <v>102</v>
      </c>
      <c r="V60" s="1">
        <v>1360.7</v>
      </c>
      <c r="W60" s="1">
        <v>1560.2</v>
      </c>
      <c r="X60">
        <v>0.84677266710811105</v>
      </c>
      <c r="Y60" s="2">
        <f t="shared" si="19"/>
        <v>0.60910779973813822</v>
      </c>
      <c r="Z60" s="3">
        <f t="shared" si="20"/>
        <v>63.895408192530702</v>
      </c>
      <c r="AA60" s="6">
        <f t="shared" si="21"/>
        <v>2892.278360343184</v>
      </c>
      <c r="AB60" s="4">
        <v>5</v>
      </c>
    </row>
    <row r="61" spans="1:28" x14ac:dyDescent="0.2">
      <c r="A61" s="4">
        <v>2019</v>
      </c>
      <c r="B61" s="1">
        <v>1717.1</v>
      </c>
      <c r="C61" s="3">
        <f t="shared" si="11"/>
        <v>0.52960952439701436</v>
      </c>
      <c r="D61" s="3">
        <f t="shared" si="12"/>
        <v>0.18567368519745786</v>
      </c>
      <c r="E61" s="1">
        <v>65.2</v>
      </c>
      <c r="F61" s="3">
        <f t="shared" si="13"/>
        <v>34.799999999999997</v>
      </c>
      <c r="G61" s="3">
        <f t="shared" si="14"/>
        <v>1904.1805970149253</v>
      </c>
      <c r="H61" s="3">
        <f t="shared" si="15"/>
        <v>1016.341791044776</v>
      </c>
      <c r="I61" s="1">
        <v>3242.2</v>
      </c>
      <c r="J61" s="1">
        <v>3130.8</v>
      </c>
      <c r="K61">
        <v>84771247102070.562</v>
      </c>
      <c r="L61" s="5">
        <f t="shared" si="16"/>
        <v>84771247098441</v>
      </c>
      <c r="M61" s="1">
        <v>678.5</v>
      </c>
      <c r="N61" s="1">
        <v>740.5</v>
      </c>
      <c r="O61" s="1">
        <v>657</v>
      </c>
      <c r="P61" s="3">
        <f t="shared" si="17"/>
        <v>0.88723835246455096</v>
      </c>
      <c r="Q61" s="3">
        <f t="shared" si="18"/>
        <v>601.99122214719785</v>
      </c>
      <c r="R61" s="1">
        <v>-2.2999999999999998</v>
      </c>
      <c r="S61" s="1">
        <v>107.2</v>
      </c>
      <c r="T61" s="1">
        <v>101.7</v>
      </c>
      <c r="U61" s="1">
        <v>102.6</v>
      </c>
      <c r="V61" s="1">
        <v>1406.4</v>
      </c>
      <c r="W61" s="1">
        <v>1595.7</v>
      </c>
      <c r="X61">
        <v>0.89327625706740899</v>
      </c>
      <c r="Y61" s="2">
        <f t="shared" si="19"/>
        <v>0.62959768058725574</v>
      </c>
      <c r="Z61" s="3">
        <f t="shared" si="20"/>
        <v>67.492871358953821</v>
      </c>
      <c r="AA61" s="6">
        <f t="shared" si="21"/>
        <v>2920.5223880597014</v>
      </c>
      <c r="AB61" s="4">
        <v>4</v>
      </c>
    </row>
    <row r="62" spans="1:28" x14ac:dyDescent="0.2">
      <c r="A62" s="4">
        <v>2020</v>
      </c>
      <c r="B62" s="1">
        <v>1616.6</v>
      </c>
      <c r="C62" s="3">
        <f t="shared" si="11"/>
        <v>0.51844012571355269</v>
      </c>
      <c r="D62" s="3">
        <f t="shared" si="12"/>
        <v>0.18583749094549112</v>
      </c>
      <c r="E62" s="1">
        <v>65</v>
      </c>
      <c r="F62" s="3">
        <f t="shared" si="13"/>
        <v>35</v>
      </c>
      <c r="G62" s="3">
        <f t="shared" si="14"/>
        <v>1861.2499999999998</v>
      </c>
      <c r="H62" s="3">
        <f t="shared" si="15"/>
        <v>1002.2115384615382</v>
      </c>
      <c r="I62" s="1">
        <v>3118.2</v>
      </c>
      <c r="J62" s="1">
        <v>3126.9</v>
      </c>
      <c r="K62">
        <v>82179103628835.375</v>
      </c>
      <c r="L62" s="5">
        <f t="shared" si="16"/>
        <v>82179103625273.781</v>
      </c>
      <c r="M62" s="1">
        <v>661.90000000000009</v>
      </c>
      <c r="N62" s="1">
        <v>733.2</v>
      </c>
      <c r="O62" s="1">
        <v>641.90000000000009</v>
      </c>
      <c r="P62" s="3">
        <f t="shared" si="17"/>
        <v>0.87547735951991279</v>
      </c>
      <c r="Q62" s="3">
        <f t="shared" si="18"/>
        <v>579.47846426623039</v>
      </c>
      <c r="R62" s="1">
        <v>-2.2999999999999998</v>
      </c>
      <c r="S62" s="1">
        <v>109.2</v>
      </c>
      <c r="T62" s="1">
        <v>99.4</v>
      </c>
      <c r="U62" s="1">
        <v>102.2</v>
      </c>
      <c r="V62" s="1">
        <v>1289.9000000000001</v>
      </c>
      <c r="W62" s="1">
        <v>1448</v>
      </c>
      <c r="X62">
        <v>0.87550639698799804</v>
      </c>
      <c r="Y62" s="2">
        <f t="shared" si="19"/>
        <v>0.65181354627669819</v>
      </c>
      <c r="Z62" s="3">
        <f t="shared" si="20"/>
        <v>71.178039253415449</v>
      </c>
      <c r="AA62" s="6">
        <f t="shared" si="21"/>
        <v>2863.4615384615381</v>
      </c>
      <c r="AB62" s="4">
        <v>3</v>
      </c>
    </row>
    <row r="63" spans="1:28" x14ac:dyDescent="0.2">
      <c r="A63" s="4">
        <v>2021</v>
      </c>
      <c r="B63" s="1">
        <v>1640.8</v>
      </c>
      <c r="C63" s="3">
        <f t="shared" si="11"/>
        <v>0.51007212136284497</v>
      </c>
      <c r="D63" s="3">
        <f t="shared" si="12"/>
        <v>0.18068098356438564</v>
      </c>
      <c r="E63" s="1">
        <v>63</v>
      </c>
      <c r="F63" s="3">
        <f t="shared" si="13"/>
        <v>37</v>
      </c>
      <c r="G63" s="3">
        <f t="shared" si="14"/>
        <v>1865.192</v>
      </c>
      <c r="H63" s="3">
        <f t="shared" si="15"/>
        <v>1095.4302222222223</v>
      </c>
      <c r="I63" s="1">
        <v>3216.8</v>
      </c>
      <c r="J63" s="1">
        <v>3330.7</v>
      </c>
      <c r="K63">
        <v>87297706317272.062</v>
      </c>
      <c r="L63" s="5">
        <f t="shared" si="16"/>
        <v>87297706313467.422</v>
      </c>
      <c r="M63" s="1">
        <v>660.90000000000009</v>
      </c>
      <c r="N63" s="1">
        <v>770.5</v>
      </c>
      <c r="O63" s="1">
        <v>677.6</v>
      </c>
      <c r="P63" s="3">
        <f t="shared" si="17"/>
        <v>0.87942894224529533</v>
      </c>
      <c r="Q63" s="3">
        <f t="shared" si="18"/>
        <v>581.21458792991575</v>
      </c>
      <c r="R63" s="1">
        <v>-3.3</v>
      </c>
      <c r="S63" s="1">
        <v>112.5</v>
      </c>
      <c r="T63" s="1">
        <v>107.9</v>
      </c>
      <c r="U63" s="1">
        <v>107.7</v>
      </c>
      <c r="V63" s="1">
        <v>1404.5</v>
      </c>
      <c r="W63" s="1">
        <v>1588</v>
      </c>
      <c r="X63">
        <v>0.84549413889045</v>
      </c>
      <c r="Y63" s="2">
        <f t="shared" si="19"/>
        <v>0.65230695100721203</v>
      </c>
      <c r="Z63" s="3">
        <f t="shared" si="20"/>
        <v>73.384531988311352</v>
      </c>
      <c r="AA63" s="6">
        <f t="shared" si="21"/>
        <v>2960.6222222222223</v>
      </c>
      <c r="AB63" s="4">
        <v>2</v>
      </c>
    </row>
    <row r="64" spans="1:28" x14ac:dyDescent="0.2">
      <c r="A64" s="4">
        <v>2022</v>
      </c>
      <c r="B64" s="1">
        <v>1705.1</v>
      </c>
      <c r="C64" s="3">
        <f t="shared" si="11"/>
        <v>0.52065711930135272</v>
      </c>
      <c r="D64" s="3">
        <f t="shared" si="12"/>
        <v>0.17826449303094746</v>
      </c>
      <c r="E64" s="1">
        <v>62.7</v>
      </c>
      <c r="F64" s="3">
        <f t="shared" si="13"/>
        <v>37.299999999999997</v>
      </c>
      <c r="G64" s="3">
        <f t="shared" si="14"/>
        <v>1865.5897804054052</v>
      </c>
      <c r="H64" s="3">
        <f t="shared" si="15"/>
        <v>1109.8325168918918</v>
      </c>
      <c r="I64" s="1">
        <v>3274.9</v>
      </c>
      <c r="J64" s="1">
        <v>3522.9</v>
      </c>
      <c r="K64">
        <v>89994663432855.266</v>
      </c>
      <c r="L64" s="5">
        <f t="shared" si="16"/>
        <v>89994663429406.641</v>
      </c>
      <c r="M64" s="1">
        <v>661.7</v>
      </c>
      <c r="N64" s="1">
        <v>856.2</v>
      </c>
      <c r="O64" s="1">
        <v>755.40000000000009</v>
      </c>
      <c r="P64" s="3">
        <f t="shared" si="17"/>
        <v>0.88227049754730213</v>
      </c>
      <c r="Q64" s="3">
        <f t="shared" si="18"/>
        <v>583.79838822704983</v>
      </c>
      <c r="R64" s="1">
        <v>-3.9000000000000008</v>
      </c>
      <c r="S64" s="1">
        <v>118.4</v>
      </c>
      <c r="T64" s="1">
        <v>126.7</v>
      </c>
      <c r="U64" s="1">
        <v>120.3</v>
      </c>
      <c r="V64" s="1">
        <v>1497.7</v>
      </c>
      <c r="W64" s="1">
        <v>1640.6</v>
      </c>
      <c r="X64">
        <v>0.94962375315694103</v>
      </c>
      <c r="Y64" s="2">
        <f t="shared" si="19"/>
        <v>0.67448114446242635</v>
      </c>
      <c r="Z64" s="3">
        <f t="shared" si="20"/>
        <v>79.858567504351285</v>
      </c>
      <c r="AA64" s="6">
        <f t="shared" si="21"/>
        <v>2975.4222972972971</v>
      </c>
      <c r="AB64" s="4">
        <v>1</v>
      </c>
    </row>
    <row r="65" spans="23:23" x14ac:dyDescent="0.2">
      <c r="W65" s="1"/>
    </row>
    <row r="66" spans="23:23" x14ac:dyDescent="0.2">
      <c r="W66" s="1"/>
    </row>
    <row r="67" spans="23:23" x14ac:dyDescent="0.2">
      <c r="W67" s="1"/>
    </row>
  </sheetData>
  <sortState ref="A2:AB64">
    <sortCondition descending="1" ref="AB2:AB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CF64-782D-4988-AA16-210026B1FA84}">
  <dimension ref="A1:AB64"/>
  <sheetViews>
    <sheetView workbookViewId="0">
      <pane ySplit="1" topLeftCell="A2" activePane="bottomLeft" state="frozen"/>
      <selection pane="bottomLeft" activeCell="O11" sqref="O11"/>
    </sheetView>
  </sheetViews>
  <sheetFormatPr baseColWidth="10" defaultColWidth="8.83203125" defaultRowHeight="15" x14ac:dyDescent="0.2"/>
  <cols>
    <col min="12" max="12" width="9.5" bestFit="1" customWidth="1"/>
  </cols>
  <sheetData>
    <row r="1" spans="1:28" x14ac:dyDescent="0.2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28" x14ac:dyDescent="0.2">
      <c r="A2" s="4">
        <v>1960</v>
      </c>
      <c r="B2" s="1">
        <v>591.1</v>
      </c>
      <c r="C2" s="3">
        <f t="shared" ref="C2:C33" si="0">B2/I2</f>
        <v>0.56381152231972531</v>
      </c>
      <c r="D2" s="3">
        <f t="shared" ref="D2:D33" si="1">Q2/I2</f>
        <v>0</v>
      </c>
      <c r="E2" s="1">
        <v>63.5</v>
      </c>
      <c r="F2" s="3">
        <f t="shared" ref="F2:F33" si="2">100-E2</f>
        <v>36.5</v>
      </c>
      <c r="G2" s="3">
        <f t="shared" ref="G2:G33" si="3">E2/100*AA2</f>
        <v>538.93589743589735</v>
      </c>
      <c r="H2" s="3">
        <f t="shared" ref="H2:H33" si="4">F2/100*AA2</f>
        <v>309.78205128205121</v>
      </c>
      <c r="I2" s="1">
        <v>1048.4000000000001</v>
      </c>
      <c r="J2" s="1">
        <v>66.2</v>
      </c>
      <c r="K2">
        <v>10918265962035.9</v>
      </c>
      <c r="L2" s="5">
        <f t="shared" ref="L2:L33" si="5">K2-I2/X2</f>
        <v>10918265961833.24</v>
      </c>
      <c r="M2" s="1">
        <v>254.3</v>
      </c>
      <c r="N2" s="1">
        <v>21.3</v>
      </c>
      <c r="O2" s="1"/>
      <c r="P2" s="3">
        <f t="shared" ref="P2:P33" si="6">O2/N2</f>
        <v>0</v>
      </c>
      <c r="Q2" s="3">
        <f t="shared" ref="Q2:Q33" si="7">P2*M2</f>
        <v>0</v>
      </c>
      <c r="R2" s="1" t="s">
        <v>24</v>
      </c>
      <c r="S2" s="1">
        <v>7.8000000000000016</v>
      </c>
      <c r="T2" s="1">
        <v>10.7</v>
      </c>
      <c r="U2" s="1">
        <v>14.9</v>
      </c>
      <c r="V2" s="1">
        <v>164.2</v>
      </c>
      <c r="W2" s="1">
        <v>116.2</v>
      </c>
      <c r="X2">
        <v>5.1732100041732103</v>
      </c>
      <c r="Y2" s="2">
        <f t="shared" ref="Y2:Y33" si="8">E2/100*(J2/I2)</f>
        <v>4.0096337275848909E-2</v>
      </c>
      <c r="Z2" s="3">
        <f t="shared" ref="Z2:Z33" si="9">Y2*S2</f>
        <v>0.31275143075162154</v>
      </c>
      <c r="AA2" s="6">
        <f t="shared" ref="AA2:AA33" si="10">J2/S2*100</f>
        <v>848.7179487179485</v>
      </c>
      <c r="AB2" s="4">
        <v>63</v>
      </c>
    </row>
    <row r="3" spans="1:28" x14ac:dyDescent="0.2">
      <c r="A3" s="4">
        <v>1961</v>
      </c>
      <c r="B3" s="1">
        <v>622.40000000000009</v>
      </c>
      <c r="C3" s="3">
        <f t="shared" si="0"/>
        <v>0.56168215864994142</v>
      </c>
      <c r="D3" s="3">
        <f t="shared" si="1"/>
        <v>0</v>
      </c>
      <c r="E3" s="1">
        <v>63.8</v>
      </c>
      <c r="F3" s="3">
        <f t="shared" si="2"/>
        <v>36.200000000000003</v>
      </c>
      <c r="G3" s="3">
        <f t="shared" si="3"/>
        <v>573.40250000000003</v>
      </c>
      <c r="H3" s="3">
        <f t="shared" si="4"/>
        <v>325.34750000000008</v>
      </c>
      <c r="I3" s="1">
        <v>1108.0999999999999</v>
      </c>
      <c r="J3" s="1">
        <v>71.900000000000006</v>
      </c>
      <c r="K3">
        <v>11330203833282.875</v>
      </c>
      <c r="L3" s="5">
        <f t="shared" si="5"/>
        <v>11330203833068.676</v>
      </c>
      <c r="M3" s="1">
        <v>274.60000000000002</v>
      </c>
      <c r="N3" s="1">
        <v>23.7</v>
      </c>
      <c r="O3" s="1"/>
      <c r="P3" s="3">
        <f t="shared" si="6"/>
        <v>0</v>
      </c>
      <c r="Q3" s="3">
        <f t="shared" si="7"/>
        <v>0</v>
      </c>
      <c r="R3" s="1">
        <v>2.5</v>
      </c>
      <c r="S3" s="1">
        <v>8</v>
      </c>
      <c r="T3" s="1">
        <v>10.8</v>
      </c>
      <c r="U3" s="1">
        <v>14.9</v>
      </c>
      <c r="V3" s="1">
        <v>164.5</v>
      </c>
      <c r="W3" s="1">
        <v>122.2</v>
      </c>
      <c r="X3">
        <v>5.1732100041732103</v>
      </c>
      <c r="Y3" s="2">
        <f t="shared" si="8"/>
        <v>4.1397166320729185E-2</v>
      </c>
      <c r="Z3" s="3">
        <f t="shared" si="9"/>
        <v>0.33117733056583348</v>
      </c>
      <c r="AA3" s="6">
        <f t="shared" si="10"/>
        <v>898.75000000000011</v>
      </c>
      <c r="AB3" s="4">
        <v>62</v>
      </c>
    </row>
    <row r="4" spans="1:28" x14ac:dyDescent="0.2">
      <c r="A4" s="4">
        <v>1962</v>
      </c>
      <c r="B4" s="1">
        <v>642.90000000000009</v>
      </c>
      <c r="C4" s="3">
        <f t="shared" si="0"/>
        <v>0.55623810347811053</v>
      </c>
      <c r="D4" s="3">
        <f t="shared" si="1"/>
        <v>0</v>
      </c>
      <c r="E4" s="1">
        <v>65.7</v>
      </c>
      <c r="F4" s="3">
        <f t="shared" si="2"/>
        <v>34.299999999999997</v>
      </c>
      <c r="G4" s="3">
        <f t="shared" si="3"/>
        <v>611.08915662650611</v>
      </c>
      <c r="H4" s="3">
        <f t="shared" si="4"/>
        <v>319.03132530120479</v>
      </c>
      <c r="I4" s="1">
        <v>1155.8</v>
      </c>
      <c r="J4" s="1">
        <v>77.2</v>
      </c>
      <c r="K4">
        <v>11939243133605.314</v>
      </c>
      <c r="L4" s="5">
        <f t="shared" si="5"/>
        <v>11939243133381.895</v>
      </c>
      <c r="M4" s="1">
        <v>291.90000000000009</v>
      </c>
      <c r="N4" s="1">
        <v>26.3</v>
      </c>
      <c r="O4" s="1"/>
      <c r="P4" s="3">
        <f t="shared" si="6"/>
        <v>0</v>
      </c>
      <c r="Q4" s="3">
        <f t="shared" si="7"/>
        <v>0</v>
      </c>
      <c r="R4" s="1">
        <v>1</v>
      </c>
      <c r="S4" s="1">
        <v>8.3000000000000007</v>
      </c>
      <c r="T4" s="1">
        <v>10.9</v>
      </c>
      <c r="U4" s="1">
        <v>14.7</v>
      </c>
      <c r="V4" s="1">
        <v>173.9</v>
      </c>
      <c r="W4" s="1">
        <v>132.19999999999999</v>
      </c>
      <c r="X4">
        <v>5.1732100041732103</v>
      </c>
      <c r="Y4" s="2">
        <f t="shared" si="8"/>
        <v>4.3883370825402328E-2</v>
      </c>
      <c r="Z4" s="3">
        <f t="shared" si="9"/>
        <v>0.36423197785083933</v>
      </c>
      <c r="AA4" s="6">
        <f t="shared" si="10"/>
        <v>930.1204819277109</v>
      </c>
      <c r="AB4" s="4">
        <v>61</v>
      </c>
    </row>
    <row r="5" spans="1:28" x14ac:dyDescent="0.2">
      <c r="A5" s="4">
        <v>1963</v>
      </c>
      <c r="B5" s="1">
        <v>671.2</v>
      </c>
      <c r="C5" s="3">
        <f t="shared" si="0"/>
        <v>0.5515201314708299</v>
      </c>
      <c r="D5" s="3">
        <f t="shared" si="1"/>
        <v>0</v>
      </c>
      <c r="E5" s="1">
        <v>66.5</v>
      </c>
      <c r="F5" s="3">
        <f t="shared" si="2"/>
        <v>33.5</v>
      </c>
      <c r="G5" s="3">
        <f t="shared" si="3"/>
        <v>652.4823529411766</v>
      </c>
      <c r="H5" s="3">
        <f t="shared" si="4"/>
        <v>328.69411764705887</v>
      </c>
      <c r="I5" s="1">
        <v>1217</v>
      </c>
      <c r="J5" s="1">
        <v>83.4</v>
      </c>
      <c r="K5">
        <v>12559478145397.666</v>
      </c>
      <c r="L5" s="5">
        <f t="shared" si="5"/>
        <v>12559478145162.416</v>
      </c>
      <c r="M5" s="1">
        <v>311.8</v>
      </c>
      <c r="N5" s="1">
        <v>29.1</v>
      </c>
      <c r="O5" s="1"/>
      <c r="P5" s="3">
        <f t="shared" si="6"/>
        <v>0</v>
      </c>
      <c r="Q5" s="3">
        <f t="shared" si="7"/>
        <v>0</v>
      </c>
      <c r="R5" s="1">
        <v>2.1</v>
      </c>
      <c r="S5" s="1">
        <v>8.5</v>
      </c>
      <c r="T5" s="1">
        <v>11.1</v>
      </c>
      <c r="U5" s="1">
        <v>14.8</v>
      </c>
      <c r="V5" s="1">
        <v>186.3</v>
      </c>
      <c r="W5" s="1">
        <v>141.80000000000001</v>
      </c>
      <c r="X5">
        <v>5.1732100041732103</v>
      </c>
      <c r="Y5" s="2">
        <f t="shared" si="8"/>
        <v>4.5571898110106826E-2</v>
      </c>
      <c r="Z5" s="3">
        <f t="shared" si="9"/>
        <v>0.38736113393590804</v>
      </c>
      <c r="AA5" s="6">
        <f t="shared" si="10"/>
        <v>981.17647058823536</v>
      </c>
      <c r="AB5" s="4">
        <v>60</v>
      </c>
    </row>
    <row r="6" spans="1:28" x14ac:dyDescent="0.2">
      <c r="A6" s="4">
        <v>1964</v>
      </c>
      <c r="B6" s="1">
        <v>698.1</v>
      </c>
      <c r="C6" s="3">
        <f t="shared" si="0"/>
        <v>0.53708262809663032</v>
      </c>
      <c r="D6" s="3">
        <f t="shared" si="1"/>
        <v>0</v>
      </c>
      <c r="E6" s="1">
        <v>65.5</v>
      </c>
      <c r="F6" s="3">
        <f t="shared" si="2"/>
        <v>34.5</v>
      </c>
      <c r="G6" s="3">
        <f t="shared" si="3"/>
        <v>685.91011235955057</v>
      </c>
      <c r="H6" s="3">
        <f t="shared" si="4"/>
        <v>361.28089887640448</v>
      </c>
      <c r="I6" s="1">
        <v>1299.8</v>
      </c>
      <c r="J6" s="1">
        <v>93.2</v>
      </c>
      <c r="K6">
        <v>13383942060792.504</v>
      </c>
      <c r="L6" s="5">
        <f t="shared" si="5"/>
        <v>13383942060541.248</v>
      </c>
      <c r="M6" s="1">
        <v>335.5</v>
      </c>
      <c r="N6" s="1">
        <v>32.799999999999997</v>
      </c>
      <c r="O6" s="1"/>
      <c r="P6" s="3">
        <f t="shared" si="6"/>
        <v>0</v>
      </c>
      <c r="Q6" s="3">
        <f t="shared" si="7"/>
        <v>0</v>
      </c>
      <c r="R6" s="1">
        <v>1.2</v>
      </c>
      <c r="S6" s="1">
        <v>8.9</v>
      </c>
      <c r="T6" s="1">
        <v>11.5</v>
      </c>
      <c r="U6" s="1">
        <v>15</v>
      </c>
      <c r="V6" s="1">
        <v>204.3</v>
      </c>
      <c r="W6" s="1">
        <v>158.80000000000001</v>
      </c>
      <c r="X6">
        <v>5.1732100041732103</v>
      </c>
      <c r="Y6" s="2">
        <f t="shared" si="8"/>
        <v>4.6965687028773663E-2</v>
      </c>
      <c r="Z6" s="3">
        <f t="shared" si="9"/>
        <v>0.41799461455608561</v>
      </c>
      <c r="AA6" s="6">
        <f t="shared" si="10"/>
        <v>1047.1910112359551</v>
      </c>
      <c r="AB6" s="4">
        <v>59</v>
      </c>
    </row>
    <row r="7" spans="1:28" x14ac:dyDescent="0.2">
      <c r="A7" s="4">
        <v>1965</v>
      </c>
      <c r="B7" s="1">
        <v>727.40000000000009</v>
      </c>
      <c r="C7" s="3">
        <f t="shared" si="0"/>
        <v>0.5391343018084791</v>
      </c>
      <c r="D7" s="3">
        <f t="shared" si="1"/>
        <v>0</v>
      </c>
      <c r="E7" s="1">
        <v>65.7</v>
      </c>
      <c r="F7" s="3">
        <f t="shared" si="2"/>
        <v>34.299999999999997</v>
      </c>
      <c r="G7" s="3">
        <f t="shared" si="3"/>
        <v>712.21595744680849</v>
      </c>
      <c r="H7" s="3">
        <f t="shared" si="4"/>
        <v>371.82659574468079</v>
      </c>
      <c r="I7" s="1">
        <v>1349.2</v>
      </c>
      <c r="J7" s="1">
        <v>101.9</v>
      </c>
      <c r="K7">
        <v>14130424920432.734</v>
      </c>
      <c r="L7" s="5">
        <f t="shared" si="5"/>
        <v>14130424920171.93</v>
      </c>
      <c r="M7" s="1">
        <v>348.90000000000009</v>
      </c>
      <c r="N7" s="1">
        <v>36.299999999999997</v>
      </c>
      <c r="O7" s="1"/>
      <c r="P7" s="3">
        <f t="shared" si="6"/>
        <v>0</v>
      </c>
      <c r="Q7" s="3">
        <f t="shared" si="7"/>
        <v>0</v>
      </c>
      <c r="R7" s="1">
        <v>0.1</v>
      </c>
      <c r="S7" s="1">
        <v>9.4</v>
      </c>
      <c r="T7" s="1">
        <v>11.7</v>
      </c>
      <c r="U7" s="1">
        <v>15.3</v>
      </c>
      <c r="V7" s="1">
        <v>227.4</v>
      </c>
      <c r="W7" s="1">
        <v>167.7</v>
      </c>
      <c r="X7">
        <v>5.1732100041732103</v>
      </c>
      <c r="Y7" s="2">
        <f t="shared" si="8"/>
        <v>4.9620738215238665E-2</v>
      </c>
      <c r="Z7" s="3">
        <f t="shared" si="9"/>
        <v>0.46643493922324347</v>
      </c>
      <c r="AA7" s="6">
        <f t="shared" si="10"/>
        <v>1084.0425531914893</v>
      </c>
      <c r="AB7" s="4">
        <v>58</v>
      </c>
    </row>
    <row r="8" spans="1:28" x14ac:dyDescent="0.2">
      <c r="A8" s="4">
        <v>1966</v>
      </c>
      <c r="B8" s="1">
        <v>741.2</v>
      </c>
      <c r="C8" s="3">
        <f t="shared" si="0"/>
        <v>0.53807622504537211</v>
      </c>
      <c r="D8" s="3">
        <f t="shared" si="1"/>
        <v>0</v>
      </c>
      <c r="E8" s="1">
        <v>66.7</v>
      </c>
      <c r="F8" s="3">
        <f t="shared" si="2"/>
        <v>33.299999999999997</v>
      </c>
      <c r="G8" s="3">
        <f t="shared" si="3"/>
        <v>729.07722772277236</v>
      </c>
      <c r="H8" s="3">
        <f t="shared" si="4"/>
        <v>363.99207920792077</v>
      </c>
      <c r="I8" s="1">
        <v>1377.5</v>
      </c>
      <c r="J8" s="1">
        <v>110.4</v>
      </c>
      <c r="K8">
        <v>14941564574955.998</v>
      </c>
      <c r="L8" s="5">
        <f t="shared" si="5"/>
        <v>14941564574689.723</v>
      </c>
      <c r="M8" s="1">
        <v>364.90000000000009</v>
      </c>
      <c r="N8" s="1">
        <v>39.700000000000003</v>
      </c>
      <c r="O8" s="1"/>
      <c r="P8" s="3">
        <f t="shared" si="6"/>
        <v>0</v>
      </c>
      <c r="Q8" s="3">
        <f t="shared" si="7"/>
        <v>0</v>
      </c>
      <c r="R8" s="1">
        <v>-0.1</v>
      </c>
      <c r="S8" s="1">
        <v>10.1</v>
      </c>
      <c r="T8" s="1">
        <v>11.8</v>
      </c>
      <c r="U8" s="1">
        <v>15.6</v>
      </c>
      <c r="V8" s="1">
        <v>237.2</v>
      </c>
      <c r="W8" s="1">
        <v>175.9</v>
      </c>
      <c r="X8">
        <v>5.1732100041732103</v>
      </c>
      <c r="Y8" s="2">
        <f t="shared" si="8"/>
        <v>5.3456842105263164E-2</v>
      </c>
      <c r="Z8" s="3">
        <f t="shared" si="9"/>
        <v>0.53991410526315797</v>
      </c>
      <c r="AA8" s="6">
        <f t="shared" si="10"/>
        <v>1093.0693069306931</v>
      </c>
      <c r="AB8" s="4">
        <v>57</v>
      </c>
    </row>
    <row r="9" spans="1:28" x14ac:dyDescent="0.2">
      <c r="A9" s="4">
        <v>1967</v>
      </c>
      <c r="B9" s="1">
        <v>758.30000000000018</v>
      </c>
      <c r="C9" s="3">
        <f t="shared" si="0"/>
        <v>0.53240188162606206</v>
      </c>
      <c r="D9" s="3">
        <f t="shared" si="1"/>
        <v>0</v>
      </c>
      <c r="E9" s="1">
        <v>66.400000000000006</v>
      </c>
      <c r="F9" s="3">
        <f t="shared" si="2"/>
        <v>33.599999999999994</v>
      </c>
      <c r="G9" s="3">
        <f t="shared" si="3"/>
        <v>750.44528301886805</v>
      </c>
      <c r="H9" s="3">
        <f t="shared" si="4"/>
        <v>379.74339622641509</v>
      </c>
      <c r="I9" s="1">
        <v>1424.3</v>
      </c>
      <c r="J9" s="1">
        <v>119.8</v>
      </c>
      <c r="K9">
        <v>15557762218622.252</v>
      </c>
      <c r="L9" s="5">
        <f t="shared" si="5"/>
        <v>15557762218346.93</v>
      </c>
      <c r="M9" s="1">
        <v>384.3</v>
      </c>
      <c r="N9" s="1">
        <v>43.1</v>
      </c>
      <c r="O9" s="1"/>
      <c r="P9" s="3">
        <f t="shared" si="6"/>
        <v>0</v>
      </c>
      <c r="Q9" s="3">
        <f t="shared" si="7"/>
        <v>0</v>
      </c>
      <c r="R9" s="1">
        <v>1</v>
      </c>
      <c r="S9" s="1">
        <v>10.6</v>
      </c>
      <c r="T9" s="1">
        <v>12</v>
      </c>
      <c r="U9" s="1">
        <v>15.8</v>
      </c>
      <c r="V9" s="1">
        <v>243.1</v>
      </c>
      <c r="W9" s="1">
        <v>185.6</v>
      </c>
      <c r="X9">
        <v>5.1732100041732103</v>
      </c>
      <c r="Y9" s="2">
        <f t="shared" si="8"/>
        <v>5.5850031594467463E-2</v>
      </c>
      <c r="Z9" s="3">
        <f t="shared" si="9"/>
        <v>0.59201033490135513</v>
      </c>
      <c r="AA9" s="6">
        <f t="shared" si="10"/>
        <v>1130.1886792452831</v>
      </c>
      <c r="AB9" s="4">
        <v>56</v>
      </c>
    </row>
    <row r="10" spans="1:28" x14ac:dyDescent="0.2">
      <c r="A10" s="4">
        <v>1968</v>
      </c>
      <c r="B10" s="1">
        <v>789.40000000000009</v>
      </c>
      <c r="C10" s="3">
        <f t="shared" si="0"/>
        <v>0.53496882624017361</v>
      </c>
      <c r="D10" s="3">
        <f t="shared" si="1"/>
        <v>0</v>
      </c>
      <c r="E10" s="1">
        <v>67.900000000000006</v>
      </c>
      <c r="F10" s="3">
        <f t="shared" si="2"/>
        <v>32.099999999999994</v>
      </c>
      <c r="G10" s="3">
        <f t="shared" si="3"/>
        <v>794.68148148148157</v>
      </c>
      <c r="H10" s="3">
        <f t="shared" si="4"/>
        <v>375.68888888888887</v>
      </c>
      <c r="I10" s="1">
        <v>1475.6</v>
      </c>
      <c r="J10" s="1">
        <v>126.4</v>
      </c>
      <c r="K10">
        <v>16479035744545.393</v>
      </c>
      <c r="L10" s="5">
        <f t="shared" si="5"/>
        <v>16479035744260.154</v>
      </c>
      <c r="M10" s="1">
        <v>386.6</v>
      </c>
      <c r="N10" s="1">
        <v>44</v>
      </c>
      <c r="O10" s="1"/>
      <c r="P10" s="3">
        <f t="shared" si="6"/>
        <v>0</v>
      </c>
      <c r="Q10" s="3">
        <f t="shared" si="7"/>
        <v>0</v>
      </c>
      <c r="R10" s="1">
        <v>3.8</v>
      </c>
      <c r="S10" s="1">
        <v>10.8</v>
      </c>
      <c r="T10" s="1">
        <v>12.1</v>
      </c>
      <c r="U10" s="1">
        <v>15.9</v>
      </c>
      <c r="V10" s="1">
        <v>263.3</v>
      </c>
      <c r="W10" s="1">
        <v>199.7</v>
      </c>
      <c r="X10">
        <v>5.1732100041732103</v>
      </c>
      <c r="Y10" s="2">
        <f t="shared" si="8"/>
        <v>5.8163187855787488E-2</v>
      </c>
      <c r="Z10" s="3">
        <f t="shared" si="9"/>
        <v>0.62816242884250495</v>
      </c>
      <c r="AA10" s="6">
        <f t="shared" si="10"/>
        <v>1170.3703703703704</v>
      </c>
      <c r="AB10" s="4">
        <v>55</v>
      </c>
    </row>
    <row r="11" spans="1:28" x14ac:dyDescent="0.2">
      <c r="A11" s="4">
        <v>1969</v>
      </c>
      <c r="B11" s="1">
        <v>824.1</v>
      </c>
      <c r="C11" s="3">
        <f t="shared" si="0"/>
        <v>0.5318833096682587</v>
      </c>
      <c r="D11" s="3">
        <f t="shared" si="1"/>
        <v>0</v>
      </c>
      <c r="E11" s="1">
        <v>67.600000000000009</v>
      </c>
      <c r="F11" s="3">
        <f t="shared" si="2"/>
        <v>32.399999999999991</v>
      </c>
      <c r="G11" s="3">
        <f t="shared" si="3"/>
        <v>828.70357142857165</v>
      </c>
      <c r="H11" s="3">
        <f t="shared" si="4"/>
        <v>397.18928571428563</v>
      </c>
      <c r="I11" s="1">
        <v>1549.4</v>
      </c>
      <c r="J11" s="1">
        <v>137.30000000000001</v>
      </c>
      <c r="K11">
        <v>17432951913806.617</v>
      </c>
      <c r="L11" s="5">
        <f t="shared" si="5"/>
        <v>17432951913507.113</v>
      </c>
      <c r="M11" s="1">
        <v>403.2</v>
      </c>
      <c r="N11" s="1">
        <v>46.400000000000013</v>
      </c>
      <c r="O11" s="1"/>
      <c r="P11" s="3">
        <f t="shared" si="6"/>
        <v>0</v>
      </c>
      <c r="Q11" s="3">
        <f t="shared" si="7"/>
        <v>0</v>
      </c>
      <c r="R11" s="1">
        <v>3.5</v>
      </c>
      <c r="S11" s="1">
        <v>11.2</v>
      </c>
      <c r="T11" s="1">
        <v>12.4</v>
      </c>
      <c r="U11" s="1">
        <v>16.399999999999999</v>
      </c>
      <c r="V11" s="1">
        <v>297.3</v>
      </c>
      <c r="W11" s="1">
        <v>222.7</v>
      </c>
      <c r="X11">
        <v>5.1732100041732103</v>
      </c>
      <c r="Y11" s="2">
        <f t="shared" si="8"/>
        <v>5.9903704659868343E-2</v>
      </c>
      <c r="Z11" s="3">
        <f t="shared" si="9"/>
        <v>0.67092149219052544</v>
      </c>
      <c r="AA11" s="6">
        <f t="shared" si="10"/>
        <v>1225.8928571428573</v>
      </c>
      <c r="AB11" s="4">
        <v>54</v>
      </c>
    </row>
    <row r="12" spans="1:28" x14ac:dyDescent="0.2">
      <c r="A12" s="4">
        <v>1970</v>
      </c>
      <c r="B12" s="1">
        <v>852.90000000000009</v>
      </c>
      <c r="C12" s="3">
        <f t="shared" si="0"/>
        <v>0.51687776498394045</v>
      </c>
      <c r="D12" s="3">
        <f t="shared" si="1"/>
        <v>0.17929048071160664</v>
      </c>
      <c r="E12" s="1">
        <v>66.2</v>
      </c>
      <c r="F12" s="3">
        <f t="shared" si="2"/>
        <v>33.799999999999997</v>
      </c>
      <c r="G12" s="3">
        <f t="shared" si="3"/>
        <v>872.4820512820512</v>
      </c>
      <c r="H12" s="3">
        <f t="shared" si="4"/>
        <v>445.46666666666658</v>
      </c>
      <c r="I12" s="1">
        <v>1650.1</v>
      </c>
      <c r="J12" s="1">
        <v>154.19999999999999</v>
      </c>
      <c r="K12">
        <v>18132919837914.695</v>
      </c>
      <c r="L12" s="5">
        <f t="shared" si="5"/>
        <v>18132919837595.727</v>
      </c>
      <c r="M12" s="1">
        <v>416.5</v>
      </c>
      <c r="N12" s="1">
        <v>50.400000000000013</v>
      </c>
      <c r="O12" s="1">
        <v>35.799999999999997</v>
      </c>
      <c r="P12" s="3">
        <f t="shared" si="6"/>
        <v>0.71031746031746013</v>
      </c>
      <c r="Q12" s="3">
        <f t="shared" si="7"/>
        <v>295.84722222222211</v>
      </c>
      <c r="R12" s="1">
        <v>2.2000000000000002</v>
      </c>
      <c r="S12" s="1">
        <v>11.7</v>
      </c>
      <c r="T12" s="1">
        <v>13.4</v>
      </c>
      <c r="U12" s="1">
        <v>17.899999999999999</v>
      </c>
      <c r="V12" s="1">
        <v>328.2</v>
      </c>
      <c r="W12" s="1">
        <v>241.8</v>
      </c>
      <c r="X12">
        <v>5.1732100041732103</v>
      </c>
      <c r="Y12" s="2">
        <f t="shared" si="8"/>
        <v>6.1863159808496451E-2</v>
      </c>
      <c r="Z12" s="3">
        <f t="shared" si="9"/>
        <v>0.72379896975940838</v>
      </c>
      <c r="AA12" s="6">
        <f t="shared" si="10"/>
        <v>1317.9487179487178</v>
      </c>
      <c r="AB12" s="4">
        <v>53</v>
      </c>
    </row>
    <row r="13" spans="1:28" x14ac:dyDescent="0.2">
      <c r="A13" s="4">
        <v>1971</v>
      </c>
      <c r="B13" s="1">
        <v>853.80000000000018</v>
      </c>
      <c r="C13" s="3">
        <f t="shared" si="0"/>
        <v>0.51279279279279288</v>
      </c>
      <c r="D13" s="3">
        <f t="shared" si="1"/>
        <v>0.1807502417671909</v>
      </c>
      <c r="E13" s="1">
        <v>68.100000000000009</v>
      </c>
      <c r="F13" s="3">
        <f t="shared" si="2"/>
        <v>31.899999999999991</v>
      </c>
      <c r="G13" s="3">
        <f t="shared" si="3"/>
        <v>881.51666666666677</v>
      </c>
      <c r="H13" s="3">
        <f t="shared" si="4"/>
        <v>412.92777777777769</v>
      </c>
      <c r="I13" s="1">
        <v>1665</v>
      </c>
      <c r="J13" s="1">
        <v>163.1</v>
      </c>
      <c r="K13">
        <v>18907001439556.965</v>
      </c>
      <c r="L13" s="5">
        <f t="shared" si="5"/>
        <v>18907001439232.145</v>
      </c>
      <c r="M13" s="1">
        <v>414</v>
      </c>
      <c r="N13" s="1">
        <v>53.1</v>
      </c>
      <c r="O13" s="1">
        <v>38.6</v>
      </c>
      <c r="P13" s="3">
        <f t="shared" si="6"/>
        <v>0.72693032015065917</v>
      </c>
      <c r="Q13" s="3">
        <f t="shared" si="7"/>
        <v>300.94915254237287</v>
      </c>
      <c r="R13" s="1">
        <v>0</v>
      </c>
      <c r="S13" s="1">
        <v>12.6</v>
      </c>
      <c r="T13" s="1">
        <v>14.1</v>
      </c>
      <c r="U13" s="1">
        <v>18.7</v>
      </c>
      <c r="V13" s="1">
        <v>317.3</v>
      </c>
      <c r="W13" s="1">
        <v>253.4</v>
      </c>
      <c r="X13">
        <v>5.1259052475026801</v>
      </c>
      <c r="Y13" s="2">
        <f t="shared" si="8"/>
        <v>6.6709369369369373E-2</v>
      </c>
      <c r="Z13" s="3">
        <f t="shared" si="9"/>
        <v>0.84053805405405413</v>
      </c>
      <c r="AA13" s="6">
        <f t="shared" si="10"/>
        <v>1294.4444444444446</v>
      </c>
      <c r="AB13" s="4">
        <v>52</v>
      </c>
    </row>
    <row r="14" spans="1:28" x14ac:dyDescent="0.2">
      <c r="A14" s="4">
        <v>1972</v>
      </c>
      <c r="B14" s="1">
        <v>882.80000000000018</v>
      </c>
      <c r="C14" s="3">
        <f t="shared" si="0"/>
        <v>0.51831845937059662</v>
      </c>
      <c r="D14" s="3">
        <f t="shared" si="1"/>
        <v>0.18479680505363261</v>
      </c>
      <c r="E14" s="1">
        <v>67.2</v>
      </c>
      <c r="F14" s="3">
        <f t="shared" si="2"/>
        <v>32.799999999999997</v>
      </c>
      <c r="G14" s="3">
        <f t="shared" si="3"/>
        <v>895.00444444444463</v>
      </c>
      <c r="H14" s="3">
        <f t="shared" si="4"/>
        <v>436.84740740740739</v>
      </c>
      <c r="I14" s="1">
        <v>1703.2</v>
      </c>
      <c r="J14" s="1">
        <v>179.8</v>
      </c>
      <c r="K14">
        <v>19969099209988.664</v>
      </c>
      <c r="L14" s="5">
        <f t="shared" si="5"/>
        <v>19969099209631.031</v>
      </c>
      <c r="M14" s="1">
        <v>431.40000000000009</v>
      </c>
      <c r="N14" s="1">
        <v>58.8</v>
      </c>
      <c r="O14" s="1">
        <v>42.900000000000013</v>
      </c>
      <c r="P14" s="3">
        <f t="shared" si="6"/>
        <v>0.72959183673469408</v>
      </c>
      <c r="Q14" s="3">
        <f t="shared" si="7"/>
        <v>314.74591836734709</v>
      </c>
      <c r="R14" s="1">
        <v>0.3</v>
      </c>
      <c r="S14" s="1">
        <v>13.5</v>
      </c>
      <c r="T14" s="1">
        <v>14.5</v>
      </c>
      <c r="U14" s="1">
        <v>19.2</v>
      </c>
      <c r="V14" s="1">
        <v>330</v>
      </c>
      <c r="W14" s="1">
        <v>268.39999999999998</v>
      </c>
      <c r="X14">
        <v>4.7624166656666702</v>
      </c>
      <c r="Y14" s="2">
        <f t="shared" si="8"/>
        <v>7.0940347581023952E-2</v>
      </c>
      <c r="Z14" s="3">
        <f t="shared" si="9"/>
        <v>0.95769469234382332</v>
      </c>
      <c r="AA14" s="6">
        <f t="shared" si="10"/>
        <v>1331.851851851852</v>
      </c>
      <c r="AB14" s="4">
        <v>51</v>
      </c>
    </row>
    <row r="15" spans="1:28" x14ac:dyDescent="0.2">
      <c r="A15" s="4">
        <v>1973</v>
      </c>
      <c r="B15" s="1">
        <v>905.80000000000018</v>
      </c>
      <c r="C15" s="3">
        <f t="shared" si="0"/>
        <v>0.51134695720898726</v>
      </c>
      <c r="D15" s="3">
        <f t="shared" si="1"/>
        <v>0.18843589750322307</v>
      </c>
      <c r="E15" s="1">
        <v>64.900000000000006</v>
      </c>
      <c r="F15" s="3">
        <f t="shared" si="2"/>
        <v>35.099999999999994</v>
      </c>
      <c r="G15" s="3">
        <f t="shared" si="3"/>
        <v>899.58611111111111</v>
      </c>
      <c r="H15" s="3">
        <f t="shared" si="4"/>
        <v>486.52499999999986</v>
      </c>
      <c r="I15" s="1">
        <v>1771.4</v>
      </c>
      <c r="J15" s="1">
        <v>199.6</v>
      </c>
      <c r="K15">
        <v>21250667274470.809</v>
      </c>
      <c r="L15" s="5">
        <f t="shared" si="5"/>
        <v>21250667274065.199</v>
      </c>
      <c r="M15" s="1">
        <v>443</v>
      </c>
      <c r="N15" s="1">
        <v>64.5</v>
      </c>
      <c r="O15" s="1">
        <v>48.6</v>
      </c>
      <c r="P15" s="3">
        <f t="shared" si="6"/>
        <v>0.75348837209302333</v>
      </c>
      <c r="Q15" s="3">
        <f t="shared" si="7"/>
        <v>333.79534883720936</v>
      </c>
      <c r="R15" s="1">
        <v>0.3</v>
      </c>
      <c r="S15" s="1">
        <v>14.4</v>
      </c>
      <c r="T15" s="1">
        <v>16.399999999999999</v>
      </c>
      <c r="U15" s="1">
        <v>21.3</v>
      </c>
      <c r="V15" s="1">
        <v>352.8</v>
      </c>
      <c r="W15" s="1">
        <v>305.10000000000002</v>
      </c>
      <c r="X15">
        <v>4.3672499990000002</v>
      </c>
      <c r="Y15" s="2">
        <f t="shared" si="8"/>
        <v>7.3128824658462238E-2</v>
      </c>
      <c r="Z15" s="3">
        <f t="shared" si="9"/>
        <v>1.0530550750818564</v>
      </c>
      <c r="AA15" s="6">
        <f t="shared" si="10"/>
        <v>1386.1111111111111</v>
      </c>
      <c r="AB15" s="4">
        <v>50</v>
      </c>
    </row>
    <row r="16" spans="1:28" x14ac:dyDescent="0.2">
      <c r="A16" s="4">
        <v>1974</v>
      </c>
      <c r="B16" s="1">
        <v>936.6</v>
      </c>
      <c r="C16" s="3">
        <f t="shared" si="0"/>
        <v>0.51233521142169469</v>
      </c>
      <c r="D16" s="3">
        <f t="shared" si="1"/>
        <v>0.1795724504392783</v>
      </c>
      <c r="E16" s="1">
        <v>65.100000000000009</v>
      </c>
      <c r="F16" s="3">
        <f t="shared" si="2"/>
        <v>34.899999999999991</v>
      </c>
      <c r="G16" s="3">
        <f t="shared" si="3"/>
        <v>945.18607594936725</v>
      </c>
      <c r="H16" s="3">
        <f t="shared" si="4"/>
        <v>506.71265822784795</v>
      </c>
      <c r="I16" s="1">
        <v>1828.1</v>
      </c>
      <c r="J16" s="1">
        <v>229.4</v>
      </c>
      <c r="K16">
        <v>21644518137331.043</v>
      </c>
      <c r="L16" s="5">
        <f t="shared" si="5"/>
        <v>21644518136919.254</v>
      </c>
      <c r="M16" s="1">
        <v>429.7</v>
      </c>
      <c r="N16" s="1">
        <v>71.600000000000009</v>
      </c>
      <c r="O16" s="1">
        <v>54.7</v>
      </c>
      <c r="P16" s="3">
        <f t="shared" si="6"/>
        <v>0.76396648044692728</v>
      </c>
      <c r="Q16" s="3">
        <f t="shared" si="7"/>
        <v>328.27639664804462</v>
      </c>
      <c r="R16" s="1">
        <v>-1.7</v>
      </c>
      <c r="S16" s="1">
        <v>15.8</v>
      </c>
      <c r="T16" s="1">
        <v>22.6</v>
      </c>
      <c r="U16" s="1">
        <v>26.8</v>
      </c>
      <c r="V16" s="1">
        <v>387.7</v>
      </c>
      <c r="W16" s="1">
        <v>321.3</v>
      </c>
      <c r="X16">
        <v>4.4394249989999999</v>
      </c>
      <c r="Y16" s="2">
        <f t="shared" si="8"/>
        <v>8.1691045347628707E-2</v>
      </c>
      <c r="Z16" s="3">
        <f t="shared" si="9"/>
        <v>1.2907185164925337</v>
      </c>
      <c r="AA16" s="6">
        <f t="shared" si="10"/>
        <v>1451.8987341772151</v>
      </c>
      <c r="AB16" s="4">
        <v>49</v>
      </c>
    </row>
    <row r="17" spans="1:28" x14ac:dyDescent="0.2">
      <c r="A17" s="4">
        <v>1975</v>
      </c>
      <c r="B17" s="1">
        <v>962.80000000000018</v>
      </c>
      <c r="C17" s="3">
        <f t="shared" si="0"/>
        <v>0.51332906803156331</v>
      </c>
      <c r="D17" s="3">
        <f t="shared" si="1"/>
        <v>0.18259182702560822</v>
      </c>
      <c r="E17" s="1">
        <v>65.900000000000006</v>
      </c>
      <c r="F17" s="3">
        <f t="shared" si="2"/>
        <v>34.099999999999994</v>
      </c>
      <c r="G17" s="3">
        <f t="shared" si="3"/>
        <v>983.03867403314916</v>
      </c>
      <c r="H17" s="3">
        <f t="shared" si="4"/>
        <v>508.67403314917124</v>
      </c>
      <c r="I17" s="1">
        <v>1875.6</v>
      </c>
      <c r="J17" s="1">
        <v>270</v>
      </c>
      <c r="K17">
        <v>21789950800692.965</v>
      </c>
      <c r="L17" s="5">
        <f t="shared" si="5"/>
        <v>21789950800241.25</v>
      </c>
      <c r="M17" s="1">
        <v>443.1</v>
      </c>
      <c r="N17" s="1">
        <v>81.900000000000006</v>
      </c>
      <c r="O17" s="1">
        <v>63.3</v>
      </c>
      <c r="P17" s="3">
        <f t="shared" si="6"/>
        <v>0.77289377289377281</v>
      </c>
      <c r="Q17" s="3">
        <f t="shared" si="7"/>
        <v>342.46923076923076</v>
      </c>
      <c r="R17" s="1">
        <v>-4.9000000000000004</v>
      </c>
      <c r="S17" s="1">
        <v>18.100000000000001</v>
      </c>
      <c r="T17" s="1">
        <v>23.6</v>
      </c>
      <c r="U17" s="1">
        <v>30.4</v>
      </c>
      <c r="V17" s="1">
        <v>374.2</v>
      </c>
      <c r="W17" s="1">
        <v>291.40000000000009</v>
      </c>
      <c r="X17">
        <v>4.1521916656666704</v>
      </c>
      <c r="Y17" s="2">
        <f t="shared" si="8"/>
        <v>9.4865642994241842E-2</v>
      </c>
      <c r="Z17" s="3">
        <f t="shared" si="9"/>
        <v>1.7170681381957775</v>
      </c>
      <c r="AA17" s="6">
        <f t="shared" si="10"/>
        <v>1491.7127071823204</v>
      </c>
      <c r="AB17" s="4">
        <v>48</v>
      </c>
    </row>
    <row r="18" spans="1:28" x14ac:dyDescent="0.2">
      <c r="A18" s="4">
        <v>1976</v>
      </c>
      <c r="B18" s="1">
        <v>1003.2</v>
      </c>
      <c r="C18" s="3">
        <f t="shared" si="0"/>
        <v>0.5290581162324649</v>
      </c>
      <c r="D18" s="3">
        <f t="shared" si="1"/>
        <v>0.18632315691870779</v>
      </c>
      <c r="E18" s="1">
        <v>68.7</v>
      </c>
      <c r="F18" s="3">
        <f t="shared" si="2"/>
        <v>31.299999999999997</v>
      </c>
      <c r="G18" s="3">
        <f t="shared" si="3"/>
        <v>1036.2532019704433</v>
      </c>
      <c r="H18" s="3">
        <f t="shared" si="4"/>
        <v>472.12118226600973</v>
      </c>
      <c r="I18" s="1">
        <v>1896.2</v>
      </c>
      <c r="J18" s="1">
        <v>306.2</v>
      </c>
      <c r="K18">
        <v>22950162752510.637</v>
      </c>
      <c r="L18" s="5">
        <f t="shared" si="5"/>
        <v>22950162752075.316</v>
      </c>
      <c r="M18" s="1">
        <v>451.5</v>
      </c>
      <c r="N18" s="1">
        <v>93.800000000000011</v>
      </c>
      <c r="O18" s="1">
        <v>73.400000000000006</v>
      </c>
      <c r="P18" s="3">
        <f t="shared" si="6"/>
        <v>0.78251599147121531</v>
      </c>
      <c r="Q18" s="3">
        <f t="shared" si="7"/>
        <v>353.30597014925371</v>
      </c>
      <c r="R18" s="1">
        <v>-2.4</v>
      </c>
      <c r="S18" s="1">
        <v>20.3</v>
      </c>
      <c r="T18" s="1">
        <v>25.4</v>
      </c>
      <c r="U18" s="1">
        <v>32.299999999999997</v>
      </c>
      <c r="V18" s="1">
        <v>407.8</v>
      </c>
      <c r="W18" s="1">
        <v>304</v>
      </c>
      <c r="X18">
        <v>4.35589166566667</v>
      </c>
      <c r="Y18" s="2">
        <f t="shared" si="8"/>
        <v>0.11093734838097248</v>
      </c>
      <c r="Z18" s="3">
        <f t="shared" si="9"/>
        <v>2.2520281721337416</v>
      </c>
      <c r="AA18" s="6">
        <f t="shared" si="10"/>
        <v>1508.3743842364531</v>
      </c>
      <c r="AB18" s="4">
        <v>47</v>
      </c>
    </row>
    <row r="19" spans="1:28" x14ac:dyDescent="0.2">
      <c r="A19" s="4">
        <v>1977</v>
      </c>
      <c r="B19" s="1">
        <v>993.2</v>
      </c>
      <c r="C19" s="3">
        <f t="shared" si="0"/>
        <v>0.53229004769816179</v>
      </c>
      <c r="D19" s="3">
        <f t="shared" si="1"/>
        <v>0.18020043314249959</v>
      </c>
      <c r="E19" s="1">
        <v>71.3</v>
      </c>
      <c r="F19" s="3">
        <f t="shared" si="2"/>
        <v>28.700000000000003</v>
      </c>
      <c r="G19" s="3">
        <f t="shared" si="3"/>
        <v>1053.903125</v>
      </c>
      <c r="H19" s="3">
        <f t="shared" si="4"/>
        <v>424.22187500000013</v>
      </c>
      <c r="I19" s="1">
        <v>1865.9</v>
      </c>
      <c r="J19" s="1">
        <v>331.1</v>
      </c>
      <c r="K19">
        <v>23888075049016.668</v>
      </c>
      <c r="L19" s="5">
        <f t="shared" si="5"/>
        <v>23888075048600.324</v>
      </c>
      <c r="M19" s="1">
        <v>438.40000000000009</v>
      </c>
      <c r="N19" s="1">
        <v>101.7</v>
      </c>
      <c r="O19" s="1">
        <v>78</v>
      </c>
      <c r="P19" s="3">
        <f t="shared" si="6"/>
        <v>0.76696165191740406</v>
      </c>
      <c r="Q19" s="3">
        <f t="shared" si="7"/>
        <v>336.23598820058999</v>
      </c>
      <c r="R19" s="1">
        <v>-0.8</v>
      </c>
      <c r="S19" s="1">
        <v>22.4</v>
      </c>
      <c r="T19" s="1">
        <v>28.4</v>
      </c>
      <c r="U19" s="1">
        <v>34.299999999999997</v>
      </c>
      <c r="V19" s="1">
        <v>392.3</v>
      </c>
      <c r="W19" s="1">
        <v>308.5</v>
      </c>
      <c r="X19">
        <v>4.48164166566667</v>
      </c>
      <c r="Y19" s="2">
        <f t="shared" si="8"/>
        <v>0.12652033871054183</v>
      </c>
      <c r="Z19" s="3">
        <f t="shared" si="9"/>
        <v>2.8340555871161368</v>
      </c>
      <c r="AA19" s="6">
        <f t="shared" si="10"/>
        <v>1478.1250000000002</v>
      </c>
      <c r="AB19" s="4">
        <v>46</v>
      </c>
    </row>
    <row r="20" spans="1:28" x14ac:dyDescent="0.2">
      <c r="A20" s="4">
        <v>1978</v>
      </c>
      <c r="B20" s="1">
        <v>986.2</v>
      </c>
      <c r="C20" s="3">
        <f t="shared" si="0"/>
        <v>0.51918926033166624</v>
      </c>
      <c r="D20" s="3">
        <f t="shared" si="1"/>
        <v>0.16277423278358188</v>
      </c>
      <c r="E20" s="1">
        <v>70.3</v>
      </c>
      <c r="F20" s="3">
        <f t="shared" si="2"/>
        <v>29.700000000000003</v>
      </c>
      <c r="G20" s="3">
        <f t="shared" si="3"/>
        <v>1074.5857142857144</v>
      </c>
      <c r="H20" s="3">
        <f t="shared" si="4"/>
        <v>453.98571428571438</v>
      </c>
      <c r="I20" s="1">
        <v>1899.5</v>
      </c>
      <c r="J20" s="1">
        <v>374.5</v>
      </c>
      <c r="K20">
        <v>24875201431284.375</v>
      </c>
      <c r="L20" s="5">
        <f t="shared" si="5"/>
        <v>24875201430863.988</v>
      </c>
      <c r="M20" s="1">
        <v>408.6</v>
      </c>
      <c r="N20" s="1">
        <v>104.4</v>
      </c>
      <c r="O20" s="1">
        <v>79</v>
      </c>
      <c r="P20" s="3">
        <f t="shared" si="6"/>
        <v>0.75670498084291182</v>
      </c>
      <c r="Q20" s="3">
        <f t="shared" si="7"/>
        <v>309.18965517241378</v>
      </c>
      <c r="R20" s="1">
        <v>0.60000000000000009</v>
      </c>
      <c r="S20" s="1">
        <v>24.5</v>
      </c>
      <c r="T20" s="1">
        <v>31.4</v>
      </c>
      <c r="U20" s="1">
        <v>36.6</v>
      </c>
      <c r="V20" s="1">
        <v>370.8</v>
      </c>
      <c r="W20" s="1">
        <v>332.6</v>
      </c>
      <c r="X20">
        <v>4.5184749990000004</v>
      </c>
      <c r="Y20" s="2">
        <f t="shared" si="8"/>
        <v>0.13860147407212423</v>
      </c>
      <c r="Z20" s="3">
        <f t="shared" si="9"/>
        <v>3.3957361147670437</v>
      </c>
      <c r="AA20" s="6">
        <f t="shared" si="10"/>
        <v>1528.5714285714287</v>
      </c>
      <c r="AB20" s="4">
        <v>45</v>
      </c>
    </row>
    <row r="21" spans="1:28" x14ac:dyDescent="0.2">
      <c r="A21" s="4">
        <v>1979</v>
      </c>
      <c r="B21" s="1">
        <v>1009.9</v>
      </c>
      <c r="C21" s="3">
        <f t="shared" si="0"/>
        <v>0.51222357476161495</v>
      </c>
      <c r="D21" s="3">
        <f t="shared" si="1"/>
        <v>0.16665229664420014</v>
      </c>
      <c r="E21" s="1">
        <v>68.5</v>
      </c>
      <c r="F21" s="3">
        <f t="shared" si="2"/>
        <v>31.5</v>
      </c>
      <c r="G21" s="3">
        <f t="shared" si="3"/>
        <v>1091.6056603773586</v>
      </c>
      <c r="H21" s="3">
        <f t="shared" si="4"/>
        <v>501.97924528301888</v>
      </c>
      <c r="I21" s="1">
        <v>1971.6</v>
      </c>
      <c r="J21" s="1">
        <v>422.3</v>
      </c>
      <c r="K21">
        <v>25913470306521.648</v>
      </c>
      <c r="L21" s="5">
        <f t="shared" si="5"/>
        <v>25913470306061.754</v>
      </c>
      <c r="M21" s="1">
        <v>427</v>
      </c>
      <c r="N21" s="1">
        <v>119.3</v>
      </c>
      <c r="O21" s="1">
        <v>91.800000000000011</v>
      </c>
      <c r="P21" s="3">
        <f t="shared" si="6"/>
        <v>0.76948868398994141</v>
      </c>
      <c r="Q21" s="3">
        <f t="shared" si="7"/>
        <v>328.57166806370498</v>
      </c>
      <c r="R21" s="1">
        <v>2.2999999999999998</v>
      </c>
      <c r="S21" s="1">
        <v>26.5</v>
      </c>
      <c r="T21" s="1">
        <v>36.4</v>
      </c>
      <c r="U21" s="1">
        <v>41.6</v>
      </c>
      <c r="V21" s="1">
        <v>413.8</v>
      </c>
      <c r="W21" s="1">
        <v>352.90000000000009</v>
      </c>
      <c r="X21">
        <v>4.2870833323333297</v>
      </c>
      <c r="Y21" s="2">
        <f t="shared" si="8"/>
        <v>0.1467211909109353</v>
      </c>
      <c r="Z21" s="3">
        <f t="shared" si="9"/>
        <v>3.8881115591397855</v>
      </c>
      <c r="AA21" s="6">
        <f t="shared" si="10"/>
        <v>1593.5849056603774</v>
      </c>
      <c r="AB21" s="4">
        <v>44</v>
      </c>
    </row>
    <row r="22" spans="1:28" x14ac:dyDescent="0.2">
      <c r="A22" s="4">
        <v>1980</v>
      </c>
      <c r="B22" s="1">
        <v>1001.8</v>
      </c>
      <c r="C22" s="3">
        <f t="shared" si="0"/>
        <v>0.49547455363766751</v>
      </c>
      <c r="D22" s="3">
        <f t="shared" si="1"/>
        <v>0.16858288857130199</v>
      </c>
      <c r="E22" s="1">
        <v>66.100000000000009</v>
      </c>
      <c r="F22" s="3">
        <f t="shared" si="2"/>
        <v>33.899999999999991</v>
      </c>
      <c r="G22" s="3">
        <f t="shared" si="3"/>
        <v>1107.456996587031</v>
      </c>
      <c r="H22" s="3">
        <f t="shared" si="4"/>
        <v>567.96962457337872</v>
      </c>
      <c r="I22" s="1">
        <v>2021.9</v>
      </c>
      <c r="J22" s="1">
        <v>490.90000000000009</v>
      </c>
      <c r="K22">
        <v>26405447512716.551</v>
      </c>
      <c r="L22" s="5">
        <f t="shared" si="5"/>
        <v>26405447512238.512</v>
      </c>
      <c r="M22" s="1">
        <v>441.90000000000009</v>
      </c>
      <c r="N22" s="1">
        <v>138.19999999999999</v>
      </c>
      <c r="O22" s="1">
        <v>106.6</v>
      </c>
      <c r="P22" s="3">
        <f t="shared" si="6"/>
        <v>0.77134587554269174</v>
      </c>
      <c r="Q22" s="3">
        <f t="shared" si="7"/>
        <v>340.85774240231552</v>
      </c>
      <c r="R22" s="1">
        <v>1</v>
      </c>
      <c r="S22" s="1">
        <v>29.3</v>
      </c>
      <c r="T22" s="1">
        <v>41.6</v>
      </c>
      <c r="U22" s="1">
        <v>46.7</v>
      </c>
      <c r="V22" s="1">
        <v>415.40000000000009</v>
      </c>
      <c r="W22" s="1">
        <v>350.8</v>
      </c>
      <c r="X22">
        <v>4.2295749989999996</v>
      </c>
      <c r="Y22" s="2">
        <f t="shared" si="8"/>
        <v>0.16048513774172812</v>
      </c>
      <c r="Z22" s="3">
        <f t="shared" si="9"/>
        <v>4.7022145358326339</v>
      </c>
      <c r="AA22" s="6">
        <f t="shared" si="10"/>
        <v>1675.4266211604097</v>
      </c>
      <c r="AB22" s="4">
        <v>43</v>
      </c>
    </row>
    <row r="23" spans="1:28" x14ac:dyDescent="0.2">
      <c r="A23" s="4">
        <v>1981</v>
      </c>
      <c r="B23" s="1">
        <v>1015.6</v>
      </c>
      <c r="C23" s="3">
        <f t="shared" si="0"/>
        <v>0.50332044801268716</v>
      </c>
      <c r="D23" s="3">
        <f t="shared" si="1"/>
        <v>0.16088169815251038</v>
      </c>
      <c r="E23" s="1">
        <v>66.2</v>
      </c>
      <c r="F23" s="3">
        <f t="shared" si="2"/>
        <v>33.799999999999997</v>
      </c>
      <c r="G23" s="3">
        <f t="shared" si="3"/>
        <v>1094.8778816199376</v>
      </c>
      <c r="H23" s="3">
        <f t="shared" si="4"/>
        <v>559.01619937694693</v>
      </c>
      <c r="I23" s="1">
        <v>2017.8</v>
      </c>
      <c r="J23" s="1">
        <v>530.9</v>
      </c>
      <c r="K23">
        <v>26936752594348.961</v>
      </c>
      <c r="L23" s="5">
        <f t="shared" si="5"/>
        <v>26936752593950.457</v>
      </c>
      <c r="M23" s="1">
        <v>428.2</v>
      </c>
      <c r="N23" s="1">
        <v>144.69999999999999</v>
      </c>
      <c r="O23" s="1">
        <v>109.7</v>
      </c>
      <c r="P23" s="3">
        <f t="shared" si="6"/>
        <v>0.75812024879060136</v>
      </c>
      <c r="Q23" s="3">
        <f t="shared" si="7"/>
        <v>324.62709053213547</v>
      </c>
      <c r="R23" s="1">
        <v>3.6</v>
      </c>
      <c r="S23" s="1">
        <v>32.1</v>
      </c>
      <c r="T23" s="1">
        <v>45.900000000000013</v>
      </c>
      <c r="U23" s="1">
        <v>50.5</v>
      </c>
      <c r="V23" s="1">
        <v>399.40000000000009</v>
      </c>
      <c r="W23" s="1">
        <v>361.6</v>
      </c>
      <c r="X23">
        <v>5.0634416656666703</v>
      </c>
      <c r="Y23" s="2">
        <f t="shared" si="8"/>
        <v>0.17417771830706713</v>
      </c>
      <c r="Z23" s="3">
        <f t="shared" si="9"/>
        <v>5.5911047576568551</v>
      </c>
      <c r="AA23" s="6">
        <f t="shared" si="10"/>
        <v>1653.8940809968847</v>
      </c>
      <c r="AB23" s="4">
        <v>42</v>
      </c>
    </row>
    <row r="24" spans="1:28" x14ac:dyDescent="0.2">
      <c r="A24" s="4">
        <v>1982</v>
      </c>
      <c r="B24" s="1">
        <v>1024.9000000000001</v>
      </c>
      <c r="C24" s="3">
        <f t="shared" si="0"/>
        <v>0.50166421928536475</v>
      </c>
      <c r="D24" s="3">
        <f t="shared" si="1"/>
        <v>0.16176601049551251</v>
      </c>
      <c r="E24" s="1">
        <v>63.8</v>
      </c>
      <c r="F24" s="3">
        <f t="shared" si="2"/>
        <v>36.200000000000003</v>
      </c>
      <c r="G24" s="3">
        <f t="shared" si="3"/>
        <v>1086.6224783861671</v>
      </c>
      <c r="H24" s="3">
        <f t="shared" si="4"/>
        <v>616.54755043227669</v>
      </c>
      <c r="I24" s="1">
        <v>2043</v>
      </c>
      <c r="J24" s="1">
        <v>591</v>
      </c>
      <c r="K24">
        <v>27017667672121.348</v>
      </c>
      <c r="L24" s="5">
        <f t="shared" si="5"/>
        <v>27017667671796.164</v>
      </c>
      <c r="M24" s="1">
        <v>431</v>
      </c>
      <c r="N24" s="1">
        <v>157.80000000000001</v>
      </c>
      <c r="O24" s="1">
        <v>121</v>
      </c>
      <c r="P24" s="3">
        <f t="shared" si="6"/>
        <v>0.76679340937896068</v>
      </c>
      <c r="Q24" s="3">
        <f t="shared" si="7"/>
        <v>330.48795944233206</v>
      </c>
      <c r="R24" s="1">
        <v>4.5</v>
      </c>
      <c r="S24" s="1">
        <v>34.700000000000003</v>
      </c>
      <c r="T24" s="1">
        <v>52.5</v>
      </c>
      <c r="U24" s="1">
        <v>56</v>
      </c>
      <c r="V24" s="1">
        <v>418.3</v>
      </c>
      <c r="W24" s="1">
        <v>386.1</v>
      </c>
      <c r="X24">
        <v>6.2826083323333304</v>
      </c>
      <c r="Y24" s="2">
        <f t="shared" si="8"/>
        <v>0.18456093979441998</v>
      </c>
      <c r="Z24" s="3">
        <f t="shared" si="9"/>
        <v>6.4042646108663739</v>
      </c>
      <c r="AA24" s="6">
        <f t="shared" si="10"/>
        <v>1703.1700288184436</v>
      </c>
      <c r="AB24" s="4">
        <v>41</v>
      </c>
    </row>
    <row r="25" spans="1:28" x14ac:dyDescent="0.2">
      <c r="A25" s="4">
        <v>1983</v>
      </c>
      <c r="B25" s="1">
        <v>1001.9</v>
      </c>
      <c r="C25" s="3">
        <f t="shared" si="0"/>
        <v>0.48126621193198188</v>
      </c>
      <c r="D25" s="3">
        <f t="shared" si="1"/>
        <v>0.16584507705208723</v>
      </c>
      <c r="E25" s="1">
        <v>61.8</v>
      </c>
      <c r="F25" s="3">
        <f t="shared" si="2"/>
        <v>38.200000000000003</v>
      </c>
      <c r="G25" s="3">
        <f t="shared" si="3"/>
        <v>1062.7335078534034</v>
      </c>
      <c r="H25" s="3">
        <f t="shared" si="4"/>
        <v>656.90000000000009</v>
      </c>
      <c r="I25" s="1">
        <v>2081.8000000000002</v>
      </c>
      <c r="J25" s="1">
        <v>656.90000000000009</v>
      </c>
      <c r="K25">
        <v>27720880247609.52</v>
      </c>
      <c r="L25" s="5">
        <f t="shared" si="5"/>
        <v>27720880247337.996</v>
      </c>
      <c r="M25" s="1">
        <v>445.5</v>
      </c>
      <c r="N25" s="1">
        <v>179.1</v>
      </c>
      <c r="O25" s="1">
        <v>138.80000000000001</v>
      </c>
      <c r="P25" s="3">
        <f t="shared" si="6"/>
        <v>0.77498604131769966</v>
      </c>
      <c r="Q25" s="3">
        <f t="shared" si="7"/>
        <v>345.2562814070352</v>
      </c>
      <c r="R25" s="1">
        <v>2</v>
      </c>
      <c r="S25" s="1">
        <v>38.200000000000003</v>
      </c>
      <c r="T25" s="1">
        <v>59.5</v>
      </c>
      <c r="U25" s="1">
        <v>63</v>
      </c>
      <c r="V25" s="1">
        <v>422.6</v>
      </c>
      <c r="W25" s="1">
        <v>422.8</v>
      </c>
      <c r="X25">
        <v>7.6671083323333304</v>
      </c>
      <c r="Y25" s="2">
        <f t="shared" si="8"/>
        <v>0.19500634066673073</v>
      </c>
      <c r="Z25" s="3">
        <f t="shared" si="9"/>
        <v>7.4492422134691143</v>
      </c>
      <c r="AA25" s="6">
        <f t="shared" si="10"/>
        <v>1719.6335078534034</v>
      </c>
      <c r="AB25" s="4">
        <v>40</v>
      </c>
    </row>
    <row r="26" spans="1:28" x14ac:dyDescent="0.2">
      <c r="A26" s="4">
        <v>1984</v>
      </c>
      <c r="B26" s="1">
        <v>1019.9</v>
      </c>
      <c r="C26" s="3">
        <f t="shared" si="0"/>
        <v>0.47002165998433104</v>
      </c>
      <c r="D26" s="3">
        <f t="shared" si="1"/>
        <v>0.17510963692988998</v>
      </c>
      <c r="E26" s="1">
        <v>60.3</v>
      </c>
      <c r="F26" s="3">
        <f t="shared" si="2"/>
        <v>39.700000000000003</v>
      </c>
      <c r="G26" s="3">
        <f t="shared" si="3"/>
        <v>1077.2038834951456</v>
      </c>
      <c r="H26" s="3">
        <f t="shared" si="4"/>
        <v>709.20388349514565</v>
      </c>
      <c r="I26" s="1">
        <v>2169.9</v>
      </c>
      <c r="J26" s="1">
        <v>736</v>
      </c>
      <c r="K26">
        <v>29026887759048.16</v>
      </c>
      <c r="L26" s="5">
        <f t="shared" si="5"/>
        <v>29026887758785.836</v>
      </c>
      <c r="M26" s="1">
        <v>481.5</v>
      </c>
      <c r="N26" s="1">
        <v>204.4</v>
      </c>
      <c r="O26" s="1">
        <v>161.30000000000001</v>
      </c>
      <c r="P26" s="3">
        <f t="shared" si="6"/>
        <v>0.78913894324853229</v>
      </c>
      <c r="Q26" s="3">
        <f t="shared" si="7"/>
        <v>379.97040117416827</v>
      </c>
      <c r="R26" s="1">
        <v>4.1000000000000014</v>
      </c>
      <c r="S26" s="1">
        <v>41.2</v>
      </c>
      <c r="T26" s="1">
        <v>61.9</v>
      </c>
      <c r="U26" s="1">
        <v>67.3</v>
      </c>
      <c r="V26" s="1">
        <v>445</v>
      </c>
      <c r="W26" s="1">
        <v>452.8</v>
      </c>
      <c r="X26">
        <v>8.27179999941667</v>
      </c>
      <c r="Y26" s="2">
        <f t="shared" si="8"/>
        <v>0.20452924097884692</v>
      </c>
      <c r="Z26" s="3">
        <f t="shared" si="9"/>
        <v>8.4266047283284937</v>
      </c>
      <c r="AA26" s="6">
        <f t="shared" si="10"/>
        <v>1786.4077669902913</v>
      </c>
      <c r="AB26" s="4">
        <v>39</v>
      </c>
    </row>
    <row r="27" spans="1:28" x14ac:dyDescent="0.2">
      <c r="A27" s="4">
        <v>1985</v>
      </c>
      <c r="B27" s="1">
        <v>1046.7</v>
      </c>
      <c r="C27" s="3">
        <f t="shared" si="0"/>
        <v>0.47218838814453923</v>
      </c>
      <c r="D27" s="3">
        <f t="shared" si="1"/>
        <v>0.18859469006287077</v>
      </c>
      <c r="E27" s="1">
        <v>60.9</v>
      </c>
      <c r="F27" s="3">
        <f t="shared" si="2"/>
        <v>39.1</v>
      </c>
      <c r="G27" s="3">
        <f t="shared" si="3"/>
        <v>1109.5175398633257</v>
      </c>
      <c r="H27" s="3">
        <f t="shared" si="4"/>
        <v>712.35034168564925</v>
      </c>
      <c r="I27" s="1">
        <v>2216.6999999999998</v>
      </c>
      <c r="J27" s="1">
        <v>799.80000000000018</v>
      </c>
      <c r="K27">
        <v>30106081598977.883</v>
      </c>
      <c r="L27" s="5">
        <f t="shared" si="5"/>
        <v>30106081598720.246</v>
      </c>
      <c r="M27" s="1">
        <v>519.5</v>
      </c>
      <c r="N27" s="1">
        <v>232.5</v>
      </c>
      <c r="O27" s="1">
        <v>187.1</v>
      </c>
      <c r="P27" s="3">
        <f t="shared" si="6"/>
        <v>0.80473118279569889</v>
      </c>
      <c r="Q27" s="3">
        <f t="shared" si="7"/>
        <v>418.0578494623656</v>
      </c>
      <c r="R27" s="1">
        <v>6.1</v>
      </c>
      <c r="S27" s="1">
        <v>43.900000000000013</v>
      </c>
      <c r="T27" s="1">
        <v>64.100000000000009</v>
      </c>
      <c r="U27" s="1">
        <v>70</v>
      </c>
      <c r="V27" s="1">
        <v>480</v>
      </c>
      <c r="W27" s="1">
        <v>458.5</v>
      </c>
      <c r="X27">
        <v>8.6039249996666705</v>
      </c>
      <c r="Y27" s="2">
        <f t="shared" si="8"/>
        <v>0.21973122208688597</v>
      </c>
      <c r="Z27" s="3">
        <f t="shared" si="9"/>
        <v>9.6462006496142969</v>
      </c>
      <c r="AA27" s="6">
        <f t="shared" si="10"/>
        <v>1821.867881548975</v>
      </c>
      <c r="AB27" s="4">
        <v>38</v>
      </c>
    </row>
    <row r="28" spans="1:28" x14ac:dyDescent="0.2">
      <c r="A28" s="4">
        <v>1986</v>
      </c>
      <c r="B28" s="1">
        <v>1096.8</v>
      </c>
      <c r="C28" s="3">
        <f t="shared" si="0"/>
        <v>0.481813389562467</v>
      </c>
      <c r="D28" s="3">
        <f t="shared" si="1"/>
        <v>0.18644827938507397</v>
      </c>
      <c r="E28" s="1">
        <v>61</v>
      </c>
      <c r="F28" s="3">
        <f t="shared" si="2"/>
        <v>39</v>
      </c>
      <c r="G28" s="3">
        <f t="shared" si="3"/>
        <v>1129.610278372591</v>
      </c>
      <c r="H28" s="3">
        <f t="shared" si="4"/>
        <v>722.20985010706647</v>
      </c>
      <c r="I28" s="1">
        <v>2276.4</v>
      </c>
      <c r="J28" s="1">
        <v>864.80000000000018</v>
      </c>
      <c r="K28">
        <v>31122654330255.297</v>
      </c>
      <c r="L28" s="5">
        <f t="shared" si="5"/>
        <v>31122654329935.738</v>
      </c>
      <c r="M28" s="1">
        <v>526.20000000000005</v>
      </c>
      <c r="N28" s="1">
        <v>245.6</v>
      </c>
      <c r="O28" s="1">
        <v>198.1</v>
      </c>
      <c r="P28" s="3">
        <f t="shared" si="6"/>
        <v>0.8065960912052117</v>
      </c>
      <c r="Q28" s="3">
        <f t="shared" si="7"/>
        <v>424.43086319218241</v>
      </c>
      <c r="R28" s="1">
        <v>3.6</v>
      </c>
      <c r="S28" s="1">
        <v>46.7</v>
      </c>
      <c r="T28" s="1">
        <v>59.9</v>
      </c>
      <c r="U28" s="1">
        <v>69</v>
      </c>
      <c r="V28" s="1">
        <v>497.2</v>
      </c>
      <c r="W28" s="1">
        <v>474.5</v>
      </c>
      <c r="X28">
        <v>7.1235833333333298</v>
      </c>
      <c r="Y28" s="2">
        <f t="shared" si="8"/>
        <v>0.23173783166403097</v>
      </c>
      <c r="Z28" s="3">
        <f t="shared" si="9"/>
        <v>10.822156738710246</v>
      </c>
      <c r="AA28" s="6">
        <f t="shared" si="10"/>
        <v>1851.8201284796576</v>
      </c>
      <c r="AB28" s="4">
        <v>37</v>
      </c>
    </row>
    <row r="29" spans="1:28" x14ac:dyDescent="0.2">
      <c r="A29" s="4">
        <v>1987</v>
      </c>
      <c r="B29" s="1">
        <v>1151.7</v>
      </c>
      <c r="C29" s="3">
        <f t="shared" si="0"/>
        <v>0.48950187011220669</v>
      </c>
      <c r="D29" s="3">
        <f t="shared" si="1"/>
        <v>0.19430472940053378</v>
      </c>
      <c r="E29" s="1">
        <v>61.3</v>
      </c>
      <c r="F29" s="3">
        <f t="shared" si="2"/>
        <v>38.700000000000003</v>
      </c>
      <c r="G29" s="3">
        <f t="shared" si="3"/>
        <v>1162.9449897750508</v>
      </c>
      <c r="H29" s="3">
        <f t="shared" si="4"/>
        <v>734.19202453987714</v>
      </c>
      <c r="I29" s="1">
        <v>2352.8000000000002</v>
      </c>
      <c r="J29" s="1">
        <v>927.7</v>
      </c>
      <c r="K29">
        <v>32287869900775.047</v>
      </c>
      <c r="L29" s="5">
        <f t="shared" si="5"/>
        <v>32287869900403.969</v>
      </c>
      <c r="M29" s="1">
        <v>558.30000000000007</v>
      </c>
      <c r="N29" s="1">
        <v>274.89999999999998</v>
      </c>
      <c r="O29" s="1">
        <v>225.1</v>
      </c>
      <c r="P29" s="3">
        <f t="shared" si="6"/>
        <v>0.81884321571480545</v>
      </c>
      <c r="Q29" s="3">
        <f t="shared" si="7"/>
        <v>457.16016733357594</v>
      </c>
      <c r="R29" s="1">
        <v>6.7</v>
      </c>
      <c r="S29" s="1">
        <v>48.900000000000013</v>
      </c>
      <c r="T29" s="1">
        <v>62.2</v>
      </c>
      <c r="U29" s="1">
        <v>70.900000000000006</v>
      </c>
      <c r="V29" s="1">
        <v>533.6</v>
      </c>
      <c r="W29" s="1">
        <v>493.6</v>
      </c>
      <c r="X29">
        <v>6.3404416666666696</v>
      </c>
      <c r="Y29" s="2">
        <f t="shared" si="8"/>
        <v>0.24170354471268274</v>
      </c>
      <c r="Z29" s="3">
        <f t="shared" si="9"/>
        <v>11.819303336450188</v>
      </c>
      <c r="AA29" s="6">
        <f t="shared" si="10"/>
        <v>1897.1370143149279</v>
      </c>
      <c r="AB29" s="4">
        <v>36</v>
      </c>
    </row>
    <row r="30" spans="1:28" x14ac:dyDescent="0.2">
      <c r="A30" s="4">
        <v>1988</v>
      </c>
      <c r="B30" s="1">
        <v>1184.5999999999999</v>
      </c>
      <c r="C30" s="3">
        <f t="shared" si="0"/>
        <v>0.49092416079568996</v>
      </c>
      <c r="D30" s="3">
        <f t="shared" si="1"/>
        <v>0.20073369696769805</v>
      </c>
      <c r="E30" s="1">
        <v>60.5</v>
      </c>
      <c r="F30" s="3">
        <f t="shared" si="2"/>
        <v>39.5</v>
      </c>
      <c r="G30" s="3">
        <f t="shared" si="3"/>
        <v>1182.4788867562379</v>
      </c>
      <c r="H30" s="3">
        <f t="shared" si="4"/>
        <v>772.03166986564293</v>
      </c>
      <c r="I30" s="1">
        <v>2413</v>
      </c>
      <c r="J30" s="1">
        <v>1018.3</v>
      </c>
      <c r="K30">
        <v>33781478943684.832</v>
      </c>
      <c r="L30" s="5">
        <f t="shared" si="5"/>
        <v>33781478943291.012</v>
      </c>
      <c r="M30" s="1">
        <v>589.80000000000018</v>
      </c>
      <c r="N30" s="1">
        <v>311.60000000000002</v>
      </c>
      <c r="O30" s="1">
        <v>255.9</v>
      </c>
      <c r="P30" s="3">
        <f t="shared" si="6"/>
        <v>0.82124518613607189</v>
      </c>
      <c r="Q30" s="3">
        <f t="shared" si="7"/>
        <v>484.37041078305538</v>
      </c>
      <c r="R30" s="1">
        <v>4.4000000000000004</v>
      </c>
      <c r="S30" s="1">
        <v>52.1</v>
      </c>
      <c r="T30" s="1">
        <v>64.600000000000009</v>
      </c>
      <c r="U30" s="1">
        <v>74.400000000000006</v>
      </c>
      <c r="V30" s="1">
        <v>560.4</v>
      </c>
      <c r="W30" s="1">
        <v>510.1</v>
      </c>
      <c r="X30">
        <v>6.1271500000000003</v>
      </c>
      <c r="Y30" s="2">
        <f t="shared" si="8"/>
        <v>0.25531351015333609</v>
      </c>
      <c r="Z30" s="3">
        <f t="shared" si="9"/>
        <v>13.301833878988811</v>
      </c>
      <c r="AA30" s="6">
        <f t="shared" si="10"/>
        <v>1954.5105566218808</v>
      </c>
      <c r="AB30" s="4">
        <v>35</v>
      </c>
    </row>
    <row r="31" spans="1:28" x14ac:dyDescent="0.2">
      <c r="A31" s="4">
        <v>1989</v>
      </c>
      <c r="B31" s="1">
        <v>1197.4000000000001</v>
      </c>
      <c r="C31" s="3">
        <f t="shared" si="0"/>
        <v>0.48340734759790072</v>
      </c>
      <c r="D31" s="3">
        <f t="shared" si="1"/>
        <v>0.21782009312426953</v>
      </c>
      <c r="E31" s="1">
        <v>61.7</v>
      </c>
      <c r="F31" s="3">
        <f t="shared" si="2"/>
        <v>38.299999999999997</v>
      </c>
      <c r="G31" s="3">
        <f t="shared" si="3"/>
        <v>1231.4749110320283</v>
      </c>
      <c r="H31" s="3">
        <f t="shared" si="4"/>
        <v>764.4325622775799</v>
      </c>
      <c r="I31" s="1">
        <v>2477</v>
      </c>
      <c r="J31" s="1">
        <v>1121.7</v>
      </c>
      <c r="K31">
        <v>35035086233597.582</v>
      </c>
      <c r="L31" s="5">
        <f t="shared" si="5"/>
        <v>35035086233213.363</v>
      </c>
      <c r="M31" s="1">
        <v>657.30000000000018</v>
      </c>
      <c r="N31" s="1">
        <v>372.3</v>
      </c>
      <c r="O31" s="1">
        <v>305.60000000000002</v>
      </c>
      <c r="P31" s="3">
        <f t="shared" si="6"/>
        <v>0.82084340585549287</v>
      </c>
      <c r="Q31" s="3">
        <f t="shared" si="7"/>
        <v>539.54037066881563</v>
      </c>
      <c r="R31" s="1">
        <v>3.2</v>
      </c>
      <c r="S31" s="1">
        <v>56.2</v>
      </c>
      <c r="T31" s="1">
        <v>68.600000000000009</v>
      </c>
      <c r="U31" s="1">
        <v>79.2</v>
      </c>
      <c r="V31" s="1">
        <v>603.6</v>
      </c>
      <c r="W31" s="1">
        <v>526.30000000000007</v>
      </c>
      <c r="X31">
        <v>6.4468758333333298</v>
      </c>
      <c r="Y31" s="2">
        <f t="shared" si="8"/>
        <v>0.27940609608397254</v>
      </c>
      <c r="Z31" s="3">
        <f t="shared" si="9"/>
        <v>15.702622599919257</v>
      </c>
      <c r="AA31" s="6">
        <f t="shared" si="10"/>
        <v>1995.9074733096083</v>
      </c>
      <c r="AB31" s="4">
        <v>34</v>
      </c>
    </row>
    <row r="32" spans="1:28" x14ac:dyDescent="0.2">
      <c r="A32" s="4">
        <v>1990</v>
      </c>
      <c r="B32" s="1">
        <v>1189.5</v>
      </c>
      <c r="C32" s="3">
        <f t="shared" si="0"/>
        <v>0.47661978603197502</v>
      </c>
      <c r="D32" s="3">
        <f t="shared" si="1"/>
        <v>0.21864566956764653</v>
      </c>
      <c r="E32" s="1">
        <v>63.9</v>
      </c>
      <c r="F32" s="3">
        <f t="shared" si="2"/>
        <v>36.1</v>
      </c>
      <c r="G32" s="3">
        <f t="shared" si="3"/>
        <v>1280.181951219512</v>
      </c>
      <c r="H32" s="3">
        <f t="shared" si="4"/>
        <v>723.23268292682906</v>
      </c>
      <c r="I32" s="1">
        <v>2495.6999999999998</v>
      </c>
      <c r="J32" s="1">
        <v>1232.0999999999999</v>
      </c>
      <c r="K32">
        <v>36018965412718.43</v>
      </c>
      <c r="L32" s="5">
        <f t="shared" si="5"/>
        <v>36018965412296.773</v>
      </c>
      <c r="M32" s="1">
        <v>658.6</v>
      </c>
      <c r="N32" s="1">
        <v>406.5</v>
      </c>
      <c r="O32" s="1">
        <v>336.8</v>
      </c>
      <c r="P32" s="3">
        <f t="shared" si="6"/>
        <v>0.82853628536285362</v>
      </c>
      <c r="Q32" s="3">
        <f t="shared" si="7"/>
        <v>545.6739975399754</v>
      </c>
      <c r="R32" s="1">
        <v>3.4000000000000008</v>
      </c>
      <c r="S32" s="1">
        <v>61.5</v>
      </c>
      <c r="T32" s="1">
        <v>70.8</v>
      </c>
      <c r="U32" s="1">
        <v>80.400000000000006</v>
      </c>
      <c r="V32" s="1">
        <v>610.5</v>
      </c>
      <c r="W32" s="1">
        <v>538.4</v>
      </c>
      <c r="X32">
        <v>5.9187900000000004</v>
      </c>
      <c r="Y32" s="2">
        <f t="shared" si="8"/>
        <v>0.31546736386584928</v>
      </c>
      <c r="Z32" s="3">
        <f t="shared" si="9"/>
        <v>19.401242877749731</v>
      </c>
      <c r="AA32" s="6">
        <f t="shared" si="10"/>
        <v>2003.4146341463411</v>
      </c>
      <c r="AB32" s="4">
        <v>33</v>
      </c>
    </row>
    <row r="33" spans="1:28" x14ac:dyDescent="0.2">
      <c r="A33" s="4">
        <v>1991</v>
      </c>
      <c r="B33" s="1">
        <v>1192.2</v>
      </c>
      <c r="C33" s="3">
        <f t="shared" si="0"/>
        <v>0.48323943091078597</v>
      </c>
      <c r="D33" s="3">
        <f t="shared" si="1"/>
        <v>0.19365077088997079</v>
      </c>
      <c r="E33" s="1">
        <v>63.7</v>
      </c>
      <c r="F33" s="3">
        <f t="shared" si="2"/>
        <v>36.299999999999997</v>
      </c>
      <c r="G33" s="3">
        <f t="shared" si="3"/>
        <v>1238.0911544227888</v>
      </c>
      <c r="H33" s="3">
        <f t="shared" si="4"/>
        <v>705.53703148425791</v>
      </c>
      <c r="I33" s="1">
        <v>2467.1</v>
      </c>
      <c r="J33" s="1">
        <v>1296.4000000000001</v>
      </c>
      <c r="K33">
        <v>36514450772121.398</v>
      </c>
      <c r="L33" s="5">
        <f t="shared" si="5"/>
        <v>36514450771713.445</v>
      </c>
      <c r="M33" s="1">
        <v>600.5</v>
      </c>
      <c r="N33" s="1">
        <v>399.7</v>
      </c>
      <c r="O33" s="1">
        <v>318</v>
      </c>
      <c r="P33" s="3">
        <f t="shared" si="6"/>
        <v>0.79559669752314233</v>
      </c>
      <c r="Q33" s="3">
        <f t="shared" si="7"/>
        <v>477.75581686264695</v>
      </c>
      <c r="R33" s="1">
        <v>2</v>
      </c>
      <c r="S33" s="1">
        <v>66.7</v>
      </c>
      <c r="T33" s="1">
        <v>71.400000000000006</v>
      </c>
      <c r="U33" s="1">
        <v>82</v>
      </c>
      <c r="V33" s="1">
        <v>580.5</v>
      </c>
      <c r="W33" s="1">
        <v>527.80000000000007</v>
      </c>
      <c r="X33">
        <v>6.0474666666666703</v>
      </c>
      <c r="Y33" s="2">
        <f t="shared" si="8"/>
        <v>0.33472773701917236</v>
      </c>
      <c r="Z33" s="3">
        <f t="shared" si="9"/>
        <v>22.326340059178797</v>
      </c>
      <c r="AA33" s="6">
        <f t="shared" si="10"/>
        <v>1943.6281859070466</v>
      </c>
      <c r="AB33" s="4">
        <v>32</v>
      </c>
    </row>
    <row r="34" spans="1:28" x14ac:dyDescent="0.2">
      <c r="A34" s="4">
        <v>1992</v>
      </c>
      <c r="B34" s="1">
        <v>1173.8</v>
      </c>
      <c r="C34" s="3">
        <f t="shared" ref="C34:C64" si="11">B34/I34</f>
        <v>0.48136149272093498</v>
      </c>
      <c r="D34" s="3">
        <f t="shared" ref="D34:D64" si="12">Q34/I34</f>
        <v>0.17045549404233024</v>
      </c>
      <c r="E34" s="1">
        <v>62.5</v>
      </c>
      <c r="F34" s="3">
        <f t="shared" ref="F34:F64" si="13">100-E34</f>
        <v>37.5</v>
      </c>
      <c r="G34" s="3">
        <f t="shared" ref="G34:G64" si="14">E34/100*AA34</f>
        <v>1231.3239644970413</v>
      </c>
      <c r="H34" s="3">
        <f t="shared" ref="H34:H64" si="15">F34/100*AA34</f>
        <v>738.79437869822482</v>
      </c>
      <c r="I34" s="1">
        <v>2438.5</v>
      </c>
      <c r="J34" s="1">
        <v>1331.8</v>
      </c>
      <c r="K34">
        <v>37262121337902.93</v>
      </c>
      <c r="L34" s="5">
        <f t="shared" ref="L34:L64" si="16">K34-I34/X34</f>
        <v>37262121337484.219</v>
      </c>
      <c r="M34" s="1">
        <v>537.1</v>
      </c>
      <c r="N34" s="1">
        <v>360</v>
      </c>
      <c r="O34" s="1">
        <v>278.60000000000002</v>
      </c>
      <c r="P34" s="3">
        <f t="shared" ref="P34:P64" si="17">O34/N34</f>
        <v>0.77388888888888896</v>
      </c>
      <c r="Q34" s="3">
        <f t="shared" ref="Q34:Q64" si="18">P34*M34</f>
        <v>415.65572222222227</v>
      </c>
      <c r="R34" s="1">
        <v>8.6</v>
      </c>
      <c r="S34" s="1">
        <v>67.600000000000009</v>
      </c>
      <c r="T34" s="1">
        <v>69.600000000000009</v>
      </c>
      <c r="U34" s="1">
        <v>79.800000000000011</v>
      </c>
      <c r="V34" s="1">
        <v>590.1</v>
      </c>
      <c r="W34" s="1">
        <v>539.20000000000005</v>
      </c>
      <c r="X34">
        <v>5.8238333333333303</v>
      </c>
      <c r="Y34" s="2">
        <f t="shared" ref="Y34:Y64" si="19">E34/100*(J34/I34)</f>
        <v>0.3413471396350215</v>
      </c>
      <c r="Z34" s="3">
        <f t="shared" ref="Z34:Z64" si="20">Y34*S34</f>
        <v>23.075066639327456</v>
      </c>
      <c r="AA34" s="6">
        <f t="shared" ref="AA34:AA64" si="21">J34/S34*100</f>
        <v>1970.1183431952661</v>
      </c>
      <c r="AB34" s="4">
        <v>31</v>
      </c>
    </row>
    <row r="35" spans="1:28" x14ac:dyDescent="0.2">
      <c r="A35" s="4">
        <v>1993</v>
      </c>
      <c r="B35" s="1">
        <v>1139.8</v>
      </c>
      <c r="C35" s="3">
        <f t="shared" si="11"/>
        <v>0.4772632107863663</v>
      </c>
      <c r="D35" s="3">
        <f t="shared" si="12"/>
        <v>0.13615525998778746</v>
      </c>
      <c r="E35" s="1">
        <v>60.2</v>
      </c>
      <c r="F35" s="3">
        <f t="shared" si="13"/>
        <v>39.799999999999997</v>
      </c>
      <c r="G35" s="3">
        <f t="shared" si="14"/>
        <v>1177.2829971181554</v>
      </c>
      <c r="H35" s="3">
        <f t="shared" si="15"/>
        <v>778.33659942363101</v>
      </c>
      <c r="I35" s="1">
        <v>2388.1999999999998</v>
      </c>
      <c r="J35" s="1">
        <v>1357.2</v>
      </c>
      <c r="K35">
        <v>37949171730790.43</v>
      </c>
      <c r="L35" s="5">
        <f t="shared" si="16"/>
        <v>37949171730483.602</v>
      </c>
      <c r="M35" s="1">
        <v>446.2</v>
      </c>
      <c r="N35" s="1">
        <v>321.10000000000002</v>
      </c>
      <c r="O35" s="1">
        <v>234</v>
      </c>
      <c r="P35" s="3">
        <f t="shared" si="17"/>
        <v>0.72874493927125505</v>
      </c>
      <c r="Q35" s="3">
        <f t="shared" si="18"/>
        <v>325.16599190283398</v>
      </c>
      <c r="R35" s="1">
        <v>5.8000000000000016</v>
      </c>
      <c r="S35" s="1">
        <v>69.400000000000006</v>
      </c>
      <c r="T35" s="1">
        <v>80.100000000000009</v>
      </c>
      <c r="U35" s="1">
        <v>86.7</v>
      </c>
      <c r="V35" s="1">
        <v>574</v>
      </c>
      <c r="W35" s="1">
        <v>581.30000000000018</v>
      </c>
      <c r="X35">
        <v>7.7834266666666698</v>
      </c>
      <c r="Y35" s="2">
        <f t="shared" si="19"/>
        <v>0.34211305585796836</v>
      </c>
      <c r="Z35" s="3">
        <f t="shared" si="20"/>
        <v>23.742646076543007</v>
      </c>
      <c r="AA35" s="6">
        <f t="shared" si="21"/>
        <v>1955.6195965417867</v>
      </c>
      <c r="AB35" s="4">
        <v>30</v>
      </c>
    </row>
    <row r="36" spans="1:28" x14ac:dyDescent="0.2">
      <c r="A36" s="4">
        <v>1994</v>
      </c>
      <c r="B36" s="1">
        <v>1160.3</v>
      </c>
      <c r="C36" s="3">
        <f t="shared" si="11"/>
        <v>0.46748589846897659</v>
      </c>
      <c r="D36" s="3">
        <f t="shared" si="12"/>
        <v>0.13829153138921538</v>
      </c>
      <c r="E36" s="1">
        <v>59.1</v>
      </c>
      <c r="F36" s="3">
        <f t="shared" si="13"/>
        <v>40.9</v>
      </c>
      <c r="G36" s="3">
        <f t="shared" si="14"/>
        <v>1207.1507022471908</v>
      </c>
      <c r="H36" s="3">
        <f t="shared" si="15"/>
        <v>835.40547752808982</v>
      </c>
      <c r="I36" s="1">
        <v>2482</v>
      </c>
      <c r="J36" s="1">
        <v>1454.3</v>
      </c>
      <c r="K36">
        <v>39211384629028.148</v>
      </c>
      <c r="L36" s="5">
        <f t="shared" si="16"/>
        <v>39211384628706.477</v>
      </c>
      <c r="M36" s="1">
        <v>480.2</v>
      </c>
      <c r="N36" s="1">
        <v>343.6</v>
      </c>
      <c r="O36" s="1">
        <v>245.6</v>
      </c>
      <c r="P36" s="3">
        <f t="shared" si="17"/>
        <v>0.71478463329452846</v>
      </c>
      <c r="Q36" s="3">
        <f t="shared" si="18"/>
        <v>343.23958090803256</v>
      </c>
      <c r="R36" s="1">
        <v>6.9</v>
      </c>
      <c r="S36" s="1">
        <v>71.2</v>
      </c>
      <c r="T36" s="1">
        <v>82.5</v>
      </c>
      <c r="U36" s="1">
        <v>89.9</v>
      </c>
      <c r="V36" s="1">
        <v>647.80000000000018</v>
      </c>
      <c r="W36" s="1">
        <v>660.40000000000009</v>
      </c>
      <c r="X36">
        <v>7.7159700000000004</v>
      </c>
      <c r="Y36" s="2">
        <f t="shared" si="19"/>
        <v>0.34628980660757452</v>
      </c>
      <c r="Z36" s="3">
        <f t="shared" si="20"/>
        <v>24.655834230459305</v>
      </c>
      <c r="AA36" s="6">
        <f t="shared" si="21"/>
        <v>2042.5561797752807</v>
      </c>
      <c r="AB36" s="4">
        <v>29</v>
      </c>
    </row>
    <row r="37" spans="1:28" x14ac:dyDescent="0.2">
      <c r="A37" s="4">
        <v>1995</v>
      </c>
      <c r="B37" s="1">
        <v>1171.2</v>
      </c>
      <c r="C37" s="3">
        <f t="shared" si="11"/>
        <v>0.45400627979997676</v>
      </c>
      <c r="D37" s="3">
        <f t="shared" si="12"/>
        <v>0.14931189218442315</v>
      </c>
      <c r="E37" s="1">
        <v>57</v>
      </c>
      <c r="F37" s="3">
        <f t="shared" si="13"/>
        <v>43</v>
      </c>
      <c r="G37" s="3">
        <f t="shared" si="14"/>
        <v>1210.1123139377535</v>
      </c>
      <c r="H37" s="3">
        <f t="shared" si="15"/>
        <v>912.89174560216497</v>
      </c>
      <c r="I37" s="1">
        <v>2579.6999999999998</v>
      </c>
      <c r="J37" s="1">
        <v>1568.9</v>
      </c>
      <c r="K37">
        <v>40418697808330.289</v>
      </c>
      <c r="L37" s="5">
        <f t="shared" si="16"/>
        <v>40418697807968.648</v>
      </c>
      <c r="M37" s="1">
        <v>518.4</v>
      </c>
      <c r="N37" s="1">
        <v>375.90000000000009</v>
      </c>
      <c r="O37" s="1">
        <v>279.3</v>
      </c>
      <c r="P37" s="3">
        <f t="shared" si="17"/>
        <v>0.74301675977653614</v>
      </c>
      <c r="Q37" s="3">
        <f t="shared" si="18"/>
        <v>385.17988826815633</v>
      </c>
      <c r="R37" s="1">
        <v>6.2</v>
      </c>
      <c r="S37" s="1">
        <v>73.900000000000006</v>
      </c>
      <c r="T37" s="1">
        <v>86.4</v>
      </c>
      <c r="U37" s="1">
        <v>96.300000000000011</v>
      </c>
      <c r="V37" s="1">
        <v>694.6</v>
      </c>
      <c r="W37" s="1">
        <v>735</v>
      </c>
      <c r="X37">
        <v>7.13326833333333</v>
      </c>
      <c r="Y37" s="2">
        <f t="shared" si="19"/>
        <v>0.3466577509012676</v>
      </c>
      <c r="Z37" s="3">
        <f t="shared" si="20"/>
        <v>25.618007791603677</v>
      </c>
      <c r="AA37" s="6">
        <f t="shared" si="21"/>
        <v>2123.0040595399187</v>
      </c>
      <c r="AB37" s="4">
        <v>28</v>
      </c>
    </row>
    <row r="38" spans="1:28" x14ac:dyDescent="0.2">
      <c r="A38" s="4">
        <v>1996</v>
      </c>
      <c r="B38" s="1">
        <v>1192.5</v>
      </c>
      <c r="C38" s="3">
        <f t="shared" si="11"/>
        <v>0.45508319340558689</v>
      </c>
      <c r="D38" s="3">
        <f t="shared" si="12"/>
        <v>0.15762680330927029</v>
      </c>
      <c r="E38" s="1">
        <v>59.7</v>
      </c>
      <c r="F38" s="3">
        <f t="shared" si="13"/>
        <v>40.299999999999997</v>
      </c>
      <c r="G38" s="3">
        <f t="shared" si="14"/>
        <v>1267.8457831325302</v>
      </c>
      <c r="H38" s="3">
        <f t="shared" si="15"/>
        <v>855.84899598393577</v>
      </c>
      <c r="I38" s="1">
        <v>2620.4</v>
      </c>
      <c r="J38" s="1">
        <v>1586.4</v>
      </c>
      <c r="K38">
        <v>41864956153669.422</v>
      </c>
      <c r="L38" s="5">
        <f t="shared" si="16"/>
        <v>41864956153278.664</v>
      </c>
      <c r="M38" s="1">
        <v>544.4</v>
      </c>
      <c r="N38" s="1">
        <v>395.8</v>
      </c>
      <c r="O38" s="1">
        <v>300.3</v>
      </c>
      <c r="P38" s="3">
        <f t="shared" si="17"/>
        <v>0.75871652349671548</v>
      </c>
      <c r="Q38" s="3">
        <f t="shared" si="18"/>
        <v>413.04527539161188</v>
      </c>
      <c r="R38" s="1">
        <v>7</v>
      </c>
      <c r="S38" s="1">
        <v>74.7</v>
      </c>
      <c r="T38" s="1">
        <v>83.100000000000009</v>
      </c>
      <c r="U38" s="1">
        <v>91.9</v>
      </c>
      <c r="V38" s="1">
        <v>718.40000000000009</v>
      </c>
      <c r="W38" s="1">
        <v>767.40000000000009</v>
      </c>
      <c r="X38">
        <v>6.7059558333333298</v>
      </c>
      <c r="Y38" s="2">
        <f t="shared" si="19"/>
        <v>0.3614260418256755</v>
      </c>
      <c r="Z38" s="3">
        <f t="shared" si="20"/>
        <v>26.998525324377962</v>
      </c>
      <c r="AA38" s="6">
        <f t="shared" si="21"/>
        <v>2123.6947791164662</v>
      </c>
      <c r="AB38" s="4">
        <v>27</v>
      </c>
    </row>
    <row r="39" spans="1:28" x14ac:dyDescent="0.2">
      <c r="A39" s="4">
        <v>1997</v>
      </c>
      <c r="B39" s="1">
        <v>1229</v>
      </c>
      <c r="C39" s="3">
        <f t="shared" si="11"/>
        <v>0.45503350734940201</v>
      </c>
      <c r="D39" s="3">
        <f t="shared" si="12"/>
        <v>0.16096685720144568</v>
      </c>
      <c r="E39" s="1">
        <v>59.6</v>
      </c>
      <c r="F39" s="3">
        <f t="shared" si="13"/>
        <v>40.4</v>
      </c>
      <c r="G39" s="3">
        <f t="shared" si="14"/>
        <v>1304.5952506596307</v>
      </c>
      <c r="H39" s="3">
        <f t="shared" si="15"/>
        <v>884.32295514511873</v>
      </c>
      <c r="I39" s="1">
        <v>2700.9</v>
      </c>
      <c r="J39" s="1">
        <v>1659.2</v>
      </c>
      <c r="K39">
        <v>43506495648007.766</v>
      </c>
      <c r="L39" s="5">
        <f t="shared" si="16"/>
        <v>43506495647654.008</v>
      </c>
      <c r="M39" s="1">
        <v>554.1</v>
      </c>
      <c r="N39" s="1">
        <v>409.5</v>
      </c>
      <c r="O39" s="1">
        <v>321.3</v>
      </c>
      <c r="P39" s="3">
        <f t="shared" si="17"/>
        <v>0.7846153846153846</v>
      </c>
      <c r="Q39" s="3">
        <f t="shared" si="18"/>
        <v>434.75538461538463</v>
      </c>
      <c r="R39" s="1">
        <v>5</v>
      </c>
      <c r="S39" s="1">
        <v>75.8</v>
      </c>
      <c r="T39" s="1">
        <v>83.4</v>
      </c>
      <c r="U39" s="1">
        <v>91.600000000000009</v>
      </c>
      <c r="V39" s="1">
        <v>806.90000000000009</v>
      </c>
      <c r="W39" s="1">
        <v>874.30000000000018</v>
      </c>
      <c r="X39">
        <v>7.6348941666666699</v>
      </c>
      <c r="Y39" s="2">
        <f t="shared" si="19"/>
        <v>0.36613099337257948</v>
      </c>
      <c r="Z39" s="3">
        <f t="shared" si="20"/>
        <v>27.752729297641523</v>
      </c>
      <c r="AA39" s="6">
        <f t="shared" si="21"/>
        <v>2188.9182058047495</v>
      </c>
      <c r="AB39" s="4">
        <v>26</v>
      </c>
    </row>
    <row r="40" spans="1:28" x14ac:dyDescent="0.2">
      <c r="A40" s="4">
        <v>1998</v>
      </c>
      <c r="B40" s="1">
        <v>1270</v>
      </c>
      <c r="C40" s="3">
        <f t="shared" si="11"/>
        <v>0.45078621375075423</v>
      </c>
      <c r="D40" s="3">
        <f t="shared" si="12"/>
        <v>0.16839217840481938</v>
      </c>
      <c r="E40" s="1">
        <v>58.8</v>
      </c>
      <c r="F40" s="3">
        <f t="shared" si="13"/>
        <v>41.2</v>
      </c>
      <c r="G40" s="3">
        <f t="shared" si="14"/>
        <v>1296.2167539267016</v>
      </c>
      <c r="H40" s="3">
        <f t="shared" si="15"/>
        <v>908.23350785340335</v>
      </c>
      <c r="I40" s="1">
        <v>2817.3</v>
      </c>
      <c r="J40" s="1">
        <v>1684.2</v>
      </c>
      <c r="K40">
        <v>44749372724681.594</v>
      </c>
      <c r="L40" s="5">
        <f t="shared" si="16"/>
        <v>44749372724327.211</v>
      </c>
      <c r="M40" s="1">
        <v>596.9</v>
      </c>
      <c r="N40" s="1">
        <v>449.3</v>
      </c>
      <c r="O40" s="1">
        <v>357.1</v>
      </c>
      <c r="P40" s="3">
        <f t="shared" si="17"/>
        <v>0.79479189850879151</v>
      </c>
      <c r="Q40" s="3">
        <f t="shared" si="18"/>
        <v>474.41128421989765</v>
      </c>
      <c r="R40" s="1">
        <v>4.1000000000000014</v>
      </c>
      <c r="S40" s="1">
        <v>76.400000000000006</v>
      </c>
      <c r="T40" s="1">
        <v>82.5</v>
      </c>
      <c r="U40" s="1">
        <v>90.5</v>
      </c>
      <c r="V40" s="1">
        <v>895.1</v>
      </c>
      <c r="W40" s="1">
        <v>952.30000000000018</v>
      </c>
      <c r="X40">
        <v>7.9498681666666702</v>
      </c>
      <c r="Y40" s="2">
        <f t="shared" si="19"/>
        <v>0.35151016931104245</v>
      </c>
      <c r="Z40" s="3">
        <f t="shared" si="20"/>
        <v>26.855376935363644</v>
      </c>
      <c r="AA40" s="6">
        <f t="shared" si="21"/>
        <v>2204.4502617801049</v>
      </c>
      <c r="AB40" s="4">
        <v>25</v>
      </c>
    </row>
    <row r="41" spans="1:28" x14ac:dyDescent="0.2">
      <c r="A41" s="4">
        <v>1999</v>
      </c>
      <c r="B41" s="1">
        <v>1321.7</v>
      </c>
      <c r="C41" s="3">
        <f t="shared" si="11"/>
        <v>0.45001702417432754</v>
      </c>
      <c r="D41" s="3">
        <f t="shared" si="12"/>
        <v>0.17144820722348814</v>
      </c>
      <c r="E41" s="1">
        <v>59.3</v>
      </c>
      <c r="F41" s="3">
        <f t="shared" si="13"/>
        <v>40.700000000000003</v>
      </c>
      <c r="G41" s="3">
        <f t="shared" si="14"/>
        <v>1362.4386511024643</v>
      </c>
      <c r="H41" s="3">
        <f t="shared" si="15"/>
        <v>935.09701686121923</v>
      </c>
      <c r="I41" s="1">
        <v>2937</v>
      </c>
      <c r="J41" s="1">
        <v>1771.4</v>
      </c>
      <c r="K41">
        <v>46340093526298.445</v>
      </c>
      <c r="L41" s="5">
        <f t="shared" si="16"/>
        <v>46340093525942.984</v>
      </c>
      <c r="M41" s="1">
        <v>633</v>
      </c>
      <c r="N41" s="1">
        <v>487.5</v>
      </c>
      <c r="O41" s="1">
        <v>387.8</v>
      </c>
      <c r="P41" s="3">
        <f t="shared" si="17"/>
        <v>0.79548717948717951</v>
      </c>
      <c r="Q41" s="3">
        <f t="shared" si="18"/>
        <v>503.54338461538464</v>
      </c>
      <c r="R41" s="1">
        <v>4</v>
      </c>
      <c r="S41" s="1">
        <v>77.100000000000009</v>
      </c>
      <c r="T41" s="1">
        <v>83.5</v>
      </c>
      <c r="U41" s="1">
        <v>89</v>
      </c>
      <c r="V41" s="1">
        <v>943.5</v>
      </c>
      <c r="W41" s="1">
        <v>1020.8</v>
      </c>
      <c r="X41">
        <v>8.2624283333333306</v>
      </c>
      <c r="Y41" s="2">
        <f t="shared" si="19"/>
        <v>0.35765754170922709</v>
      </c>
      <c r="Z41" s="3">
        <f t="shared" si="20"/>
        <v>27.575396465781413</v>
      </c>
      <c r="AA41" s="6">
        <f t="shared" si="21"/>
        <v>2297.5356679636834</v>
      </c>
      <c r="AB41" s="4">
        <v>24</v>
      </c>
    </row>
    <row r="42" spans="1:28" x14ac:dyDescent="0.2">
      <c r="A42" s="4">
        <v>2000</v>
      </c>
      <c r="B42" s="1">
        <v>1393.4</v>
      </c>
      <c r="C42" s="3">
        <f t="shared" si="11"/>
        <v>0.45284367890802735</v>
      </c>
      <c r="D42" s="3">
        <f t="shared" si="12"/>
        <v>0.18073854403639908</v>
      </c>
      <c r="E42" s="1">
        <v>60.2</v>
      </c>
      <c r="F42" s="3">
        <f t="shared" si="13"/>
        <v>39.799999999999997</v>
      </c>
      <c r="G42" s="3">
        <f t="shared" si="14"/>
        <v>1468.9415070242653</v>
      </c>
      <c r="H42" s="3">
        <f t="shared" si="15"/>
        <v>971.16066411238796</v>
      </c>
      <c r="I42" s="1">
        <v>3077</v>
      </c>
      <c r="J42" s="1">
        <v>1910.6</v>
      </c>
      <c r="K42">
        <v>48438854527878.086</v>
      </c>
      <c r="L42" s="5">
        <f t="shared" si="16"/>
        <v>48438854527542.25</v>
      </c>
      <c r="M42" s="1">
        <v>674.1</v>
      </c>
      <c r="N42" s="1">
        <v>536</v>
      </c>
      <c r="O42" s="1">
        <v>442.2</v>
      </c>
      <c r="P42" s="3">
        <f t="shared" si="17"/>
        <v>0.82499999999999996</v>
      </c>
      <c r="Q42" s="3">
        <f t="shared" si="18"/>
        <v>556.13249999999994</v>
      </c>
      <c r="R42" s="1">
        <v>3.8</v>
      </c>
      <c r="S42" s="1">
        <v>78.300000000000011</v>
      </c>
      <c r="T42" s="1">
        <v>86.9</v>
      </c>
      <c r="U42" s="1">
        <v>91.100000000000009</v>
      </c>
      <c r="V42" s="1">
        <v>1059.0999999999999</v>
      </c>
      <c r="W42" s="1">
        <v>1143.8</v>
      </c>
      <c r="X42">
        <v>9.1622441666666692</v>
      </c>
      <c r="Y42" s="2">
        <f t="shared" si="19"/>
        <v>0.37379954501137469</v>
      </c>
      <c r="Z42" s="3">
        <f t="shared" si="20"/>
        <v>29.268504374390641</v>
      </c>
      <c r="AA42" s="6">
        <f t="shared" si="21"/>
        <v>2440.1021711366534</v>
      </c>
      <c r="AB42" s="4">
        <v>23</v>
      </c>
    </row>
    <row r="43" spans="1:28" x14ac:dyDescent="0.2">
      <c r="A43" s="4">
        <v>2001</v>
      </c>
      <c r="B43" s="1">
        <v>1405.1</v>
      </c>
      <c r="C43" s="3">
        <f t="shared" si="11"/>
        <v>0.45012173244489989</v>
      </c>
      <c r="D43" s="3">
        <f t="shared" si="12"/>
        <v>0.18100848495970942</v>
      </c>
      <c r="E43" s="1">
        <v>61.9</v>
      </c>
      <c r="F43" s="3">
        <f t="shared" si="13"/>
        <v>38.1</v>
      </c>
      <c r="G43" s="3">
        <f t="shared" si="14"/>
        <v>1528.7447630922693</v>
      </c>
      <c r="H43" s="3">
        <f t="shared" si="15"/>
        <v>940.95598503740655</v>
      </c>
      <c r="I43" s="1">
        <v>3121.6000000000008</v>
      </c>
      <c r="J43" s="1">
        <v>1980.7</v>
      </c>
      <c r="K43">
        <v>49420951428837.398</v>
      </c>
      <c r="L43" s="5">
        <f t="shared" si="16"/>
        <v>49420951428535.188</v>
      </c>
      <c r="M43" s="1">
        <v>690.1</v>
      </c>
      <c r="N43" s="1">
        <v>567.80000000000007</v>
      </c>
      <c r="O43" s="1">
        <v>464.90000000000009</v>
      </c>
      <c r="P43" s="3">
        <f t="shared" si="17"/>
        <v>0.8187742162733358</v>
      </c>
      <c r="Q43" s="3">
        <f t="shared" si="18"/>
        <v>565.03608665022909</v>
      </c>
      <c r="R43" s="1">
        <v>2.6</v>
      </c>
      <c r="S43" s="1">
        <v>80.2</v>
      </c>
      <c r="T43" s="1">
        <v>90.300000000000011</v>
      </c>
      <c r="U43" s="1">
        <v>93.4</v>
      </c>
      <c r="V43" s="1">
        <v>1043.8</v>
      </c>
      <c r="W43" s="1">
        <v>1150.5</v>
      </c>
      <c r="X43">
        <v>10.3291358333333</v>
      </c>
      <c r="Y43" s="2">
        <f t="shared" si="19"/>
        <v>0.39276438364941046</v>
      </c>
      <c r="Z43" s="3">
        <f t="shared" si="20"/>
        <v>31.499703568682719</v>
      </c>
      <c r="AA43" s="6">
        <f t="shared" si="21"/>
        <v>2469.700748129676</v>
      </c>
      <c r="AB43" s="4">
        <v>22</v>
      </c>
    </row>
    <row r="44" spans="1:28" x14ac:dyDescent="0.2">
      <c r="A44" s="4">
        <v>2002</v>
      </c>
      <c r="B44" s="1">
        <v>1436.9</v>
      </c>
      <c r="C44" s="3">
        <f t="shared" si="11"/>
        <v>0.45041063256222186</v>
      </c>
      <c r="D44" s="3">
        <f t="shared" si="12"/>
        <v>0.17166472846653089</v>
      </c>
      <c r="E44" s="1">
        <v>61.6</v>
      </c>
      <c r="F44" s="3">
        <f t="shared" si="13"/>
        <v>38.4</v>
      </c>
      <c r="G44" s="3">
        <f t="shared" si="14"/>
        <v>1553.3945945945943</v>
      </c>
      <c r="H44" s="3">
        <f t="shared" si="15"/>
        <v>968.34987714987699</v>
      </c>
      <c r="I44" s="1">
        <v>3190.2</v>
      </c>
      <c r="J44" s="1">
        <v>2052.6999999999998</v>
      </c>
      <c r="K44">
        <v>50557000680031.789</v>
      </c>
      <c r="L44" s="5">
        <f t="shared" si="16"/>
        <v>50557000679704.156</v>
      </c>
      <c r="M44" s="1">
        <v>680.40000000000009</v>
      </c>
      <c r="N44" s="1">
        <v>573</v>
      </c>
      <c r="O44" s="1">
        <v>461.2</v>
      </c>
      <c r="P44" s="3">
        <f t="shared" si="17"/>
        <v>0.80488656195462471</v>
      </c>
      <c r="Q44" s="3">
        <f t="shared" si="18"/>
        <v>547.64481675392676</v>
      </c>
      <c r="R44" s="1">
        <v>3.7</v>
      </c>
      <c r="S44" s="1">
        <v>81.400000000000006</v>
      </c>
      <c r="T44" s="1">
        <v>90.5</v>
      </c>
      <c r="U44" s="1">
        <v>91.600000000000009</v>
      </c>
      <c r="V44" s="1">
        <v>1033.0999999999999</v>
      </c>
      <c r="W44" s="1">
        <v>1170.0999999999999</v>
      </c>
      <c r="X44">
        <v>9.7371233333333294</v>
      </c>
      <c r="Y44" s="2">
        <f t="shared" si="19"/>
        <v>0.39635859820700897</v>
      </c>
      <c r="Z44" s="3">
        <f t="shared" si="20"/>
        <v>32.263589894050533</v>
      </c>
      <c r="AA44" s="6">
        <f t="shared" si="21"/>
        <v>2521.7444717444714</v>
      </c>
      <c r="AB44" s="4">
        <v>21</v>
      </c>
    </row>
    <row r="45" spans="1:28" x14ac:dyDescent="0.2">
      <c r="A45" s="4">
        <v>2003</v>
      </c>
      <c r="B45" s="1">
        <v>1460.5</v>
      </c>
      <c r="C45" s="3">
        <f t="shared" si="11"/>
        <v>0.44747081712062253</v>
      </c>
      <c r="D45" s="3">
        <f t="shared" si="12"/>
        <v>0.17244578458560442</v>
      </c>
      <c r="E45" s="1">
        <v>60.9</v>
      </c>
      <c r="F45" s="3">
        <f t="shared" si="13"/>
        <v>39.1</v>
      </c>
      <c r="G45" s="3">
        <f t="shared" si="14"/>
        <v>1573.3971014492749</v>
      </c>
      <c r="H45" s="3">
        <f t="shared" si="15"/>
        <v>1010.1777777777776</v>
      </c>
      <c r="I45" s="1">
        <v>3263.9</v>
      </c>
      <c r="J45" s="1">
        <v>2139.1999999999998</v>
      </c>
      <c r="K45">
        <v>52127099001320.195</v>
      </c>
      <c r="L45" s="5">
        <f t="shared" si="16"/>
        <v>52127099000916.562</v>
      </c>
      <c r="M45" s="1">
        <v>696.80000000000018</v>
      </c>
      <c r="N45" s="1">
        <v>585.20000000000005</v>
      </c>
      <c r="O45" s="1">
        <v>472.7</v>
      </c>
      <c r="P45" s="3">
        <f t="shared" si="17"/>
        <v>0.8077580314422419</v>
      </c>
      <c r="Q45" s="3">
        <f t="shared" si="18"/>
        <v>562.84579630895428</v>
      </c>
      <c r="R45" s="1">
        <v>2.9000000000000008</v>
      </c>
      <c r="S45" s="1">
        <v>82.800000000000011</v>
      </c>
      <c r="T45" s="1">
        <v>88.600000000000009</v>
      </c>
      <c r="U45" s="1">
        <v>89.300000000000011</v>
      </c>
      <c r="V45" s="1">
        <v>1065.5999999999999</v>
      </c>
      <c r="W45" s="1">
        <v>1220.5</v>
      </c>
      <c r="X45">
        <v>8.08630416666667</v>
      </c>
      <c r="Y45" s="2">
        <f t="shared" si="19"/>
        <v>0.39914605226875821</v>
      </c>
      <c r="Z45" s="3">
        <f t="shared" si="20"/>
        <v>33.049293127853183</v>
      </c>
      <c r="AA45" s="6">
        <f t="shared" si="21"/>
        <v>2583.5748792270524</v>
      </c>
      <c r="AB45" s="4">
        <v>20</v>
      </c>
    </row>
    <row r="46" spans="1:28" x14ac:dyDescent="0.2">
      <c r="A46" s="4">
        <v>2004</v>
      </c>
      <c r="B46" s="1">
        <v>1502.5</v>
      </c>
      <c r="C46" s="3">
        <f t="shared" si="11"/>
        <v>0.44121101779526634</v>
      </c>
      <c r="D46" s="3">
        <f t="shared" si="12"/>
        <v>0.17556756842465543</v>
      </c>
      <c r="E46" s="1">
        <v>60</v>
      </c>
      <c r="F46" s="3">
        <f t="shared" si="13"/>
        <v>40</v>
      </c>
      <c r="G46" s="3">
        <f t="shared" si="14"/>
        <v>1623.5379061371839</v>
      </c>
      <c r="H46" s="3">
        <f t="shared" si="15"/>
        <v>1082.3586040914558</v>
      </c>
      <c r="I46" s="1">
        <v>3405.4</v>
      </c>
      <c r="J46" s="1">
        <v>2248.6</v>
      </c>
      <c r="K46">
        <v>54457959179311.562</v>
      </c>
      <c r="L46" s="5">
        <f t="shared" si="16"/>
        <v>54457959178848.172</v>
      </c>
      <c r="M46" s="1">
        <v>734.80000000000018</v>
      </c>
      <c r="N46" s="1">
        <v>619.30000000000018</v>
      </c>
      <c r="O46" s="1">
        <v>503.90000000000009</v>
      </c>
      <c r="P46" s="3">
        <f t="shared" si="17"/>
        <v>0.81366058453092194</v>
      </c>
      <c r="Q46" s="3">
        <f t="shared" si="18"/>
        <v>597.87779751332164</v>
      </c>
      <c r="R46" s="1">
        <v>4.1000000000000014</v>
      </c>
      <c r="S46" s="1">
        <v>83.100000000000009</v>
      </c>
      <c r="T46" s="1">
        <v>89.300000000000011</v>
      </c>
      <c r="U46" s="1">
        <v>89</v>
      </c>
      <c r="V46" s="1">
        <v>1138.4000000000001</v>
      </c>
      <c r="W46" s="1">
        <v>1357.9</v>
      </c>
      <c r="X46">
        <v>7.3488866666666697</v>
      </c>
      <c r="Y46" s="2">
        <f t="shared" si="19"/>
        <v>0.39618253362306921</v>
      </c>
      <c r="Z46" s="3">
        <f t="shared" si="20"/>
        <v>32.922768544077051</v>
      </c>
      <c r="AA46" s="6">
        <f t="shared" si="21"/>
        <v>2705.8965102286397</v>
      </c>
      <c r="AB46" s="4">
        <v>19</v>
      </c>
    </row>
    <row r="47" spans="1:28" x14ac:dyDescent="0.2">
      <c r="A47" s="4">
        <v>2005</v>
      </c>
      <c r="B47" s="1">
        <v>1549.9</v>
      </c>
      <c r="C47" s="3">
        <f t="shared" si="11"/>
        <v>0.44247459175516729</v>
      </c>
      <c r="D47" s="3">
        <f t="shared" si="12"/>
        <v>0.17992116538811231</v>
      </c>
      <c r="E47" s="1">
        <v>60</v>
      </c>
      <c r="F47" s="3">
        <f t="shared" si="13"/>
        <v>40</v>
      </c>
      <c r="G47" s="3">
        <f t="shared" si="14"/>
        <v>1666.4516129032256</v>
      </c>
      <c r="H47" s="3">
        <f t="shared" si="15"/>
        <v>1110.9677419354837</v>
      </c>
      <c r="I47" s="1">
        <v>3502.8</v>
      </c>
      <c r="J47" s="1">
        <v>2324.6999999999998</v>
      </c>
      <c r="K47">
        <v>56639914120326.938</v>
      </c>
      <c r="L47" s="5">
        <f t="shared" si="16"/>
        <v>56639914119858.219</v>
      </c>
      <c r="M47" s="1">
        <v>770.80000000000018</v>
      </c>
      <c r="N47" s="1">
        <v>656.90000000000009</v>
      </c>
      <c r="O47" s="1">
        <v>537.1</v>
      </c>
      <c r="P47" s="3">
        <f t="shared" si="17"/>
        <v>0.81762825391992688</v>
      </c>
      <c r="Q47" s="3">
        <f t="shared" si="18"/>
        <v>630.22785812147981</v>
      </c>
      <c r="R47" s="1">
        <v>2.7</v>
      </c>
      <c r="S47" s="1">
        <v>83.7</v>
      </c>
      <c r="T47" s="1">
        <v>93.300000000000011</v>
      </c>
      <c r="U47" s="1">
        <v>91.300000000000011</v>
      </c>
      <c r="V47" s="1">
        <v>1216.3</v>
      </c>
      <c r="W47" s="1">
        <v>1444.8</v>
      </c>
      <c r="X47">
        <v>7.4730883333333296</v>
      </c>
      <c r="Y47" s="2">
        <f t="shared" si="19"/>
        <v>0.39820143884892079</v>
      </c>
      <c r="Z47" s="3">
        <f t="shared" si="20"/>
        <v>33.329460431654674</v>
      </c>
      <c r="AA47" s="6">
        <f t="shared" si="21"/>
        <v>2777.4193548387093</v>
      </c>
      <c r="AB47" s="4">
        <v>18</v>
      </c>
    </row>
    <row r="48" spans="1:28" x14ac:dyDescent="0.2">
      <c r="A48" s="4">
        <v>2006</v>
      </c>
      <c r="B48" s="1">
        <v>1596.3</v>
      </c>
      <c r="C48" s="3">
        <f t="shared" si="11"/>
        <v>0.43542183792040579</v>
      </c>
      <c r="D48" s="3">
        <f t="shared" si="12"/>
        <v>0.1886609617115724</v>
      </c>
      <c r="E48" s="1">
        <v>58.8</v>
      </c>
      <c r="F48" s="3">
        <f t="shared" si="13"/>
        <v>41.2</v>
      </c>
      <c r="G48" s="3">
        <f t="shared" si="14"/>
        <v>1720.6082256169211</v>
      </c>
      <c r="H48" s="3">
        <f t="shared" si="15"/>
        <v>1205.5962397179787</v>
      </c>
      <c r="I48" s="1">
        <v>3666.1000000000008</v>
      </c>
      <c r="J48" s="1">
        <v>2490.1999999999998</v>
      </c>
      <c r="K48">
        <v>59154813079229.508</v>
      </c>
      <c r="L48" s="5">
        <f t="shared" si="16"/>
        <v>59154813078732.625</v>
      </c>
      <c r="M48" s="1">
        <v>840.2</v>
      </c>
      <c r="N48" s="1">
        <v>725.1</v>
      </c>
      <c r="O48" s="1">
        <v>596.9</v>
      </c>
      <c r="P48" s="3">
        <f t="shared" si="17"/>
        <v>0.82319680044131838</v>
      </c>
      <c r="Q48" s="3">
        <f t="shared" si="18"/>
        <v>691.64995173079569</v>
      </c>
      <c r="R48" s="1">
        <v>1.9</v>
      </c>
      <c r="S48" s="1">
        <v>85.100000000000009</v>
      </c>
      <c r="T48" s="1">
        <v>96.4</v>
      </c>
      <c r="U48" s="1">
        <v>94.5</v>
      </c>
      <c r="V48" s="1">
        <v>1317.6</v>
      </c>
      <c r="W48" s="1">
        <v>1569.2</v>
      </c>
      <c r="X48">
        <v>7.3782491666666701</v>
      </c>
      <c r="Y48" s="2">
        <f t="shared" si="19"/>
        <v>0.39939925261176712</v>
      </c>
      <c r="Z48" s="3">
        <f t="shared" si="20"/>
        <v>33.988876397261386</v>
      </c>
      <c r="AA48" s="6">
        <f t="shared" si="21"/>
        <v>2926.2044653348999</v>
      </c>
      <c r="AB48" s="4">
        <v>17</v>
      </c>
    </row>
    <row r="49" spans="1:28" x14ac:dyDescent="0.2">
      <c r="A49" s="4">
        <v>2007</v>
      </c>
      <c r="B49" s="1">
        <v>1660</v>
      </c>
      <c r="C49" s="3">
        <f t="shared" si="11"/>
        <v>0.43774062549443599</v>
      </c>
      <c r="D49" s="3">
        <f t="shared" si="12"/>
        <v>0.19937778103377757</v>
      </c>
      <c r="E49" s="1">
        <v>59.7</v>
      </c>
      <c r="F49" s="3">
        <f t="shared" si="13"/>
        <v>40.299999999999997</v>
      </c>
      <c r="G49" s="3">
        <f t="shared" si="14"/>
        <v>1804.2893835616437</v>
      </c>
      <c r="H49" s="3">
        <f t="shared" si="15"/>
        <v>1217.9708904109586</v>
      </c>
      <c r="I49" s="1">
        <v>3792.2</v>
      </c>
      <c r="J49" s="1">
        <v>2647.5</v>
      </c>
      <c r="K49">
        <v>61743089955891.648</v>
      </c>
      <c r="L49" s="5">
        <f t="shared" si="16"/>
        <v>61743089955330.57</v>
      </c>
      <c r="M49" s="1">
        <v>909.7</v>
      </c>
      <c r="N49" s="1">
        <v>802.40000000000009</v>
      </c>
      <c r="O49" s="1">
        <v>666.90000000000009</v>
      </c>
      <c r="P49" s="3">
        <f t="shared" si="17"/>
        <v>0.83113160518444673</v>
      </c>
      <c r="Q49" s="3">
        <f t="shared" si="18"/>
        <v>756.08042123629127</v>
      </c>
      <c r="R49" s="1">
        <v>1.3</v>
      </c>
      <c r="S49" s="1">
        <v>87.600000000000009</v>
      </c>
      <c r="T49" s="1">
        <v>96.9</v>
      </c>
      <c r="U49" s="1">
        <v>96.300000000000011</v>
      </c>
      <c r="V49" s="1">
        <v>1423.4</v>
      </c>
      <c r="W49" s="1">
        <v>1641.3</v>
      </c>
      <c r="X49">
        <v>6.7587700000000002</v>
      </c>
      <c r="Y49" s="2">
        <f t="shared" si="19"/>
        <v>0.41679170402404936</v>
      </c>
      <c r="Z49" s="3">
        <f t="shared" si="20"/>
        <v>36.510953272506725</v>
      </c>
      <c r="AA49" s="6">
        <f t="shared" si="21"/>
        <v>3022.2602739726026</v>
      </c>
      <c r="AB49" s="4">
        <v>16</v>
      </c>
    </row>
    <row r="50" spans="1:28" x14ac:dyDescent="0.2">
      <c r="A50" s="4">
        <v>2008</v>
      </c>
      <c r="B50" s="1">
        <v>1666.9</v>
      </c>
      <c r="C50" s="3">
        <f t="shared" si="11"/>
        <v>0.44155121718629964</v>
      </c>
      <c r="D50" s="3">
        <f t="shared" si="12"/>
        <v>0.20001755141776667</v>
      </c>
      <c r="E50" s="1">
        <v>61.1</v>
      </c>
      <c r="F50" s="3">
        <f t="shared" si="13"/>
        <v>38.9</v>
      </c>
      <c r="G50" s="3">
        <f t="shared" si="14"/>
        <v>1831.4454646017698</v>
      </c>
      <c r="H50" s="3">
        <f t="shared" si="15"/>
        <v>1166.0102876106193</v>
      </c>
      <c r="I50" s="1">
        <v>3775.1000000000008</v>
      </c>
      <c r="J50" s="1">
        <v>2709.7</v>
      </c>
      <c r="K50">
        <v>63017282684022.266</v>
      </c>
      <c r="L50" s="5">
        <f t="shared" si="16"/>
        <v>63017282683449.508</v>
      </c>
      <c r="M50" s="1">
        <v>913.30000000000018</v>
      </c>
      <c r="N50" s="1">
        <v>837.6</v>
      </c>
      <c r="O50" s="1">
        <v>692.5</v>
      </c>
      <c r="P50" s="3">
        <f t="shared" si="17"/>
        <v>0.8267669531996179</v>
      </c>
      <c r="Q50" s="3">
        <f t="shared" si="18"/>
        <v>755.08625835721114</v>
      </c>
      <c r="R50" s="1">
        <v>0.60000000000000009</v>
      </c>
      <c r="S50" s="1">
        <v>90.4</v>
      </c>
      <c r="T50" s="1">
        <v>101.1</v>
      </c>
      <c r="U50" s="1">
        <v>100.2</v>
      </c>
      <c r="V50" s="1">
        <v>1466.9</v>
      </c>
      <c r="W50" s="1">
        <v>1671.7</v>
      </c>
      <c r="X50">
        <v>6.5910991666666696</v>
      </c>
      <c r="Y50" s="2">
        <f t="shared" si="19"/>
        <v>0.43856499165585006</v>
      </c>
      <c r="Z50" s="3">
        <f t="shared" si="20"/>
        <v>39.646275245688848</v>
      </c>
      <c r="AA50" s="6">
        <f t="shared" si="21"/>
        <v>2997.4557522123891</v>
      </c>
      <c r="AB50" s="4">
        <v>15</v>
      </c>
    </row>
    <row r="51" spans="1:28" x14ac:dyDescent="0.2">
      <c r="A51" s="4">
        <v>2009</v>
      </c>
      <c r="B51" s="1">
        <v>1684.2</v>
      </c>
      <c r="C51" s="3">
        <f t="shared" si="11"/>
        <v>0.46636945144407832</v>
      </c>
      <c r="D51" s="3">
        <f t="shared" si="12"/>
        <v>0.17725403852171367</v>
      </c>
      <c r="E51" s="1">
        <v>62.4</v>
      </c>
      <c r="F51" s="3">
        <f t="shared" si="13"/>
        <v>37.6</v>
      </c>
      <c r="G51" s="3">
        <f t="shared" si="14"/>
        <v>1789.8343783783782</v>
      </c>
      <c r="H51" s="3">
        <f t="shared" si="15"/>
        <v>1078.4899459459459</v>
      </c>
      <c r="I51" s="1">
        <v>3611.3</v>
      </c>
      <c r="J51" s="1">
        <v>2653.2</v>
      </c>
      <c r="K51">
        <v>62157297842057.727</v>
      </c>
      <c r="L51" s="5">
        <f t="shared" si="16"/>
        <v>62157297841585.898</v>
      </c>
      <c r="M51" s="1">
        <v>797.6</v>
      </c>
      <c r="N51" s="1">
        <v>751.6</v>
      </c>
      <c r="O51" s="1">
        <v>603.20000000000005</v>
      </c>
      <c r="P51" s="3">
        <f t="shared" si="17"/>
        <v>0.80255455029270895</v>
      </c>
      <c r="Q51" s="3">
        <f t="shared" si="18"/>
        <v>640.11750931346467</v>
      </c>
      <c r="R51" s="1">
        <v>0.9</v>
      </c>
      <c r="S51" s="1">
        <v>92.5</v>
      </c>
      <c r="T51" s="1">
        <v>101.4</v>
      </c>
      <c r="U51" s="1">
        <v>101.5</v>
      </c>
      <c r="V51" s="1">
        <v>1253.5999999999999</v>
      </c>
      <c r="W51" s="1">
        <v>1430</v>
      </c>
      <c r="X51">
        <v>7.6538191666666702</v>
      </c>
      <c r="Y51" s="2">
        <f t="shared" si="19"/>
        <v>0.45844897959183667</v>
      </c>
      <c r="Z51" s="3">
        <f t="shared" si="20"/>
        <v>42.406530612244893</v>
      </c>
      <c r="AA51" s="6">
        <f t="shared" si="21"/>
        <v>2868.3243243243242</v>
      </c>
      <c r="AB51" s="4">
        <v>14</v>
      </c>
    </row>
    <row r="52" spans="1:28" x14ac:dyDescent="0.2">
      <c r="A52" s="4">
        <v>2010</v>
      </c>
      <c r="B52" s="1">
        <v>1754.4</v>
      </c>
      <c r="C52" s="3">
        <f t="shared" si="11"/>
        <v>0.45852281637133452</v>
      </c>
      <c r="D52" s="3">
        <f t="shared" si="12"/>
        <v>0.17747160210434149</v>
      </c>
      <c r="E52" s="1">
        <v>60</v>
      </c>
      <c r="F52" s="3">
        <f t="shared" si="13"/>
        <v>40</v>
      </c>
      <c r="G52" s="3">
        <f t="shared" si="14"/>
        <v>1832.1841541755887</v>
      </c>
      <c r="H52" s="3">
        <f t="shared" si="15"/>
        <v>1221.456102783726</v>
      </c>
      <c r="I52" s="1">
        <v>3826.2</v>
      </c>
      <c r="J52" s="1">
        <v>2852.1</v>
      </c>
      <c r="K52">
        <v>64971660320224.367</v>
      </c>
      <c r="L52" s="5">
        <f t="shared" si="16"/>
        <v>64971660319693.508</v>
      </c>
      <c r="M52" s="1">
        <v>847.30000000000018</v>
      </c>
      <c r="N52" s="1">
        <v>803.7</v>
      </c>
      <c r="O52" s="1">
        <v>644.1</v>
      </c>
      <c r="P52" s="3">
        <f t="shared" si="17"/>
        <v>0.80141843971631199</v>
      </c>
      <c r="Q52" s="3">
        <f t="shared" si="18"/>
        <v>679.04184397163135</v>
      </c>
      <c r="R52" s="1">
        <v>1.9</v>
      </c>
      <c r="S52" s="1">
        <v>93.4</v>
      </c>
      <c r="T52" s="1">
        <v>101.2</v>
      </c>
      <c r="U52" s="1">
        <v>100.9</v>
      </c>
      <c r="V52" s="1">
        <v>1397.6</v>
      </c>
      <c r="W52" s="1">
        <v>1582.3</v>
      </c>
      <c r="X52">
        <v>7.2075241666666701</v>
      </c>
      <c r="Y52" s="2">
        <f t="shared" si="19"/>
        <v>0.44724792222047988</v>
      </c>
      <c r="Z52" s="3">
        <f t="shared" si="20"/>
        <v>41.772955935392822</v>
      </c>
      <c r="AA52" s="6">
        <f t="shared" si="21"/>
        <v>3053.6402569593147</v>
      </c>
      <c r="AB52" s="4">
        <v>13</v>
      </c>
    </row>
    <row r="53" spans="1:28" x14ac:dyDescent="0.2">
      <c r="A53" s="4">
        <v>2011</v>
      </c>
      <c r="B53" s="1">
        <v>1789.3</v>
      </c>
      <c r="C53" s="3">
        <f t="shared" si="11"/>
        <v>0.45315942763074585</v>
      </c>
      <c r="D53" s="3">
        <f t="shared" si="12"/>
        <v>0.18397995456885258</v>
      </c>
      <c r="E53" s="1">
        <v>60.3</v>
      </c>
      <c r="F53" s="3">
        <f t="shared" si="13"/>
        <v>39.700000000000003</v>
      </c>
      <c r="G53" s="3">
        <f t="shared" si="14"/>
        <v>1910.7562499999999</v>
      </c>
      <c r="H53" s="3">
        <f t="shared" si="15"/>
        <v>1257.9937500000001</v>
      </c>
      <c r="I53" s="1">
        <v>3948.5</v>
      </c>
      <c r="J53" s="1">
        <v>2991.3</v>
      </c>
      <c r="K53">
        <v>67126755546389.531</v>
      </c>
      <c r="L53" s="5">
        <f t="shared" si="16"/>
        <v>67126755545781.469</v>
      </c>
      <c r="M53" s="1">
        <v>897.80000000000018</v>
      </c>
      <c r="N53" s="1">
        <v>853.5</v>
      </c>
      <c r="O53" s="1">
        <v>690.6</v>
      </c>
      <c r="P53" s="3">
        <f t="shared" si="17"/>
        <v>0.80913884007029879</v>
      </c>
      <c r="Q53" s="3">
        <f t="shared" si="18"/>
        <v>726.44485061511443</v>
      </c>
      <c r="R53" s="1">
        <v>1.5</v>
      </c>
      <c r="S53" s="1">
        <v>94.4</v>
      </c>
      <c r="T53" s="1">
        <v>100.9</v>
      </c>
      <c r="U53" s="1">
        <v>99.9</v>
      </c>
      <c r="V53" s="1">
        <v>1496.6</v>
      </c>
      <c r="W53" s="1">
        <v>1688.6</v>
      </c>
      <c r="X53">
        <v>6.4935433333333297</v>
      </c>
      <c r="Y53" s="2">
        <f t="shared" si="19"/>
        <v>0.45682003292389517</v>
      </c>
      <c r="Z53" s="3">
        <f t="shared" si="20"/>
        <v>43.123811108015708</v>
      </c>
      <c r="AA53" s="6">
        <f t="shared" si="21"/>
        <v>3168.75</v>
      </c>
      <c r="AB53" s="4">
        <v>12</v>
      </c>
    </row>
    <row r="54" spans="1:28" x14ac:dyDescent="0.2">
      <c r="A54" s="4">
        <v>2012</v>
      </c>
      <c r="B54" s="1">
        <v>1802.4</v>
      </c>
      <c r="C54" s="3">
        <f t="shared" si="11"/>
        <v>0.45918679302965459</v>
      </c>
      <c r="D54" s="3">
        <f t="shared" si="12"/>
        <v>0.18138250353321195</v>
      </c>
      <c r="E54" s="1">
        <v>62.6</v>
      </c>
      <c r="F54" s="3">
        <f t="shared" si="13"/>
        <v>37.4</v>
      </c>
      <c r="G54" s="3">
        <f t="shared" si="14"/>
        <v>1965.1412997903562</v>
      </c>
      <c r="H54" s="3">
        <f t="shared" si="15"/>
        <v>1174.0620545073375</v>
      </c>
      <c r="I54" s="1">
        <v>3925.2</v>
      </c>
      <c r="J54" s="1">
        <v>2994.8</v>
      </c>
      <c r="K54">
        <v>68937636865008.312</v>
      </c>
      <c r="L54" s="5">
        <f t="shared" si="16"/>
        <v>68937636864428.945</v>
      </c>
      <c r="M54" s="1">
        <v>888.1</v>
      </c>
      <c r="N54" s="1">
        <v>850.6</v>
      </c>
      <c r="O54" s="1">
        <v>681.90000000000009</v>
      </c>
      <c r="P54" s="3">
        <f t="shared" si="17"/>
        <v>0.80166940982835655</v>
      </c>
      <c r="Q54" s="3">
        <f t="shared" si="18"/>
        <v>711.96260286856352</v>
      </c>
      <c r="R54" s="1">
        <v>0.60000000000000009</v>
      </c>
      <c r="S54" s="1">
        <v>95.4</v>
      </c>
      <c r="T54" s="1">
        <v>99.7</v>
      </c>
      <c r="U54" s="1">
        <v>98.7</v>
      </c>
      <c r="V54" s="1">
        <v>1511.8</v>
      </c>
      <c r="W54" s="1">
        <v>1707.5</v>
      </c>
      <c r="X54">
        <v>6.7750158333333301</v>
      </c>
      <c r="Y54" s="2">
        <f t="shared" si="19"/>
        <v>0.47761765005604812</v>
      </c>
      <c r="Z54" s="3">
        <f t="shared" si="20"/>
        <v>45.564723815346994</v>
      </c>
      <c r="AA54" s="6">
        <f t="shared" si="21"/>
        <v>3139.2033542976937</v>
      </c>
      <c r="AB54" s="4">
        <v>11</v>
      </c>
    </row>
    <row r="55" spans="1:28" x14ac:dyDescent="0.2">
      <c r="A55" s="4">
        <v>2013</v>
      </c>
      <c r="B55" s="1">
        <v>1834.8</v>
      </c>
      <c r="C55" s="3">
        <f t="shared" si="11"/>
        <v>0.46194516478259773</v>
      </c>
      <c r="D55" s="3">
        <f t="shared" si="12"/>
        <v>0.18060322776831256</v>
      </c>
      <c r="E55" s="1">
        <v>63.1</v>
      </c>
      <c r="F55" s="3">
        <f t="shared" si="13"/>
        <v>36.9</v>
      </c>
      <c r="G55" s="3">
        <f t="shared" si="14"/>
        <v>2004.9008316008321</v>
      </c>
      <c r="H55" s="3">
        <f t="shared" si="15"/>
        <v>1172.4380457380462</v>
      </c>
      <c r="I55" s="1">
        <v>3971.9</v>
      </c>
      <c r="J55" s="1">
        <v>3056.6000000000008</v>
      </c>
      <c r="K55">
        <v>70867685078557.156</v>
      </c>
      <c r="L55" s="5">
        <f t="shared" si="16"/>
        <v>70867685077947.406</v>
      </c>
      <c r="M55" s="1">
        <v>892.90000000000009</v>
      </c>
      <c r="N55" s="1">
        <v>858</v>
      </c>
      <c r="O55" s="1">
        <v>689.30000000000018</v>
      </c>
      <c r="P55" s="3">
        <f t="shared" si="17"/>
        <v>0.8033799533799536</v>
      </c>
      <c r="Q55" s="3">
        <f t="shared" si="18"/>
        <v>717.33796037296065</v>
      </c>
      <c r="R55" s="1">
        <v>1.2</v>
      </c>
      <c r="S55" s="1">
        <v>96.2</v>
      </c>
      <c r="T55" s="1">
        <v>97</v>
      </c>
      <c r="U55" s="1">
        <v>96.300000000000011</v>
      </c>
      <c r="V55" s="1">
        <v>1508.8</v>
      </c>
      <c r="W55" s="1">
        <v>1688.7</v>
      </c>
      <c r="X55">
        <v>6.51397166666667</v>
      </c>
      <c r="Y55" s="2">
        <f t="shared" si="19"/>
        <v>0.48558991918225547</v>
      </c>
      <c r="Z55" s="3">
        <f t="shared" si="20"/>
        <v>46.71375022533298</v>
      </c>
      <c r="AA55" s="6">
        <f t="shared" si="21"/>
        <v>3177.3388773388783</v>
      </c>
      <c r="AB55" s="4">
        <v>10</v>
      </c>
    </row>
    <row r="56" spans="1:28" x14ac:dyDescent="0.2">
      <c r="A56" s="4">
        <v>2014</v>
      </c>
      <c r="B56" s="1">
        <v>1887.6</v>
      </c>
      <c r="C56" s="3">
        <f t="shared" si="11"/>
        <v>0.46294207092755185</v>
      </c>
      <c r="D56" s="3">
        <f t="shared" si="12"/>
        <v>0.18869972765531445</v>
      </c>
      <c r="E56" s="1">
        <v>62.4</v>
      </c>
      <c r="F56" s="3">
        <f t="shared" si="13"/>
        <v>37.6</v>
      </c>
      <c r="G56" s="3">
        <f t="shared" si="14"/>
        <v>2043.2016343207358</v>
      </c>
      <c r="H56" s="3">
        <f t="shared" si="15"/>
        <v>1231.159959141982</v>
      </c>
      <c r="I56" s="1">
        <v>4077.4</v>
      </c>
      <c r="J56" s="1">
        <v>3205.6000000000008</v>
      </c>
      <c r="K56">
        <v>73041202860769.609</v>
      </c>
      <c r="L56" s="5">
        <f t="shared" si="16"/>
        <v>73041202860175.297</v>
      </c>
      <c r="M56" s="1">
        <v>946.7</v>
      </c>
      <c r="N56" s="1">
        <v>927.5</v>
      </c>
      <c r="O56" s="1">
        <v>753.80000000000018</v>
      </c>
      <c r="P56" s="3">
        <f t="shared" si="17"/>
        <v>0.81272237196765518</v>
      </c>
      <c r="Q56" s="3">
        <f t="shared" si="18"/>
        <v>769.40426954177917</v>
      </c>
      <c r="R56" s="1">
        <v>0</v>
      </c>
      <c r="S56" s="1">
        <v>97.9</v>
      </c>
      <c r="T56" s="1">
        <v>98.7</v>
      </c>
      <c r="U56" s="1">
        <v>98</v>
      </c>
      <c r="V56" s="1">
        <v>1605.1</v>
      </c>
      <c r="W56" s="1">
        <v>1762.4</v>
      </c>
      <c r="X56">
        <v>6.8607849999999999</v>
      </c>
      <c r="Y56" s="2">
        <f t="shared" si="19"/>
        <v>0.49058086035218529</v>
      </c>
      <c r="Z56" s="3">
        <f t="shared" si="20"/>
        <v>48.027866228478942</v>
      </c>
      <c r="AA56" s="6">
        <f t="shared" si="21"/>
        <v>3274.3615934627178</v>
      </c>
      <c r="AB56" s="4">
        <v>9</v>
      </c>
    </row>
    <row r="57" spans="1:28" x14ac:dyDescent="0.2">
      <c r="A57" s="4">
        <v>2015</v>
      </c>
      <c r="B57" s="1">
        <v>1961.7</v>
      </c>
      <c r="C57" s="3">
        <f t="shared" si="11"/>
        <v>0.46043891562023237</v>
      </c>
      <c r="D57" s="3">
        <f t="shared" si="12"/>
        <v>0.19603332942142943</v>
      </c>
      <c r="E57" s="1">
        <v>61</v>
      </c>
      <c r="F57" s="3">
        <f t="shared" si="13"/>
        <v>39</v>
      </c>
      <c r="G57" s="3">
        <f t="shared" si="14"/>
        <v>2083.7599999999998</v>
      </c>
      <c r="H57" s="3">
        <f t="shared" si="15"/>
        <v>1332.2399999999998</v>
      </c>
      <c r="I57" s="1">
        <v>4260.5</v>
      </c>
      <c r="J57" s="1">
        <v>3416</v>
      </c>
      <c r="K57">
        <v>75283270551887.25</v>
      </c>
      <c r="L57" s="5">
        <f t="shared" si="16"/>
        <v>75283270551382.141</v>
      </c>
      <c r="M57" s="1">
        <v>1012</v>
      </c>
      <c r="N57" s="1">
        <v>1012</v>
      </c>
      <c r="O57" s="1">
        <v>835.2</v>
      </c>
      <c r="P57" s="3">
        <f t="shared" si="17"/>
        <v>0.82529644268774704</v>
      </c>
      <c r="Q57" s="3">
        <f t="shared" si="18"/>
        <v>835.2</v>
      </c>
      <c r="R57" s="1">
        <v>-1.4</v>
      </c>
      <c r="S57" s="1">
        <v>100</v>
      </c>
      <c r="T57" s="1">
        <v>100</v>
      </c>
      <c r="U57" s="1">
        <v>100</v>
      </c>
      <c r="V57" s="1">
        <v>1702.4</v>
      </c>
      <c r="W57" s="1">
        <v>1864.7</v>
      </c>
      <c r="X57">
        <v>8.4348408333333307</v>
      </c>
      <c r="Y57" s="2">
        <f t="shared" si="19"/>
        <v>0.48908813519539962</v>
      </c>
      <c r="Z57" s="3">
        <f t="shared" si="20"/>
        <v>48.908813519539962</v>
      </c>
      <c r="AA57" s="6">
        <f t="shared" si="21"/>
        <v>3415.9999999999995</v>
      </c>
      <c r="AB57" s="4">
        <v>8</v>
      </c>
    </row>
    <row r="58" spans="1:28" x14ac:dyDescent="0.2">
      <c r="A58" s="4">
        <v>2016</v>
      </c>
      <c r="B58" s="1">
        <v>2006.8</v>
      </c>
      <c r="C58" s="3">
        <f t="shared" si="11"/>
        <v>0.46147124427989977</v>
      </c>
      <c r="D58" s="3">
        <f t="shared" si="12"/>
        <v>0.19840158007181527</v>
      </c>
      <c r="E58" s="1">
        <v>62.2</v>
      </c>
      <c r="F58" s="3">
        <f t="shared" si="13"/>
        <v>37.799999999999997</v>
      </c>
      <c r="G58" s="3">
        <f t="shared" si="14"/>
        <v>2145.8693596059111</v>
      </c>
      <c r="H58" s="3">
        <f t="shared" si="15"/>
        <v>1304.0813793103446</v>
      </c>
      <c r="I58" s="1">
        <v>4348.7</v>
      </c>
      <c r="J58" s="1">
        <v>3501.7</v>
      </c>
      <c r="K58">
        <v>77381232423345.172</v>
      </c>
      <c r="L58" s="5">
        <f t="shared" si="16"/>
        <v>77381232422837.266</v>
      </c>
      <c r="M58" s="1">
        <v>1052.9000000000001</v>
      </c>
      <c r="N58" s="1">
        <v>1068.9000000000001</v>
      </c>
      <c r="O58" s="1">
        <v>875.90000000000009</v>
      </c>
      <c r="P58" s="3">
        <f t="shared" si="17"/>
        <v>0.819440546356067</v>
      </c>
      <c r="Q58" s="3">
        <f t="shared" si="18"/>
        <v>862.78895125830297</v>
      </c>
      <c r="R58" s="1">
        <v>-1</v>
      </c>
      <c r="S58" s="1">
        <v>101.5</v>
      </c>
      <c r="T58" s="1">
        <v>98.4</v>
      </c>
      <c r="U58" s="1">
        <v>98.7</v>
      </c>
      <c r="V58" s="1">
        <v>1778.5</v>
      </c>
      <c r="W58" s="1">
        <v>1909.4</v>
      </c>
      <c r="X58">
        <v>8.5619916666666693</v>
      </c>
      <c r="Y58" s="2">
        <f t="shared" si="19"/>
        <v>0.50085253064134105</v>
      </c>
      <c r="Z58" s="3">
        <f t="shared" si="20"/>
        <v>50.836531860096116</v>
      </c>
      <c r="AA58" s="6">
        <f t="shared" si="21"/>
        <v>3449.9507389162559</v>
      </c>
      <c r="AB58" s="4">
        <v>7</v>
      </c>
    </row>
    <row r="59" spans="1:28" x14ac:dyDescent="0.2">
      <c r="A59" s="4">
        <v>2017</v>
      </c>
      <c r="B59" s="1">
        <v>2059.1</v>
      </c>
      <c r="C59" s="3">
        <f t="shared" si="11"/>
        <v>0.46164021164021157</v>
      </c>
      <c r="D59" s="3">
        <f t="shared" si="12"/>
        <v>0.20350163110545305</v>
      </c>
      <c r="E59" s="1">
        <v>62</v>
      </c>
      <c r="F59" s="3">
        <f t="shared" si="13"/>
        <v>38</v>
      </c>
      <c r="G59" s="3">
        <f t="shared" si="14"/>
        <v>2195.0511089681777</v>
      </c>
      <c r="H59" s="3">
        <f t="shared" si="15"/>
        <v>1345.353905496625</v>
      </c>
      <c r="I59" s="1">
        <v>4460.4000000000005</v>
      </c>
      <c r="J59" s="1">
        <v>3671.4</v>
      </c>
      <c r="K59">
        <v>80009142886740.656</v>
      </c>
      <c r="L59" s="5">
        <f t="shared" si="16"/>
        <v>80009142886218.906</v>
      </c>
      <c r="M59" s="1">
        <v>1111.3</v>
      </c>
      <c r="N59" s="1">
        <v>1162.5999999999999</v>
      </c>
      <c r="O59" s="1">
        <v>949.6</v>
      </c>
      <c r="P59" s="3">
        <f t="shared" si="17"/>
        <v>0.81678995355238271</v>
      </c>
      <c r="Q59" s="3">
        <f t="shared" si="18"/>
        <v>907.69867538276287</v>
      </c>
      <c r="R59" s="1">
        <v>-1.5</v>
      </c>
      <c r="S59" s="1">
        <v>103.7</v>
      </c>
      <c r="T59" s="1">
        <v>102.3</v>
      </c>
      <c r="U59" s="1">
        <v>101.7</v>
      </c>
      <c r="V59" s="1">
        <v>1862.5</v>
      </c>
      <c r="W59" s="1">
        <v>1988.3</v>
      </c>
      <c r="X59">
        <v>8.5488608333333307</v>
      </c>
      <c r="Y59" s="2">
        <f t="shared" si="19"/>
        <v>0.51032822168415382</v>
      </c>
      <c r="Z59" s="3">
        <f t="shared" si="20"/>
        <v>52.92103658864675</v>
      </c>
      <c r="AA59" s="6">
        <f t="shared" si="21"/>
        <v>3540.4050144648027</v>
      </c>
      <c r="AB59" s="4">
        <v>6</v>
      </c>
    </row>
    <row r="60" spans="1:28" x14ac:dyDescent="0.2">
      <c r="A60" s="4">
        <v>2018</v>
      </c>
      <c r="B60" s="1">
        <v>2097.1999999999998</v>
      </c>
      <c r="C60" s="3">
        <f t="shared" si="11"/>
        <v>0.46119675411782812</v>
      </c>
      <c r="D60" s="3">
        <f t="shared" si="12"/>
        <v>0.1998967844947368</v>
      </c>
      <c r="E60" s="1">
        <v>62.7</v>
      </c>
      <c r="F60" s="3">
        <f t="shared" si="13"/>
        <v>37.299999999999997</v>
      </c>
      <c r="G60" s="3">
        <f t="shared" si="14"/>
        <v>2263.6353107344635</v>
      </c>
      <c r="H60" s="3">
        <f t="shared" si="15"/>
        <v>1346.6283427495293</v>
      </c>
      <c r="I60" s="1">
        <v>4547.3</v>
      </c>
      <c r="J60" s="1">
        <v>3834.1000000000008</v>
      </c>
      <c r="K60">
        <v>82630468929771.031</v>
      </c>
      <c r="L60" s="5">
        <f t="shared" si="16"/>
        <v>82630468929247.906</v>
      </c>
      <c r="M60" s="1">
        <v>1126.9000000000001</v>
      </c>
      <c r="N60" s="1">
        <v>1215.8</v>
      </c>
      <c r="O60" s="1">
        <v>980.7</v>
      </c>
      <c r="P60" s="3">
        <f t="shared" si="17"/>
        <v>0.80662937983220928</v>
      </c>
      <c r="Q60" s="3">
        <f t="shared" si="18"/>
        <v>908.9906481329167</v>
      </c>
      <c r="R60" s="1">
        <v>-1.7</v>
      </c>
      <c r="S60" s="1">
        <v>106.2</v>
      </c>
      <c r="T60" s="1">
        <v>108.5</v>
      </c>
      <c r="U60" s="1">
        <v>106.4</v>
      </c>
      <c r="V60" s="1">
        <v>1933.8</v>
      </c>
      <c r="W60" s="1">
        <v>2072.8000000000002</v>
      </c>
      <c r="X60">
        <v>8.6925183333333305</v>
      </c>
      <c r="Y60" s="2">
        <f t="shared" si="19"/>
        <v>0.52866111758626</v>
      </c>
      <c r="Z60" s="3">
        <f t="shared" si="20"/>
        <v>56.14381068766081</v>
      </c>
      <c r="AA60" s="6">
        <f t="shared" si="21"/>
        <v>3610.263653483993</v>
      </c>
      <c r="AB60" s="4">
        <v>5</v>
      </c>
    </row>
    <row r="61" spans="1:28" x14ac:dyDescent="0.2">
      <c r="A61" s="4">
        <v>2019</v>
      </c>
      <c r="B61" s="1">
        <v>2112.3000000000002</v>
      </c>
      <c r="C61" s="3">
        <f t="shared" si="11"/>
        <v>0.45546283718222402</v>
      </c>
      <c r="D61" s="3">
        <f t="shared" si="12"/>
        <v>0.19387542049809273</v>
      </c>
      <c r="E61" s="1">
        <v>61.8</v>
      </c>
      <c r="F61" s="3">
        <f t="shared" si="13"/>
        <v>38.200000000000003</v>
      </c>
      <c r="G61" s="3">
        <f t="shared" si="14"/>
        <v>2286.6</v>
      </c>
      <c r="H61" s="3">
        <f t="shared" si="15"/>
        <v>1413.4</v>
      </c>
      <c r="I61" s="1">
        <v>4637.7</v>
      </c>
      <c r="J61" s="1">
        <v>4029.3</v>
      </c>
      <c r="K61">
        <v>84771247102070.562</v>
      </c>
      <c r="L61" s="5">
        <f t="shared" si="16"/>
        <v>84771247101580.234</v>
      </c>
      <c r="M61" s="1">
        <v>1123.0999999999999</v>
      </c>
      <c r="N61" s="1">
        <v>1232.5999999999999</v>
      </c>
      <c r="O61" s="1">
        <v>986.80000000000018</v>
      </c>
      <c r="P61" s="3">
        <f t="shared" si="17"/>
        <v>0.8005841311049815</v>
      </c>
      <c r="Q61" s="3">
        <f t="shared" si="18"/>
        <v>899.13603764400466</v>
      </c>
      <c r="R61" s="1">
        <v>-2.4</v>
      </c>
      <c r="S61" s="1">
        <v>108.9</v>
      </c>
      <c r="T61" s="1">
        <v>111.5</v>
      </c>
      <c r="U61" s="1">
        <v>109.9</v>
      </c>
      <c r="V61" s="1">
        <v>1974.9</v>
      </c>
      <c r="W61" s="1">
        <v>2196.6</v>
      </c>
      <c r="X61">
        <v>9.4583491666666593</v>
      </c>
      <c r="Y61" s="2">
        <f t="shared" si="19"/>
        <v>0.53692722685814087</v>
      </c>
      <c r="Z61" s="3">
        <f t="shared" si="20"/>
        <v>58.471375004851545</v>
      </c>
      <c r="AA61" s="6">
        <f t="shared" si="21"/>
        <v>3700</v>
      </c>
      <c r="AB61" s="4">
        <v>4</v>
      </c>
    </row>
    <row r="62" spans="1:28" x14ac:dyDescent="0.2">
      <c r="A62" s="4">
        <v>2020</v>
      </c>
      <c r="B62" s="1">
        <v>2045.4</v>
      </c>
      <c r="C62" s="3">
        <f t="shared" si="11"/>
        <v>0.45082653735948869</v>
      </c>
      <c r="D62" s="3">
        <f t="shared" si="12"/>
        <v>0.20166712139102635</v>
      </c>
      <c r="E62" s="1">
        <v>61.4</v>
      </c>
      <c r="F62" s="3">
        <f t="shared" si="13"/>
        <v>38.6</v>
      </c>
      <c r="G62" s="3">
        <f t="shared" si="14"/>
        <v>2266.5497749774977</v>
      </c>
      <c r="H62" s="3">
        <f t="shared" si="15"/>
        <v>1424.8993699369937</v>
      </c>
      <c r="I62" s="1">
        <v>4537</v>
      </c>
      <c r="J62" s="1">
        <v>4101.2</v>
      </c>
      <c r="K62">
        <v>82179103628835.375</v>
      </c>
      <c r="L62" s="5">
        <f t="shared" si="16"/>
        <v>82179103628342.781</v>
      </c>
      <c r="M62" s="1">
        <v>1141.9000000000001</v>
      </c>
      <c r="N62" s="1">
        <v>1265.5</v>
      </c>
      <c r="O62" s="1">
        <v>1014</v>
      </c>
      <c r="P62" s="3">
        <f t="shared" si="17"/>
        <v>0.80126432240221257</v>
      </c>
      <c r="Q62" s="3">
        <f t="shared" si="18"/>
        <v>914.96372975108659</v>
      </c>
      <c r="R62" s="1">
        <v>-2</v>
      </c>
      <c r="S62" s="1">
        <v>111.1</v>
      </c>
      <c r="T62" s="1">
        <v>106.9</v>
      </c>
      <c r="U62" s="1">
        <v>106.4</v>
      </c>
      <c r="V62" s="1">
        <v>1855.5</v>
      </c>
      <c r="W62" s="1">
        <v>2076.8000000000002</v>
      </c>
      <c r="X62">
        <v>9.2103090284208502</v>
      </c>
      <c r="Y62" s="2">
        <f t="shared" si="19"/>
        <v>0.55502243773418558</v>
      </c>
      <c r="Z62" s="3">
        <f t="shared" si="20"/>
        <v>61.662992832268017</v>
      </c>
      <c r="AA62" s="6">
        <f t="shared" si="21"/>
        <v>3691.4491449144912</v>
      </c>
      <c r="AB62" s="4">
        <v>3</v>
      </c>
    </row>
    <row r="63" spans="1:28" x14ac:dyDescent="0.2">
      <c r="A63" s="4">
        <v>2021</v>
      </c>
      <c r="B63" s="1">
        <v>2174.8000000000002</v>
      </c>
      <c r="C63" s="3">
        <f t="shared" si="11"/>
        <v>0.4515874499055213</v>
      </c>
      <c r="D63" s="3">
        <f t="shared" si="12"/>
        <v>0.20703446103092979</v>
      </c>
      <c r="E63" s="1">
        <v>60.1</v>
      </c>
      <c r="F63" s="3">
        <f t="shared" si="13"/>
        <v>39.9</v>
      </c>
      <c r="G63" s="3">
        <f t="shared" si="14"/>
        <v>2338.7289727831426</v>
      </c>
      <c r="H63" s="3">
        <f t="shared" si="15"/>
        <v>1552.666988586479</v>
      </c>
      <c r="I63" s="1">
        <v>4815.9000000000005</v>
      </c>
      <c r="J63" s="1">
        <v>4432.3</v>
      </c>
      <c r="K63">
        <v>87297706317272.062</v>
      </c>
      <c r="L63" s="5">
        <f t="shared" si="16"/>
        <v>87297706316710.547</v>
      </c>
      <c r="M63" s="1">
        <v>1223</v>
      </c>
      <c r="N63" s="1">
        <v>1404.1</v>
      </c>
      <c r="O63" s="1">
        <v>1144.7</v>
      </c>
      <c r="P63" s="3">
        <f t="shared" si="17"/>
        <v>0.81525532369489362</v>
      </c>
      <c r="Q63" s="3">
        <f t="shared" si="18"/>
        <v>997.05726087885489</v>
      </c>
      <c r="R63" s="1">
        <v>-2.2999999999999998</v>
      </c>
      <c r="S63" s="1">
        <v>113.9</v>
      </c>
      <c r="T63" s="1">
        <v>110.6</v>
      </c>
      <c r="U63" s="1">
        <v>110.5</v>
      </c>
      <c r="V63" s="1">
        <v>2070.4</v>
      </c>
      <c r="W63" s="1">
        <v>2307.8000000000002</v>
      </c>
      <c r="X63">
        <v>8.5765667160737795</v>
      </c>
      <c r="Y63" s="2">
        <f t="shared" si="19"/>
        <v>0.55312865715650239</v>
      </c>
      <c r="Z63" s="3">
        <f t="shared" si="20"/>
        <v>63.001354050125627</v>
      </c>
      <c r="AA63" s="6">
        <f t="shared" si="21"/>
        <v>3891.395961369622</v>
      </c>
      <c r="AB63" s="4">
        <v>2</v>
      </c>
    </row>
    <row r="64" spans="1:28" x14ac:dyDescent="0.2">
      <c r="A64" s="4">
        <v>2022</v>
      </c>
      <c r="B64" s="1">
        <v>2225.3000000000002</v>
      </c>
      <c r="C64" s="3">
        <f t="shared" si="11"/>
        <v>0.45008292544799966</v>
      </c>
      <c r="D64" s="3">
        <f t="shared" si="12"/>
        <v>0.21612994526693755</v>
      </c>
      <c r="E64" s="1">
        <v>58.7</v>
      </c>
      <c r="F64" s="3">
        <f t="shared" si="13"/>
        <v>41.3</v>
      </c>
      <c r="G64" s="3">
        <f t="shared" si="14"/>
        <v>2328.3199503311262</v>
      </c>
      <c r="H64" s="3">
        <f t="shared" si="15"/>
        <v>1638.153559602649</v>
      </c>
      <c r="I64" s="1">
        <v>4944.2000000000007</v>
      </c>
      <c r="J64" s="1">
        <v>4791.5</v>
      </c>
      <c r="K64">
        <v>89994663432855.266</v>
      </c>
      <c r="L64" s="5">
        <f t="shared" si="16"/>
        <v>89994663432366.438</v>
      </c>
      <c r="M64" s="1">
        <v>1298.3</v>
      </c>
      <c r="N64" s="1">
        <v>1620.4</v>
      </c>
      <c r="O64" s="1">
        <v>1333.7</v>
      </c>
      <c r="P64" s="3">
        <f t="shared" si="17"/>
        <v>0.82306837817822753</v>
      </c>
      <c r="Q64" s="3">
        <f t="shared" si="18"/>
        <v>1068.5896753887928</v>
      </c>
      <c r="R64" s="1">
        <v>-4.2</v>
      </c>
      <c r="S64" s="1">
        <v>120.8</v>
      </c>
      <c r="T64" s="1">
        <v>131.9</v>
      </c>
      <c r="U64" s="1">
        <v>128.4</v>
      </c>
      <c r="V64" s="1">
        <v>2268.9</v>
      </c>
      <c r="W64" s="1">
        <v>2457.6999999999998</v>
      </c>
      <c r="X64">
        <v>10.114251277564</v>
      </c>
      <c r="Y64" s="2">
        <f t="shared" si="19"/>
        <v>0.56887069697827752</v>
      </c>
      <c r="Z64" s="3">
        <f t="shared" si="20"/>
        <v>68.719580194975919</v>
      </c>
      <c r="AA64" s="6">
        <f t="shared" si="21"/>
        <v>3966.4735099337749</v>
      </c>
      <c r="AB64" s="4">
        <v>1</v>
      </c>
    </row>
  </sheetData>
  <sortState ref="A2:AB64">
    <sortCondition descending="1" ref="AB2:AB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DB44-063E-42B6-88A5-3CA6F5DD1BE2}">
  <dimension ref="A1:AB67"/>
  <sheetViews>
    <sheetView workbookViewId="0">
      <pane ySplit="1" topLeftCell="A30" activePane="bottomLeft" state="frozen"/>
      <selection pane="bottomLeft" activeCell="A12" sqref="A12"/>
    </sheetView>
  </sheetViews>
  <sheetFormatPr baseColWidth="10" defaultColWidth="8.83203125" defaultRowHeight="15" x14ac:dyDescent="0.2"/>
  <sheetData>
    <row r="1" spans="1:28" x14ac:dyDescent="0.2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28" x14ac:dyDescent="0.2">
      <c r="A2" s="4">
        <v>1960</v>
      </c>
      <c r="B2" s="1">
        <v>298.90000000000009</v>
      </c>
      <c r="C2" s="3">
        <f t="shared" ref="C2:C33" si="0">B2/I2</f>
        <v>0.57558251492393619</v>
      </c>
      <c r="D2" s="3">
        <f t="shared" ref="D2:D33" si="1">Q2/I2</f>
        <v>0.12596016004450436</v>
      </c>
      <c r="E2" s="1">
        <v>66</v>
      </c>
      <c r="F2" s="3">
        <f t="shared" ref="F2:F33" si="2">100-E2</f>
        <v>34</v>
      </c>
      <c r="G2" s="3">
        <f t="shared" ref="G2:G33" si="3">E2/100*AA2</f>
        <v>351.12</v>
      </c>
      <c r="H2" s="3">
        <f t="shared" ref="H2:H33" si="4">F2/100*AA2</f>
        <v>180.88000000000002</v>
      </c>
      <c r="I2" s="1">
        <v>519.30000000000007</v>
      </c>
      <c r="J2" s="1">
        <v>26.6</v>
      </c>
      <c r="K2">
        <v>10918265962035.9</v>
      </c>
      <c r="L2" s="5">
        <f t="shared" ref="L2:L33" si="5">K2-I2/X2</f>
        <v>10918265960581.861</v>
      </c>
      <c r="M2" s="1">
        <v>84.100000000000009</v>
      </c>
      <c r="N2" s="1">
        <v>4.5</v>
      </c>
      <c r="O2" s="1">
        <v>3.5</v>
      </c>
      <c r="P2" s="3">
        <f t="shared" ref="P2:P33" si="6">O2/N2</f>
        <v>0.77777777777777779</v>
      </c>
      <c r="Q2" s="3">
        <f t="shared" ref="Q2:Q33" si="7">P2*M2</f>
        <v>65.411111111111126</v>
      </c>
      <c r="R2" s="1" t="s">
        <v>24</v>
      </c>
      <c r="S2" s="1">
        <v>5</v>
      </c>
      <c r="T2" s="1">
        <v>10.199999999999999</v>
      </c>
      <c r="U2" s="1">
        <v>9.1</v>
      </c>
      <c r="V2" s="1">
        <v>55.3</v>
      </c>
      <c r="W2" s="1">
        <v>58.6</v>
      </c>
      <c r="X2">
        <v>0.357142999357143</v>
      </c>
      <c r="Y2" s="2">
        <f t="shared" ref="Y2:Y33" si="8">E2/100*(J2/I2)</f>
        <v>3.3807047949162332E-2</v>
      </c>
      <c r="Z2" s="3">
        <f t="shared" ref="Z2:Z33" si="9">Y2*S2</f>
        <v>0.16903523974581167</v>
      </c>
      <c r="AA2" s="6">
        <f t="shared" ref="AA2:AA33" si="10">J2/S2*100</f>
        <v>532</v>
      </c>
      <c r="AB2" s="4">
        <v>63</v>
      </c>
    </row>
    <row r="3" spans="1:28" x14ac:dyDescent="0.2">
      <c r="A3" s="4">
        <v>1961</v>
      </c>
      <c r="B3" s="1">
        <v>305.7</v>
      </c>
      <c r="C3" s="3">
        <f t="shared" si="0"/>
        <v>0.57322332645790353</v>
      </c>
      <c r="D3" s="3">
        <f t="shared" si="1"/>
        <v>0.13034270524260708</v>
      </c>
      <c r="E3" s="1">
        <v>65.8</v>
      </c>
      <c r="F3" s="3">
        <f t="shared" si="2"/>
        <v>34.200000000000003</v>
      </c>
      <c r="G3" s="3">
        <f t="shared" si="3"/>
        <v>356.83846153846144</v>
      </c>
      <c r="H3" s="3">
        <f t="shared" si="4"/>
        <v>185.46923076923076</v>
      </c>
      <c r="I3" s="1">
        <v>533.30000000000007</v>
      </c>
      <c r="J3" s="1">
        <v>28.2</v>
      </c>
      <c r="K3">
        <v>11330203833282.875</v>
      </c>
      <c r="L3" s="5">
        <f t="shared" si="5"/>
        <v>11330203831789.635</v>
      </c>
      <c r="M3" s="1">
        <v>90.9</v>
      </c>
      <c r="N3" s="1">
        <v>5.1000000000000014</v>
      </c>
      <c r="O3" s="1">
        <v>3.9000000000000008</v>
      </c>
      <c r="P3" s="3">
        <f t="shared" si="6"/>
        <v>0.76470588235294112</v>
      </c>
      <c r="Q3" s="3">
        <f t="shared" si="7"/>
        <v>69.511764705882356</v>
      </c>
      <c r="R3" s="1">
        <v>2.4</v>
      </c>
      <c r="S3" s="1">
        <v>5.2</v>
      </c>
      <c r="T3" s="1">
        <v>10.3</v>
      </c>
      <c r="U3" s="1">
        <v>9.2000000000000011</v>
      </c>
      <c r="V3" s="1">
        <v>54.7</v>
      </c>
      <c r="W3" s="1">
        <v>60.2</v>
      </c>
      <c r="X3">
        <v>0.357142999357143</v>
      </c>
      <c r="Y3" s="2">
        <f t="shared" si="8"/>
        <v>3.4793924620288762E-2</v>
      </c>
      <c r="Z3" s="3">
        <f t="shared" si="9"/>
        <v>0.18092840802550156</v>
      </c>
      <c r="AA3" s="6">
        <f t="shared" si="10"/>
        <v>542.30769230769226</v>
      </c>
      <c r="AB3" s="4">
        <v>62</v>
      </c>
    </row>
    <row r="4" spans="1:28" x14ac:dyDescent="0.2">
      <c r="A4" s="4">
        <v>1962</v>
      </c>
      <c r="B4" s="1">
        <v>312.7</v>
      </c>
      <c r="C4" s="3">
        <f t="shared" si="0"/>
        <v>0.57993323442136491</v>
      </c>
      <c r="D4" s="3">
        <f t="shared" si="1"/>
        <v>0.12835227590840378</v>
      </c>
      <c r="E4" s="1">
        <v>66</v>
      </c>
      <c r="F4" s="3">
        <f t="shared" si="2"/>
        <v>34</v>
      </c>
      <c r="G4" s="3">
        <f t="shared" si="3"/>
        <v>360.5555555555556</v>
      </c>
      <c r="H4" s="3">
        <f t="shared" si="4"/>
        <v>185.74074074074076</v>
      </c>
      <c r="I4" s="1">
        <v>539.20000000000005</v>
      </c>
      <c r="J4" s="1">
        <v>29.5</v>
      </c>
      <c r="K4">
        <v>11939243133605.314</v>
      </c>
      <c r="L4" s="5">
        <f t="shared" si="5"/>
        <v>11939243132095.555</v>
      </c>
      <c r="M4" s="1">
        <v>91.7</v>
      </c>
      <c r="N4" s="1">
        <v>5.3000000000000007</v>
      </c>
      <c r="O4" s="1">
        <v>4</v>
      </c>
      <c r="P4" s="3">
        <f t="shared" si="6"/>
        <v>0.75471698113207542</v>
      </c>
      <c r="Q4" s="3">
        <f t="shared" si="7"/>
        <v>69.20754716981132</v>
      </c>
      <c r="R4" s="1">
        <v>2.2000000000000002</v>
      </c>
      <c r="S4" s="1">
        <v>5.4</v>
      </c>
      <c r="T4" s="1">
        <v>10.3</v>
      </c>
      <c r="U4" s="1">
        <v>9.3000000000000007</v>
      </c>
      <c r="V4" s="1">
        <v>55.7</v>
      </c>
      <c r="W4" s="1">
        <v>60.9</v>
      </c>
      <c r="X4">
        <v>0.357142999357143</v>
      </c>
      <c r="Y4" s="2">
        <f t="shared" si="8"/>
        <v>3.6109050445103853E-2</v>
      </c>
      <c r="Z4" s="3">
        <f t="shared" si="9"/>
        <v>0.19498887240356083</v>
      </c>
      <c r="AA4" s="6">
        <f t="shared" si="10"/>
        <v>546.2962962962963</v>
      </c>
      <c r="AB4" s="4">
        <v>61</v>
      </c>
    </row>
    <row r="5" spans="1:28" x14ac:dyDescent="0.2">
      <c r="A5" s="4">
        <v>1963</v>
      </c>
      <c r="B5" s="1">
        <v>327.10000000000002</v>
      </c>
      <c r="C5" s="3">
        <f t="shared" si="0"/>
        <v>0.57852847541563501</v>
      </c>
      <c r="D5" s="3">
        <f t="shared" si="1"/>
        <v>0.1252862435537021</v>
      </c>
      <c r="E5" s="1">
        <v>66.7</v>
      </c>
      <c r="F5" s="3">
        <f t="shared" si="2"/>
        <v>33.299999999999997</v>
      </c>
      <c r="G5" s="3">
        <f t="shared" si="3"/>
        <v>373.52000000000004</v>
      </c>
      <c r="H5" s="3">
        <f t="shared" si="4"/>
        <v>186.48</v>
      </c>
      <c r="I5" s="1">
        <v>565.4</v>
      </c>
      <c r="J5" s="1">
        <v>30.8</v>
      </c>
      <c r="K5">
        <v>12559478145397.666</v>
      </c>
      <c r="L5" s="5">
        <f t="shared" si="5"/>
        <v>12559478143814.547</v>
      </c>
      <c r="M5" s="1">
        <v>93.9</v>
      </c>
      <c r="N5" s="1">
        <v>5.7</v>
      </c>
      <c r="O5" s="1">
        <v>4.3</v>
      </c>
      <c r="P5" s="3">
        <f t="shared" si="6"/>
        <v>0.7543859649122806</v>
      </c>
      <c r="Q5" s="3">
        <f t="shared" si="7"/>
        <v>70.836842105263159</v>
      </c>
      <c r="R5" s="1">
        <v>3.9000000000000008</v>
      </c>
      <c r="S5" s="1">
        <v>5.5</v>
      </c>
      <c r="T5" s="1">
        <v>10.7</v>
      </c>
      <c r="U5" s="1">
        <v>9.5</v>
      </c>
      <c r="V5" s="1">
        <v>57.5</v>
      </c>
      <c r="W5" s="1">
        <v>63.6</v>
      </c>
      <c r="X5">
        <v>0.357142999357143</v>
      </c>
      <c r="Y5" s="2">
        <f t="shared" si="8"/>
        <v>3.6334630350194554E-2</v>
      </c>
      <c r="Z5" s="3">
        <f t="shared" si="9"/>
        <v>0.19984046692607005</v>
      </c>
      <c r="AA5" s="6">
        <f t="shared" si="10"/>
        <v>560</v>
      </c>
      <c r="AB5" s="4">
        <v>60</v>
      </c>
    </row>
    <row r="6" spans="1:28" x14ac:dyDescent="0.2">
      <c r="A6" s="4">
        <v>1964</v>
      </c>
      <c r="B6" s="1">
        <v>338</v>
      </c>
      <c r="C6" s="3">
        <f t="shared" si="0"/>
        <v>0.56616415410385257</v>
      </c>
      <c r="D6" s="3">
        <f t="shared" si="1"/>
        <v>0.13637840946023649</v>
      </c>
      <c r="E6" s="1">
        <v>66.7</v>
      </c>
      <c r="F6" s="3">
        <f t="shared" si="2"/>
        <v>33.299999999999997</v>
      </c>
      <c r="G6" s="3">
        <f t="shared" si="3"/>
        <v>390.83859649122803</v>
      </c>
      <c r="H6" s="3">
        <f t="shared" si="4"/>
        <v>195.12631578947364</v>
      </c>
      <c r="I6" s="1">
        <v>597</v>
      </c>
      <c r="J6" s="1">
        <v>33.4</v>
      </c>
      <c r="K6">
        <v>13383942060792.504</v>
      </c>
      <c r="L6" s="5">
        <f t="shared" si="5"/>
        <v>13383942059120.904</v>
      </c>
      <c r="M6" s="1">
        <v>109.1</v>
      </c>
      <c r="N6" s="1">
        <v>6.7</v>
      </c>
      <c r="O6" s="1">
        <v>5</v>
      </c>
      <c r="P6" s="3">
        <f t="shared" si="6"/>
        <v>0.74626865671641784</v>
      </c>
      <c r="Q6" s="3">
        <f t="shared" si="7"/>
        <v>81.417910447761187</v>
      </c>
      <c r="R6" s="1">
        <v>2.2999999999999998</v>
      </c>
      <c r="S6" s="1">
        <v>5.7</v>
      </c>
      <c r="T6" s="1">
        <v>11</v>
      </c>
      <c r="U6" s="1">
        <v>9.8000000000000007</v>
      </c>
      <c r="V6" s="1">
        <v>63.4</v>
      </c>
      <c r="W6" s="1">
        <v>65.400000000000006</v>
      </c>
      <c r="X6">
        <v>0.357142999357143</v>
      </c>
      <c r="Y6" s="2">
        <f t="shared" si="8"/>
        <v>3.7316247906197655E-2</v>
      </c>
      <c r="Z6" s="3">
        <f t="shared" si="9"/>
        <v>0.21270261306532665</v>
      </c>
      <c r="AA6" s="6">
        <f t="shared" si="10"/>
        <v>585.9649122807017</v>
      </c>
      <c r="AB6" s="4">
        <v>59</v>
      </c>
    </row>
    <row r="7" spans="1:28" x14ac:dyDescent="0.2">
      <c r="A7" s="4">
        <v>1965</v>
      </c>
      <c r="B7" s="1">
        <v>342.7</v>
      </c>
      <c r="C7" s="3">
        <f t="shared" si="0"/>
        <v>0.56198753689734315</v>
      </c>
      <c r="D7" s="3">
        <f t="shared" si="1"/>
        <v>0.14045588717612328</v>
      </c>
      <c r="E7" s="1">
        <v>65.600000000000009</v>
      </c>
      <c r="F7" s="3">
        <f t="shared" si="2"/>
        <v>34.399999999999991</v>
      </c>
      <c r="G7" s="3">
        <f t="shared" si="3"/>
        <v>393.60000000000008</v>
      </c>
      <c r="H7" s="3">
        <f t="shared" si="4"/>
        <v>206.39999999999995</v>
      </c>
      <c r="I7" s="1">
        <v>609.80000000000018</v>
      </c>
      <c r="J7" s="1">
        <v>36</v>
      </c>
      <c r="K7">
        <v>14130424920432.734</v>
      </c>
      <c r="L7" s="5">
        <f t="shared" si="5"/>
        <v>14130424918725.295</v>
      </c>
      <c r="M7" s="1">
        <v>114.2</v>
      </c>
      <c r="N7" s="1">
        <v>7.2</v>
      </c>
      <c r="O7" s="1">
        <v>5.4</v>
      </c>
      <c r="P7" s="3">
        <f t="shared" si="6"/>
        <v>0.75</v>
      </c>
      <c r="Q7" s="3">
        <f t="shared" si="7"/>
        <v>85.65</v>
      </c>
      <c r="R7" s="1">
        <v>0.60000000000000009</v>
      </c>
      <c r="S7" s="1">
        <v>6</v>
      </c>
      <c r="T7" s="1">
        <v>11.2</v>
      </c>
      <c r="U7" s="1">
        <v>10</v>
      </c>
      <c r="V7" s="1">
        <v>63.8</v>
      </c>
      <c r="W7" s="1">
        <v>68</v>
      </c>
      <c r="X7">
        <v>0.357142999357143</v>
      </c>
      <c r="Y7" s="2">
        <f t="shared" si="8"/>
        <v>3.8727451623483101E-2</v>
      </c>
      <c r="Z7" s="3">
        <f t="shared" si="9"/>
        <v>0.23236470974089862</v>
      </c>
      <c r="AA7" s="6">
        <f t="shared" si="10"/>
        <v>600</v>
      </c>
      <c r="AB7" s="4">
        <v>58</v>
      </c>
    </row>
    <row r="8" spans="1:28" x14ac:dyDescent="0.2">
      <c r="A8" s="4">
        <v>1966</v>
      </c>
      <c r="B8" s="1">
        <v>349.40000000000009</v>
      </c>
      <c r="C8" s="3">
        <f t="shared" si="0"/>
        <v>0.56418537057968676</v>
      </c>
      <c r="D8" s="3">
        <f t="shared" si="1"/>
        <v>0.13614659198382756</v>
      </c>
      <c r="E8" s="1">
        <v>65.100000000000009</v>
      </c>
      <c r="F8" s="3">
        <f t="shared" si="2"/>
        <v>34.899999999999991</v>
      </c>
      <c r="G8" s="3">
        <f t="shared" si="3"/>
        <v>387.54843750000009</v>
      </c>
      <c r="H8" s="3">
        <f t="shared" si="4"/>
        <v>207.76406249999997</v>
      </c>
      <c r="I8" s="1">
        <v>619.30000000000018</v>
      </c>
      <c r="J8" s="1">
        <v>38.1</v>
      </c>
      <c r="K8">
        <v>14941564574955.998</v>
      </c>
      <c r="L8" s="5">
        <f t="shared" si="5"/>
        <v>14941564573221.959</v>
      </c>
      <c r="M8" s="1">
        <v>113.9</v>
      </c>
      <c r="N8" s="1">
        <v>7.7</v>
      </c>
      <c r="O8" s="1">
        <v>5.7</v>
      </c>
      <c r="P8" s="3">
        <f t="shared" si="6"/>
        <v>0.74025974025974028</v>
      </c>
      <c r="Q8" s="3">
        <f t="shared" si="7"/>
        <v>84.315584415584425</v>
      </c>
      <c r="R8" s="1">
        <v>1.5</v>
      </c>
      <c r="S8" s="1">
        <v>6.4</v>
      </c>
      <c r="T8" s="1">
        <v>11.4</v>
      </c>
      <c r="U8" s="1">
        <v>10.4</v>
      </c>
      <c r="V8" s="1">
        <v>65.2</v>
      </c>
      <c r="W8" s="1">
        <v>71.2</v>
      </c>
      <c r="X8">
        <v>0.357142999357143</v>
      </c>
      <c r="Y8" s="2">
        <f t="shared" si="8"/>
        <v>4.0050217988051022E-2</v>
      </c>
      <c r="Z8" s="3">
        <f t="shared" si="9"/>
        <v>0.25632139512352653</v>
      </c>
      <c r="AA8" s="6">
        <f t="shared" si="10"/>
        <v>595.3125</v>
      </c>
      <c r="AB8" s="4">
        <v>57</v>
      </c>
    </row>
    <row r="9" spans="1:28" x14ac:dyDescent="0.2">
      <c r="A9" s="4">
        <v>1967</v>
      </c>
      <c r="B9" s="1">
        <v>358.7</v>
      </c>
      <c r="C9" s="3">
        <f t="shared" si="0"/>
        <v>0.56355066771406126</v>
      </c>
      <c r="D9" s="3">
        <f t="shared" si="1"/>
        <v>0.13904163393558522</v>
      </c>
      <c r="E9" s="1">
        <v>65.100000000000009</v>
      </c>
      <c r="F9" s="3">
        <f t="shared" si="2"/>
        <v>34.899999999999991</v>
      </c>
      <c r="G9" s="3">
        <f t="shared" si="3"/>
        <v>393.55909090909114</v>
      </c>
      <c r="H9" s="3">
        <f t="shared" si="4"/>
        <v>210.98636363636365</v>
      </c>
      <c r="I9" s="1">
        <v>636.5</v>
      </c>
      <c r="J9" s="1">
        <v>39.900000000000013</v>
      </c>
      <c r="K9">
        <v>15557762218622.252</v>
      </c>
      <c r="L9" s="5">
        <f t="shared" si="5"/>
        <v>15557762216864.467</v>
      </c>
      <c r="M9" s="1">
        <v>123.9</v>
      </c>
      <c r="N9" s="1">
        <v>8.4</v>
      </c>
      <c r="O9" s="1">
        <v>6</v>
      </c>
      <c r="P9" s="3">
        <f t="shared" si="6"/>
        <v>0.7142857142857143</v>
      </c>
      <c r="Q9" s="3">
        <f t="shared" si="7"/>
        <v>88.5</v>
      </c>
      <c r="R9" s="1">
        <v>3.7</v>
      </c>
      <c r="S9" s="1">
        <v>6.6</v>
      </c>
      <c r="T9" s="1">
        <v>11.6</v>
      </c>
      <c r="U9" s="1">
        <v>10.7</v>
      </c>
      <c r="V9" s="1">
        <v>69.5</v>
      </c>
      <c r="W9" s="1">
        <v>71.400000000000006</v>
      </c>
      <c r="X9">
        <v>0.36210333266567502</v>
      </c>
      <c r="Y9" s="2">
        <f t="shared" si="8"/>
        <v>4.0808955223880623E-2</v>
      </c>
      <c r="Z9" s="3">
        <f t="shared" si="9"/>
        <v>0.26933910447761211</v>
      </c>
      <c r="AA9" s="6">
        <f t="shared" si="10"/>
        <v>604.54545454545473</v>
      </c>
      <c r="AB9" s="4">
        <v>56</v>
      </c>
    </row>
    <row r="10" spans="1:28" x14ac:dyDescent="0.2">
      <c r="A10" s="4">
        <v>1968</v>
      </c>
      <c r="B10" s="1">
        <v>369.6</v>
      </c>
      <c r="C10" s="3">
        <f t="shared" si="0"/>
        <v>0.55057351407716359</v>
      </c>
      <c r="D10" s="3">
        <f t="shared" si="1"/>
        <v>0.14935262426138332</v>
      </c>
      <c r="E10" s="1">
        <v>64.2</v>
      </c>
      <c r="F10" s="3">
        <f t="shared" si="2"/>
        <v>35.799999999999997</v>
      </c>
      <c r="G10" s="3">
        <f t="shared" si="3"/>
        <v>410.69117647058812</v>
      </c>
      <c r="H10" s="3">
        <f t="shared" si="4"/>
        <v>229.01470588235287</v>
      </c>
      <c r="I10" s="1">
        <v>671.30000000000018</v>
      </c>
      <c r="J10" s="1">
        <v>43.5</v>
      </c>
      <c r="K10">
        <v>16479035744545.393</v>
      </c>
      <c r="L10" s="5">
        <f t="shared" si="5"/>
        <v>16479035742934.273</v>
      </c>
      <c r="M10" s="1">
        <v>137.5</v>
      </c>
      <c r="N10" s="1">
        <v>9.6000000000000014</v>
      </c>
      <c r="O10" s="1">
        <v>7</v>
      </c>
      <c r="P10" s="3">
        <f t="shared" si="6"/>
        <v>0.72916666666666652</v>
      </c>
      <c r="Q10" s="3">
        <f t="shared" si="7"/>
        <v>100.26041666666664</v>
      </c>
      <c r="R10" s="1">
        <v>3.3</v>
      </c>
      <c r="S10" s="1">
        <v>6.8000000000000016</v>
      </c>
      <c r="T10" s="1">
        <v>12.9</v>
      </c>
      <c r="U10" s="1">
        <v>11.6</v>
      </c>
      <c r="V10" s="1">
        <v>74.600000000000009</v>
      </c>
      <c r="W10" s="1">
        <v>79.900000000000006</v>
      </c>
      <c r="X10">
        <v>0.41666699941666702</v>
      </c>
      <c r="Y10" s="2">
        <f t="shared" si="8"/>
        <v>4.1601370475197373E-2</v>
      </c>
      <c r="Z10" s="3">
        <f t="shared" si="9"/>
        <v>0.2828893192313422</v>
      </c>
      <c r="AA10" s="6">
        <f t="shared" si="10"/>
        <v>639.70588235294099</v>
      </c>
      <c r="AB10" s="4">
        <v>55</v>
      </c>
    </row>
    <row r="11" spans="1:28" x14ac:dyDescent="0.2">
      <c r="A11" s="4">
        <v>1969</v>
      </c>
      <c r="B11" s="1">
        <v>372.5</v>
      </c>
      <c r="C11" s="3">
        <f t="shared" si="0"/>
        <v>0.54427235534774976</v>
      </c>
      <c r="D11" s="3">
        <f t="shared" si="1"/>
        <v>0.14643569292123629</v>
      </c>
      <c r="E11" s="1">
        <v>63.6</v>
      </c>
      <c r="F11" s="3">
        <f t="shared" si="2"/>
        <v>36.4</v>
      </c>
      <c r="G11" s="3">
        <f t="shared" si="3"/>
        <v>409.47945205479436</v>
      </c>
      <c r="H11" s="3">
        <f t="shared" si="4"/>
        <v>234.35616438356155</v>
      </c>
      <c r="I11" s="1">
        <v>684.40000000000009</v>
      </c>
      <c r="J11" s="1">
        <v>47</v>
      </c>
      <c r="K11">
        <v>17432951913806.617</v>
      </c>
      <c r="L11" s="5">
        <f t="shared" si="5"/>
        <v>17432951912164.059</v>
      </c>
      <c r="M11" s="1">
        <v>136.30000000000001</v>
      </c>
      <c r="N11" s="1">
        <v>10.199999999999999</v>
      </c>
      <c r="O11" s="1">
        <v>7.5</v>
      </c>
      <c r="P11" s="3">
        <f t="shared" si="6"/>
        <v>0.73529411764705888</v>
      </c>
      <c r="Q11" s="3">
        <f t="shared" si="7"/>
        <v>100.22058823529413</v>
      </c>
      <c r="R11" s="1">
        <v>2.2999999999999998</v>
      </c>
      <c r="S11" s="1">
        <v>7.3000000000000016</v>
      </c>
      <c r="T11" s="1">
        <v>13.3</v>
      </c>
      <c r="U11" s="1">
        <v>11.9</v>
      </c>
      <c r="V11" s="1">
        <v>76.900000000000006</v>
      </c>
      <c r="W11" s="1">
        <v>87.5</v>
      </c>
      <c r="X11">
        <v>0.41666699941666702</v>
      </c>
      <c r="Y11" s="2">
        <f t="shared" si="8"/>
        <v>4.367621274108708E-2</v>
      </c>
      <c r="Z11" s="3">
        <f t="shared" si="9"/>
        <v>0.31883635300993574</v>
      </c>
      <c r="AA11" s="6">
        <f t="shared" si="10"/>
        <v>643.83561643835594</v>
      </c>
      <c r="AB11" s="4">
        <v>54</v>
      </c>
    </row>
    <row r="12" spans="1:28" x14ac:dyDescent="0.2">
      <c r="A12" s="4">
        <v>1970</v>
      </c>
      <c r="B12" s="1">
        <v>383.7</v>
      </c>
      <c r="C12" s="3">
        <f t="shared" si="0"/>
        <v>0.54588134869825</v>
      </c>
      <c r="D12" s="3">
        <f t="shared" si="1"/>
        <v>0.15238940977241749</v>
      </c>
      <c r="E12" s="1">
        <v>62.9</v>
      </c>
      <c r="F12" s="3">
        <f t="shared" si="2"/>
        <v>37.1</v>
      </c>
      <c r="G12" s="3">
        <f t="shared" si="3"/>
        <v>415.9262500000001</v>
      </c>
      <c r="H12" s="3">
        <f t="shared" si="4"/>
        <v>245.32375000000005</v>
      </c>
      <c r="I12" s="1">
        <v>702.90000000000009</v>
      </c>
      <c r="J12" s="1">
        <v>52.900000000000013</v>
      </c>
      <c r="K12">
        <v>18132919837914.695</v>
      </c>
      <c r="L12" s="5">
        <f t="shared" si="5"/>
        <v>18132919836227.738</v>
      </c>
      <c r="M12" s="1">
        <v>141.30000000000001</v>
      </c>
      <c r="N12" s="1">
        <v>12.4</v>
      </c>
      <c r="O12" s="1">
        <v>9.4</v>
      </c>
      <c r="P12" s="3">
        <f t="shared" si="6"/>
        <v>0.75806451612903225</v>
      </c>
      <c r="Q12" s="3">
        <f t="shared" si="7"/>
        <v>107.11451612903227</v>
      </c>
      <c r="R12" s="1">
        <v>-0.3</v>
      </c>
      <c r="S12" s="1">
        <v>8</v>
      </c>
      <c r="T12" s="1">
        <v>14.3</v>
      </c>
      <c r="U12" s="1">
        <v>12.9</v>
      </c>
      <c r="V12" s="1">
        <v>80.400000000000006</v>
      </c>
      <c r="W12" s="1">
        <v>91.800000000000011</v>
      </c>
      <c r="X12">
        <v>0.41666699941666702</v>
      </c>
      <c r="Y12" s="2">
        <f t="shared" si="8"/>
        <v>4.7338312704509895E-2</v>
      </c>
      <c r="Z12" s="3">
        <f t="shared" si="9"/>
        <v>0.37870650163607916</v>
      </c>
      <c r="AA12" s="6">
        <f t="shared" si="10"/>
        <v>661.25000000000011</v>
      </c>
      <c r="AB12" s="4">
        <v>53</v>
      </c>
    </row>
    <row r="13" spans="1:28" x14ac:dyDescent="0.2">
      <c r="A13" s="4">
        <v>1971</v>
      </c>
      <c r="B13" s="1">
        <v>396.5</v>
      </c>
      <c r="C13" s="3">
        <f t="shared" si="0"/>
        <v>0.54501718213058414</v>
      </c>
      <c r="D13" s="3">
        <f t="shared" si="1"/>
        <v>0.16030556997700804</v>
      </c>
      <c r="E13" s="1">
        <v>66.900000000000006</v>
      </c>
      <c r="F13" s="3">
        <f t="shared" si="2"/>
        <v>33.099999999999994</v>
      </c>
      <c r="G13" s="3">
        <f t="shared" si="3"/>
        <v>454.45862068965516</v>
      </c>
      <c r="H13" s="3">
        <f t="shared" si="4"/>
        <v>224.851724137931</v>
      </c>
      <c r="I13" s="1">
        <v>727.5</v>
      </c>
      <c r="J13" s="1">
        <v>59.1</v>
      </c>
      <c r="K13">
        <v>18907001439556.965</v>
      </c>
      <c r="L13" s="5">
        <f t="shared" si="5"/>
        <v>18907001437786.547</v>
      </c>
      <c r="M13" s="1">
        <v>151.5</v>
      </c>
      <c r="N13" s="1">
        <v>13.9</v>
      </c>
      <c r="O13" s="1">
        <v>10.7</v>
      </c>
      <c r="P13" s="3">
        <f t="shared" si="6"/>
        <v>0.76978417266187038</v>
      </c>
      <c r="Q13" s="3">
        <f t="shared" si="7"/>
        <v>116.62230215827336</v>
      </c>
      <c r="R13" s="1">
        <v>0.60000000000000009</v>
      </c>
      <c r="S13" s="1">
        <v>8.7000000000000011</v>
      </c>
      <c r="T13" s="1">
        <v>14.9</v>
      </c>
      <c r="U13" s="1">
        <v>13.6</v>
      </c>
      <c r="V13" s="1">
        <v>84.4</v>
      </c>
      <c r="W13" s="1">
        <v>98.100000000000009</v>
      </c>
      <c r="X13">
        <v>0.41092023742942502</v>
      </c>
      <c r="Y13" s="2">
        <f t="shared" si="8"/>
        <v>5.4347628865979387E-2</v>
      </c>
      <c r="Z13" s="3">
        <f t="shared" si="9"/>
        <v>0.4728243711340207</v>
      </c>
      <c r="AA13" s="6">
        <f t="shared" si="10"/>
        <v>679.31034482758616</v>
      </c>
      <c r="AB13" s="4">
        <v>52</v>
      </c>
    </row>
    <row r="14" spans="1:28" x14ac:dyDescent="0.2">
      <c r="A14" s="4">
        <v>1972</v>
      </c>
      <c r="B14" s="1">
        <v>422.3</v>
      </c>
      <c r="C14" s="3">
        <f t="shared" si="0"/>
        <v>0.55638998682476948</v>
      </c>
      <c r="D14" s="3">
        <f t="shared" si="1"/>
        <v>0.1633286582515194</v>
      </c>
      <c r="E14" s="1">
        <v>70.5</v>
      </c>
      <c r="F14" s="3">
        <f t="shared" si="2"/>
        <v>29.5</v>
      </c>
      <c r="G14" s="3">
        <f t="shared" si="3"/>
        <v>510.93548387096774</v>
      </c>
      <c r="H14" s="3">
        <f t="shared" si="4"/>
        <v>213.79569892473117</v>
      </c>
      <c r="I14" s="1">
        <v>759</v>
      </c>
      <c r="J14" s="1">
        <v>67.400000000000006</v>
      </c>
      <c r="K14">
        <v>19969099209988.664</v>
      </c>
      <c r="L14" s="5">
        <f t="shared" si="5"/>
        <v>19969099208093.016</v>
      </c>
      <c r="M14" s="1">
        <v>158.80000000000001</v>
      </c>
      <c r="N14" s="1">
        <v>15.5</v>
      </c>
      <c r="O14" s="1">
        <v>12.1</v>
      </c>
      <c r="P14" s="3">
        <f t="shared" si="6"/>
        <v>0.78064516129032258</v>
      </c>
      <c r="Q14" s="3">
        <f t="shared" si="7"/>
        <v>123.96645161290323</v>
      </c>
      <c r="R14" s="1">
        <v>1.3</v>
      </c>
      <c r="S14" s="1">
        <v>9.3000000000000007</v>
      </c>
      <c r="T14" s="1">
        <v>15.3</v>
      </c>
      <c r="U14" s="1">
        <v>14.2</v>
      </c>
      <c r="V14" s="1">
        <v>92.300000000000011</v>
      </c>
      <c r="W14" s="1">
        <v>99.100000000000009</v>
      </c>
      <c r="X14">
        <v>0.40039046153000801</v>
      </c>
      <c r="Y14" s="2">
        <f t="shared" si="8"/>
        <v>6.2604743083003955E-2</v>
      </c>
      <c r="Z14" s="3">
        <f t="shared" si="9"/>
        <v>0.5822241106719368</v>
      </c>
      <c r="AA14" s="6">
        <f t="shared" si="10"/>
        <v>724.73118279569894</v>
      </c>
      <c r="AB14" s="4">
        <v>51</v>
      </c>
    </row>
    <row r="15" spans="1:28" x14ac:dyDescent="0.2">
      <c r="A15" s="4">
        <v>1973</v>
      </c>
      <c r="B15" s="1">
        <v>445.8</v>
      </c>
      <c r="C15" s="3">
        <f t="shared" si="0"/>
        <v>0.55139146567718</v>
      </c>
      <c r="D15" s="3">
        <f t="shared" si="1"/>
        <v>0.15303575975844885</v>
      </c>
      <c r="E15" s="1">
        <v>68.7</v>
      </c>
      <c r="F15" s="3">
        <f t="shared" si="2"/>
        <v>31.299999999999997</v>
      </c>
      <c r="G15" s="3">
        <f t="shared" si="3"/>
        <v>534.63564356435654</v>
      </c>
      <c r="H15" s="3">
        <f t="shared" si="4"/>
        <v>243.58217821782173</v>
      </c>
      <c r="I15" s="1">
        <v>808.5</v>
      </c>
      <c r="J15" s="1">
        <v>78.600000000000009</v>
      </c>
      <c r="K15">
        <v>21250667274470.809</v>
      </c>
      <c r="L15" s="5">
        <f t="shared" si="5"/>
        <v>21250667272490.02</v>
      </c>
      <c r="M15" s="1">
        <v>161.80000000000001</v>
      </c>
      <c r="N15" s="1">
        <v>18.7</v>
      </c>
      <c r="O15" s="1">
        <v>14.3</v>
      </c>
      <c r="P15" s="3">
        <f t="shared" si="6"/>
        <v>0.76470588235294124</v>
      </c>
      <c r="Q15" s="3">
        <f t="shared" si="7"/>
        <v>123.7294117647059</v>
      </c>
      <c r="R15" s="1">
        <v>1.8</v>
      </c>
      <c r="S15" s="1">
        <v>10.1</v>
      </c>
      <c r="T15" s="1">
        <v>19</v>
      </c>
      <c r="U15" s="1">
        <v>16</v>
      </c>
      <c r="V15" s="1">
        <v>102.2</v>
      </c>
      <c r="W15" s="1">
        <v>111.1</v>
      </c>
      <c r="X15">
        <v>0.40817094529930797</v>
      </c>
      <c r="Y15" s="2">
        <f t="shared" si="8"/>
        <v>6.6788126159554748E-2</v>
      </c>
      <c r="Z15" s="3">
        <f t="shared" si="9"/>
        <v>0.67456007421150288</v>
      </c>
      <c r="AA15" s="6">
        <f t="shared" si="10"/>
        <v>778.21782178217825</v>
      </c>
      <c r="AB15" s="4">
        <v>50</v>
      </c>
    </row>
    <row r="16" spans="1:28" x14ac:dyDescent="0.2">
      <c r="A16" s="4">
        <v>1974</v>
      </c>
      <c r="B16" s="1">
        <v>440.1</v>
      </c>
      <c r="C16" s="3">
        <f t="shared" si="0"/>
        <v>0.55821917808219179</v>
      </c>
      <c r="D16" s="3">
        <f t="shared" si="1"/>
        <v>0.14250380517503805</v>
      </c>
      <c r="E16" s="1">
        <v>65.100000000000009</v>
      </c>
      <c r="F16" s="3">
        <f t="shared" si="2"/>
        <v>34.899999999999991</v>
      </c>
      <c r="G16" s="3">
        <f t="shared" si="3"/>
        <v>487.14661016949168</v>
      </c>
      <c r="H16" s="3">
        <f t="shared" si="4"/>
        <v>261.15847457627115</v>
      </c>
      <c r="I16" s="1">
        <v>788.40000000000009</v>
      </c>
      <c r="J16" s="1">
        <v>88.300000000000011</v>
      </c>
      <c r="K16">
        <v>21644518137331.043</v>
      </c>
      <c r="L16" s="5">
        <f t="shared" si="5"/>
        <v>21644518135487.938</v>
      </c>
      <c r="M16" s="1">
        <v>149.80000000000001</v>
      </c>
      <c r="N16" s="1">
        <v>21.2</v>
      </c>
      <c r="O16" s="1">
        <v>15.9</v>
      </c>
      <c r="P16" s="3">
        <f t="shared" si="6"/>
        <v>0.75</v>
      </c>
      <c r="Q16" s="3">
        <f t="shared" si="7"/>
        <v>112.35000000000001</v>
      </c>
      <c r="R16" s="1">
        <v>-1</v>
      </c>
      <c r="S16" s="1">
        <v>11.8</v>
      </c>
      <c r="T16" s="1">
        <v>26.9</v>
      </c>
      <c r="U16" s="1">
        <v>20</v>
      </c>
      <c r="V16" s="1">
        <v>103.2</v>
      </c>
      <c r="W16" s="1">
        <v>119.1</v>
      </c>
      <c r="X16">
        <v>0.42775643974766298</v>
      </c>
      <c r="Y16" s="2">
        <f t="shared" si="8"/>
        <v>7.2911339421613416E-2</v>
      </c>
      <c r="Z16" s="3">
        <f t="shared" si="9"/>
        <v>0.86035380517503834</v>
      </c>
      <c r="AA16" s="6">
        <f t="shared" si="10"/>
        <v>748.30508474576277</v>
      </c>
      <c r="AB16" s="4">
        <v>49</v>
      </c>
    </row>
    <row r="17" spans="1:28" x14ac:dyDescent="0.2">
      <c r="A17" s="4">
        <v>1975</v>
      </c>
      <c r="B17" s="1">
        <v>439.3</v>
      </c>
      <c r="C17" s="3">
        <f t="shared" si="0"/>
        <v>0.56552523171987634</v>
      </c>
      <c r="D17" s="3">
        <f t="shared" si="1"/>
        <v>0.13536873117887077</v>
      </c>
      <c r="E17" s="1">
        <v>64.400000000000006</v>
      </c>
      <c r="F17" s="3">
        <f t="shared" si="2"/>
        <v>35.599999999999994</v>
      </c>
      <c r="G17" s="3">
        <f t="shared" si="3"/>
        <v>478.64864864864865</v>
      </c>
      <c r="H17" s="3">
        <f t="shared" si="4"/>
        <v>264.59459459459453</v>
      </c>
      <c r="I17" s="1">
        <v>776.80000000000018</v>
      </c>
      <c r="J17" s="1">
        <v>110</v>
      </c>
      <c r="K17">
        <v>21789950800692.965</v>
      </c>
      <c r="L17" s="5">
        <f t="shared" si="5"/>
        <v>21789950798974.539</v>
      </c>
      <c r="M17" s="1">
        <v>140.80000000000001</v>
      </c>
      <c r="N17" s="1">
        <v>23.7</v>
      </c>
      <c r="O17" s="1">
        <v>17.7</v>
      </c>
      <c r="P17" s="3">
        <f t="shared" si="6"/>
        <v>0.74683544303797467</v>
      </c>
      <c r="Q17" s="3">
        <f t="shared" si="7"/>
        <v>105.15443037974684</v>
      </c>
      <c r="R17" s="1">
        <v>-9.2000000000000011</v>
      </c>
      <c r="S17" s="1">
        <v>14.8</v>
      </c>
      <c r="T17" s="1">
        <v>30.7</v>
      </c>
      <c r="U17" s="1">
        <v>24.2</v>
      </c>
      <c r="V17" s="1">
        <v>96.4</v>
      </c>
      <c r="W17" s="1">
        <v>115.6</v>
      </c>
      <c r="X17">
        <v>0.45204116566666702</v>
      </c>
      <c r="Y17" s="2">
        <f t="shared" si="8"/>
        <v>9.1194644696189472E-2</v>
      </c>
      <c r="Z17" s="3">
        <f t="shared" si="9"/>
        <v>1.3496807415036043</v>
      </c>
      <c r="AA17" s="6">
        <f t="shared" si="10"/>
        <v>743.24324324324323</v>
      </c>
      <c r="AB17" s="4">
        <v>48</v>
      </c>
    </row>
    <row r="18" spans="1:28" x14ac:dyDescent="0.2">
      <c r="A18" s="4">
        <v>1976</v>
      </c>
      <c r="B18" s="1">
        <v>441.8</v>
      </c>
      <c r="C18" s="3">
        <f t="shared" si="0"/>
        <v>0.55266449837378029</v>
      </c>
      <c r="D18" s="3">
        <f t="shared" si="1"/>
        <v>0.1343415649972774</v>
      </c>
      <c r="E18" s="1">
        <v>64.3</v>
      </c>
      <c r="F18" s="3">
        <f t="shared" si="2"/>
        <v>35.700000000000003</v>
      </c>
      <c r="G18" s="3">
        <f t="shared" si="3"/>
        <v>482.43801169590648</v>
      </c>
      <c r="H18" s="3">
        <f t="shared" si="4"/>
        <v>267.85438596491235</v>
      </c>
      <c r="I18" s="1">
        <v>799.40000000000009</v>
      </c>
      <c r="J18" s="1">
        <v>128.30000000000001</v>
      </c>
      <c r="K18">
        <v>22950162752510.637</v>
      </c>
      <c r="L18" s="5">
        <f t="shared" si="5"/>
        <v>22950162751074.184</v>
      </c>
      <c r="M18" s="1">
        <v>141.80000000000001</v>
      </c>
      <c r="N18" s="1">
        <v>27.2</v>
      </c>
      <c r="O18" s="1">
        <v>20.6</v>
      </c>
      <c r="P18" s="3">
        <f t="shared" si="6"/>
        <v>0.75735294117647067</v>
      </c>
      <c r="Q18" s="3">
        <f t="shared" si="7"/>
        <v>107.39264705882356</v>
      </c>
      <c r="R18" s="1">
        <v>-0.8</v>
      </c>
      <c r="S18" s="1">
        <v>17.100000000000001</v>
      </c>
      <c r="T18" s="1">
        <v>37.200000000000003</v>
      </c>
      <c r="U18" s="1">
        <v>29.1</v>
      </c>
      <c r="V18" s="1">
        <v>101.1</v>
      </c>
      <c r="W18" s="1">
        <v>125.7</v>
      </c>
      <c r="X18">
        <v>0.55650983233333295</v>
      </c>
      <c r="Y18" s="2">
        <f t="shared" si="8"/>
        <v>0.1031985238929197</v>
      </c>
      <c r="Z18" s="3">
        <f t="shared" si="9"/>
        <v>1.764694758568927</v>
      </c>
      <c r="AA18" s="6">
        <f t="shared" si="10"/>
        <v>750.29239766081878</v>
      </c>
      <c r="AB18" s="4">
        <v>47</v>
      </c>
    </row>
    <row r="19" spans="1:28" x14ac:dyDescent="0.2">
      <c r="A19" s="4">
        <v>1977</v>
      </c>
      <c r="B19" s="1">
        <v>440.5</v>
      </c>
      <c r="C19" s="3">
        <f t="shared" si="0"/>
        <v>0.53785103785103783</v>
      </c>
      <c r="D19" s="3">
        <f t="shared" si="1"/>
        <v>0.14020705982120774</v>
      </c>
      <c r="E19" s="1">
        <v>66</v>
      </c>
      <c r="F19" s="3">
        <f t="shared" si="2"/>
        <v>34</v>
      </c>
      <c r="G19" s="3">
        <f t="shared" si="3"/>
        <v>507.01538461538462</v>
      </c>
      <c r="H19" s="3">
        <f t="shared" si="4"/>
        <v>261.18974358974361</v>
      </c>
      <c r="I19" s="1">
        <v>819</v>
      </c>
      <c r="J19" s="1">
        <v>149.80000000000001</v>
      </c>
      <c r="K19">
        <v>23888075049016.668</v>
      </c>
      <c r="L19" s="5">
        <f t="shared" si="5"/>
        <v>23888075047588.027</v>
      </c>
      <c r="M19" s="1">
        <v>144</v>
      </c>
      <c r="N19" s="1">
        <v>31.1</v>
      </c>
      <c r="O19" s="1">
        <v>24.8</v>
      </c>
      <c r="P19" s="3">
        <f t="shared" si="6"/>
        <v>0.797427652733119</v>
      </c>
      <c r="Q19" s="3">
        <f t="shared" si="7"/>
        <v>114.82958199356914</v>
      </c>
      <c r="R19" s="1">
        <v>-1.1000000000000001</v>
      </c>
      <c r="S19" s="1">
        <v>19.5</v>
      </c>
      <c r="T19" s="1">
        <v>42.400000000000013</v>
      </c>
      <c r="U19" s="1">
        <v>33.6</v>
      </c>
      <c r="V19" s="1">
        <v>102.8</v>
      </c>
      <c r="W19" s="1">
        <v>133.9</v>
      </c>
      <c r="X19">
        <v>0.57327199900000003</v>
      </c>
      <c r="Y19" s="2">
        <f t="shared" si="8"/>
        <v>0.12071794871794873</v>
      </c>
      <c r="Z19" s="3">
        <f t="shared" si="9"/>
        <v>2.3540000000000001</v>
      </c>
      <c r="AA19" s="6">
        <f t="shared" si="10"/>
        <v>768.20512820512818</v>
      </c>
      <c r="AB19" s="4">
        <v>46</v>
      </c>
    </row>
    <row r="20" spans="1:28" x14ac:dyDescent="0.2">
      <c r="A20" s="4">
        <v>1978</v>
      </c>
      <c r="B20" s="1">
        <v>464.1</v>
      </c>
      <c r="C20" s="3">
        <f t="shared" si="0"/>
        <v>0.54376098418277685</v>
      </c>
      <c r="D20" s="3">
        <f t="shared" si="1"/>
        <v>0.14908553488160248</v>
      </c>
      <c r="E20" s="1">
        <v>65.8</v>
      </c>
      <c r="F20" s="3">
        <f t="shared" si="2"/>
        <v>34.200000000000003</v>
      </c>
      <c r="G20" s="3">
        <f t="shared" si="3"/>
        <v>523.07981651376144</v>
      </c>
      <c r="H20" s="3">
        <f t="shared" si="4"/>
        <v>271.87431192660557</v>
      </c>
      <c r="I20" s="1">
        <v>853.5</v>
      </c>
      <c r="J20" s="1">
        <v>173.3</v>
      </c>
      <c r="K20">
        <v>24875201431284.375</v>
      </c>
      <c r="L20" s="5">
        <f t="shared" si="5"/>
        <v>24875201429647.766</v>
      </c>
      <c r="M20" s="1">
        <v>154.6</v>
      </c>
      <c r="N20" s="1">
        <v>37.299999999999997</v>
      </c>
      <c r="O20" s="1">
        <v>30.7</v>
      </c>
      <c r="P20" s="3">
        <f t="shared" si="6"/>
        <v>0.82305630026809651</v>
      </c>
      <c r="Q20" s="3">
        <f t="shared" si="7"/>
        <v>127.24450402144771</v>
      </c>
      <c r="R20" s="1">
        <v>0.70000000000000018</v>
      </c>
      <c r="S20" s="1">
        <v>21.8</v>
      </c>
      <c r="T20" s="1">
        <v>43.900000000000013</v>
      </c>
      <c r="U20" s="1">
        <v>36.299999999999997</v>
      </c>
      <c r="V20" s="1">
        <v>106.4</v>
      </c>
      <c r="W20" s="1">
        <v>136</v>
      </c>
      <c r="X20">
        <v>0.52150458233333297</v>
      </c>
      <c r="Y20" s="2">
        <f t="shared" si="8"/>
        <v>0.13360445225541887</v>
      </c>
      <c r="Z20" s="3">
        <f t="shared" si="9"/>
        <v>2.9125770591681315</v>
      </c>
      <c r="AA20" s="6">
        <f t="shared" si="10"/>
        <v>794.95412844036707</v>
      </c>
      <c r="AB20" s="4">
        <v>45</v>
      </c>
    </row>
    <row r="21" spans="1:28" x14ac:dyDescent="0.2">
      <c r="A21" s="4">
        <v>1979</v>
      </c>
      <c r="B21" s="1">
        <v>485.90000000000009</v>
      </c>
      <c r="C21" s="3">
        <f t="shared" si="0"/>
        <v>0.54872953133822711</v>
      </c>
      <c r="D21" s="3">
        <f t="shared" si="1"/>
        <v>0.15807691228857537</v>
      </c>
      <c r="E21" s="1">
        <v>64.2</v>
      </c>
      <c r="F21" s="3">
        <f t="shared" si="2"/>
        <v>35.799999999999997</v>
      </c>
      <c r="G21" s="3">
        <f t="shared" si="3"/>
        <v>522.33120000000008</v>
      </c>
      <c r="H21" s="3">
        <f t="shared" si="4"/>
        <v>291.26880000000006</v>
      </c>
      <c r="I21" s="1">
        <v>885.5</v>
      </c>
      <c r="J21" s="1">
        <v>203.4</v>
      </c>
      <c r="K21">
        <v>25913470306521.648</v>
      </c>
      <c r="L21" s="5">
        <f t="shared" si="5"/>
        <v>25913470304646.309</v>
      </c>
      <c r="M21" s="1">
        <v>167.9</v>
      </c>
      <c r="N21" s="1">
        <v>46.3</v>
      </c>
      <c r="O21" s="1">
        <v>38.6</v>
      </c>
      <c r="P21" s="3">
        <f t="shared" si="6"/>
        <v>0.83369330453563728</v>
      </c>
      <c r="Q21" s="3">
        <f t="shared" si="7"/>
        <v>139.97710583153349</v>
      </c>
      <c r="R21" s="1">
        <v>-1.3</v>
      </c>
      <c r="S21" s="1">
        <v>25</v>
      </c>
      <c r="T21" s="1">
        <v>48</v>
      </c>
      <c r="U21" s="1">
        <v>40.5</v>
      </c>
      <c r="V21" s="1">
        <v>116.3</v>
      </c>
      <c r="W21" s="1">
        <v>140.80000000000001</v>
      </c>
      <c r="X21">
        <v>0.47218116566666701</v>
      </c>
      <c r="Y21" s="2">
        <f t="shared" si="8"/>
        <v>0.14746787125917563</v>
      </c>
      <c r="Z21" s="3">
        <f t="shared" si="9"/>
        <v>3.6866967814793905</v>
      </c>
      <c r="AA21" s="6">
        <f t="shared" si="10"/>
        <v>813.60000000000014</v>
      </c>
      <c r="AB21" s="4">
        <v>44</v>
      </c>
    </row>
    <row r="22" spans="1:28" x14ac:dyDescent="0.2">
      <c r="A22" s="4">
        <v>1980</v>
      </c>
      <c r="B22" s="1">
        <v>486.5</v>
      </c>
      <c r="C22" s="3">
        <f t="shared" si="0"/>
        <v>0.56080691642651292</v>
      </c>
      <c r="D22" s="3">
        <f t="shared" si="1"/>
        <v>0.15200908084041861</v>
      </c>
      <c r="E22" s="1">
        <v>62.7</v>
      </c>
      <c r="F22" s="3">
        <f t="shared" si="2"/>
        <v>37.299999999999997</v>
      </c>
      <c r="G22" s="3">
        <f t="shared" si="3"/>
        <v>495.74799999999999</v>
      </c>
      <c r="H22" s="3">
        <f t="shared" si="4"/>
        <v>294.91866666666664</v>
      </c>
      <c r="I22" s="1">
        <v>867.5</v>
      </c>
      <c r="J22" s="1">
        <v>237.2</v>
      </c>
      <c r="K22">
        <v>26405447512716.551</v>
      </c>
      <c r="L22" s="5">
        <f t="shared" si="5"/>
        <v>26405447510700.492</v>
      </c>
      <c r="M22" s="1">
        <v>157.1</v>
      </c>
      <c r="N22" s="1">
        <v>52.3</v>
      </c>
      <c r="O22" s="1">
        <v>43.900000000000013</v>
      </c>
      <c r="P22" s="3">
        <f t="shared" si="6"/>
        <v>0.83938814531548789</v>
      </c>
      <c r="Q22" s="3">
        <f t="shared" si="7"/>
        <v>131.86787762906314</v>
      </c>
      <c r="R22" s="1">
        <v>-5.2</v>
      </c>
      <c r="S22" s="1">
        <v>30</v>
      </c>
      <c r="T22" s="1">
        <v>52.900000000000013</v>
      </c>
      <c r="U22" s="1">
        <v>46.5</v>
      </c>
      <c r="V22" s="1">
        <v>112.2</v>
      </c>
      <c r="W22" s="1">
        <v>140</v>
      </c>
      <c r="X22">
        <v>0.43029499900000001</v>
      </c>
      <c r="Y22" s="2">
        <f t="shared" si="8"/>
        <v>0.17144023054755042</v>
      </c>
      <c r="Z22" s="3">
        <f t="shared" si="9"/>
        <v>5.1432069164265126</v>
      </c>
      <c r="AA22" s="6">
        <f t="shared" si="10"/>
        <v>790.66666666666663</v>
      </c>
      <c r="AB22" s="4">
        <v>43</v>
      </c>
    </row>
    <row r="23" spans="1:28" x14ac:dyDescent="0.2">
      <c r="A23" s="4">
        <v>1981</v>
      </c>
      <c r="B23" s="1">
        <v>488.3</v>
      </c>
      <c r="C23" s="3">
        <f t="shared" si="0"/>
        <v>0.56739484080873814</v>
      </c>
      <c r="D23" s="3">
        <f t="shared" si="1"/>
        <v>0.14575322955821307</v>
      </c>
      <c r="E23" s="1">
        <v>63</v>
      </c>
      <c r="F23" s="3">
        <f t="shared" si="2"/>
        <v>37</v>
      </c>
      <c r="G23" s="3">
        <f t="shared" si="3"/>
        <v>486.80118694362017</v>
      </c>
      <c r="H23" s="3">
        <f t="shared" si="4"/>
        <v>285.89910979228483</v>
      </c>
      <c r="I23" s="1">
        <v>860.6</v>
      </c>
      <c r="J23" s="1">
        <v>260.39999999999998</v>
      </c>
      <c r="K23">
        <v>26936752594348.961</v>
      </c>
      <c r="L23" s="5">
        <f t="shared" si="5"/>
        <v>26936752592619.602</v>
      </c>
      <c r="M23" s="1">
        <v>146.69999999999999</v>
      </c>
      <c r="N23" s="1">
        <v>54.5</v>
      </c>
      <c r="O23" s="1">
        <v>46.6</v>
      </c>
      <c r="P23" s="3">
        <f t="shared" si="6"/>
        <v>0.85504587155963307</v>
      </c>
      <c r="Q23" s="3">
        <f t="shared" si="7"/>
        <v>125.43522935779816</v>
      </c>
      <c r="R23" s="1">
        <v>2.1</v>
      </c>
      <c r="S23" s="1">
        <v>33.700000000000003</v>
      </c>
      <c r="T23" s="1">
        <v>57.3</v>
      </c>
      <c r="U23" s="1">
        <v>50.6</v>
      </c>
      <c r="V23" s="1">
        <v>108.9</v>
      </c>
      <c r="W23" s="1">
        <v>139.1</v>
      </c>
      <c r="X23">
        <v>0.49764133233333302</v>
      </c>
      <c r="Y23" s="2">
        <f t="shared" si="8"/>
        <v>0.19062514524750171</v>
      </c>
      <c r="Z23" s="3">
        <f t="shared" si="9"/>
        <v>6.424067394840808</v>
      </c>
      <c r="AA23" s="6">
        <f t="shared" si="10"/>
        <v>772.700296735905</v>
      </c>
      <c r="AB23" s="4">
        <v>42</v>
      </c>
    </row>
    <row r="24" spans="1:28" x14ac:dyDescent="0.2">
      <c r="A24" s="4">
        <v>1982</v>
      </c>
      <c r="B24" s="1">
        <v>494.5</v>
      </c>
      <c r="C24" s="3">
        <f t="shared" si="0"/>
        <v>0.56334016860332636</v>
      </c>
      <c r="D24" s="3">
        <f t="shared" si="1"/>
        <v>0.15183229888334351</v>
      </c>
      <c r="E24" s="1">
        <v>62</v>
      </c>
      <c r="F24" s="3">
        <f t="shared" si="2"/>
        <v>38</v>
      </c>
      <c r="G24" s="3">
        <f t="shared" si="3"/>
        <v>485.09890109890114</v>
      </c>
      <c r="H24" s="3">
        <f t="shared" si="4"/>
        <v>297.31868131868134</v>
      </c>
      <c r="I24" s="1">
        <v>877.80000000000018</v>
      </c>
      <c r="J24" s="1">
        <v>284.8</v>
      </c>
      <c r="K24">
        <v>27017667672121.348</v>
      </c>
      <c r="L24" s="5">
        <f t="shared" si="5"/>
        <v>27017667670587.93</v>
      </c>
      <c r="M24" s="1">
        <v>154.19999999999999</v>
      </c>
      <c r="N24" s="1">
        <v>59.7</v>
      </c>
      <c r="O24" s="1">
        <v>51.6</v>
      </c>
      <c r="P24" s="3">
        <f t="shared" si="6"/>
        <v>0.86432160804020097</v>
      </c>
      <c r="Q24" s="3">
        <f t="shared" si="7"/>
        <v>133.27839195979897</v>
      </c>
      <c r="R24" s="1">
        <v>4.3</v>
      </c>
      <c r="S24" s="1">
        <v>36.4</v>
      </c>
      <c r="T24" s="1">
        <v>61.5</v>
      </c>
      <c r="U24" s="1">
        <v>54.2</v>
      </c>
      <c r="V24" s="1">
        <v>113.9</v>
      </c>
      <c r="W24" s="1">
        <v>140.19999999999999</v>
      </c>
      <c r="X24">
        <v>0.57244683233333304</v>
      </c>
      <c r="Y24" s="2">
        <f t="shared" si="8"/>
        <v>0.20115743905217587</v>
      </c>
      <c r="Z24" s="3">
        <f t="shared" si="9"/>
        <v>7.3221307814992009</v>
      </c>
      <c r="AA24" s="6">
        <f t="shared" si="10"/>
        <v>782.41758241758248</v>
      </c>
      <c r="AB24" s="4">
        <v>41</v>
      </c>
    </row>
    <row r="25" spans="1:28" x14ac:dyDescent="0.2">
      <c r="A25" s="4">
        <v>1983</v>
      </c>
      <c r="B25" s="1">
        <v>516.30000000000007</v>
      </c>
      <c r="C25" s="3">
        <f t="shared" si="0"/>
        <v>0.56432396983276867</v>
      </c>
      <c r="D25" s="3">
        <f t="shared" si="1"/>
        <v>0.15376636907184368</v>
      </c>
      <c r="E25" s="1">
        <v>62.7</v>
      </c>
      <c r="F25" s="3">
        <f t="shared" si="2"/>
        <v>37.299999999999997</v>
      </c>
      <c r="G25" s="3">
        <f t="shared" si="3"/>
        <v>512.86640624999984</v>
      </c>
      <c r="H25" s="3">
        <f t="shared" si="4"/>
        <v>305.10234374999993</v>
      </c>
      <c r="I25" s="1">
        <v>914.90000000000009</v>
      </c>
      <c r="J25" s="1">
        <v>314.10000000000002</v>
      </c>
      <c r="K25">
        <v>27720880247609.52</v>
      </c>
      <c r="L25" s="5">
        <f t="shared" si="5"/>
        <v>27720880246222.73</v>
      </c>
      <c r="M25" s="1">
        <v>165.3</v>
      </c>
      <c r="N25" s="1">
        <v>65.8</v>
      </c>
      <c r="O25" s="1">
        <v>56</v>
      </c>
      <c r="P25" s="3">
        <f t="shared" si="6"/>
        <v>0.85106382978723405</v>
      </c>
      <c r="Q25" s="3">
        <f t="shared" si="7"/>
        <v>140.68085106382981</v>
      </c>
      <c r="R25" s="1">
        <v>5</v>
      </c>
      <c r="S25" s="1">
        <v>38.400000000000013</v>
      </c>
      <c r="T25" s="1">
        <v>66.3</v>
      </c>
      <c r="U25" s="1">
        <v>58.7</v>
      </c>
      <c r="V25" s="1">
        <v>120.9</v>
      </c>
      <c r="W25" s="1">
        <v>142.6</v>
      </c>
      <c r="X25">
        <v>0.65972458233333298</v>
      </c>
      <c r="Y25" s="2">
        <f t="shared" si="8"/>
        <v>0.21525926330746531</v>
      </c>
      <c r="Z25" s="3">
        <f t="shared" si="9"/>
        <v>8.2659557110066704</v>
      </c>
      <c r="AA25" s="6">
        <f t="shared" si="10"/>
        <v>817.96874999999977</v>
      </c>
      <c r="AB25" s="4">
        <v>40</v>
      </c>
    </row>
    <row r="26" spans="1:28" x14ac:dyDescent="0.2">
      <c r="A26" s="4">
        <v>1984</v>
      </c>
      <c r="B26" s="1">
        <v>529.30000000000007</v>
      </c>
      <c r="C26" s="3">
        <f t="shared" si="0"/>
        <v>0.56573321932449772</v>
      </c>
      <c r="D26" s="3">
        <f t="shared" si="1"/>
        <v>0.15990998338515813</v>
      </c>
      <c r="E26" s="1">
        <v>61.2</v>
      </c>
      <c r="F26" s="3">
        <f t="shared" si="2"/>
        <v>38.799999999999997</v>
      </c>
      <c r="G26" s="3">
        <f t="shared" si="3"/>
        <v>511.11089108910886</v>
      </c>
      <c r="H26" s="3">
        <f t="shared" si="4"/>
        <v>324.03762376237614</v>
      </c>
      <c r="I26" s="1">
        <v>935.6</v>
      </c>
      <c r="J26" s="1">
        <v>337.40000000000009</v>
      </c>
      <c r="K26">
        <v>29026887759048.16</v>
      </c>
      <c r="L26" s="5">
        <f t="shared" si="5"/>
        <v>29026887757803.691</v>
      </c>
      <c r="M26" s="1">
        <v>176</v>
      </c>
      <c r="N26" s="1">
        <v>74.7</v>
      </c>
      <c r="O26" s="1">
        <v>63.5</v>
      </c>
      <c r="P26" s="3">
        <f t="shared" si="6"/>
        <v>0.85006693440428382</v>
      </c>
      <c r="Q26" s="3">
        <f t="shared" si="7"/>
        <v>149.61178045515396</v>
      </c>
      <c r="R26" s="1">
        <v>5.6000000000000014</v>
      </c>
      <c r="S26" s="1">
        <v>40.400000000000013</v>
      </c>
      <c r="T26" s="1">
        <v>72.3</v>
      </c>
      <c r="U26" s="1">
        <v>63.3</v>
      </c>
      <c r="V26" s="1">
        <v>132.30000000000001</v>
      </c>
      <c r="W26" s="1">
        <v>151.80000000000001</v>
      </c>
      <c r="X26">
        <v>0.75180666625000003</v>
      </c>
      <c r="Y26" s="2">
        <f t="shared" si="8"/>
        <v>0.22070200940572898</v>
      </c>
      <c r="Z26" s="3">
        <f t="shared" si="9"/>
        <v>8.9163611799914531</v>
      </c>
      <c r="AA26" s="6">
        <f t="shared" si="10"/>
        <v>835.14851485148506</v>
      </c>
      <c r="AB26" s="4">
        <v>39</v>
      </c>
    </row>
    <row r="27" spans="1:28" x14ac:dyDescent="0.2">
      <c r="A27" s="4">
        <v>1985</v>
      </c>
      <c r="B27" s="1">
        <v>556.5</v>
      </c>
      <c r="C27" s="3">
        <f t="shared" si="0"/>
        <v>0.57112068965517238</v>
      </c>
      <c r="D27" s="3">
        <f t="shared" si="1"/>
        <v>0.15729548420234324</v>
      </c>
      <c r="E27" s="1">
        <v>61</v>
      </c>
      <c r="F27" s="3">
        <f t="shared" si="2"/>
        <v>39</v>
      </c>
      <c r="G27" s="3">
        <f t="shared" si="3"/>
        <v>532.53286384976536</v>
      </c>
      <c r="H27" s="3">
        <f t="shared" si="4"/>
        <v>340.47183098591557</v>
      </c>
      <c r="I27" s="1">
        <v>974.40000000000009</v>
      </c>
      <c r="J27" s="1">
        <v>371.90000000000009</v>
      </c>
      <c r="K27">
        <v>30106081598977.883</v>
      </c>
      <c r="L27" s="5">
        <f t="shared" si="5"/>
        <v>30106081597727.441</v>
      </c>
      <c r="M27" s="1">
        <v>179.5</v>
      </c>
      <c r="N27" s="1">
        <v>82.800000000000011</v>
      </c>
      <c r="O27" s="1">
        <v>70.7</v>
      </c>
      <c r="P27" s="3">
        <f t="shared" si="6"/>
        <v>0.85386473429951681</v>
      </c>
      <c r="Q27" s="3">
        <f t="shared" si="7"/>
        <v>153.26871980676327</v>
      </c>
      <c r="R27" s="1">
        <v>5.3000000000000007</v>
      </c>
      <c r="S27" s="1">
        <v>42.6</v>
      </c>
      <c r="T27" s="1">
        <v>75.3</v>
      </c>
      <c r="U27" s="1">
        <v>66.7</v>
      </c>
      <c r="V27" s="1">
        <v>135.30000000000001</v>
      </c>
      <c r="W27" s="1">
        <v>160.30000000000001</v>
      </c>
      <c r="X27">
        <v>0.77924599974999997</v>
      </c>
      <c r="Y27" s="2">
        <f t="shared" si="8"/>
        <v>0.23281917077175701</v>
      </c>
      <c r="Z27" s="3">
        <f t="shared" si="9"/>
        <v>9.9180966748768498</v>
      </c>
      <c r="AA27" s="6">
        <f t="shared" si="10"/>
        <v>873.00469483568099</v>
      </c>
      <c r="AB27" s="4">
        <v>38</v>
      </c>
    </row>
    <row r="28" spans="1:28" x14ac:dyDescent="0.2">
      <c r="A28" s="4">
        <v>1986</v>
      </c>
      <c r="B28" s="1">
        <v>589.30000000000018</v>
      </c>
      <c r="C28" s="3">
        <f t="shared" si="0"/>
        <v>0.58630981991841624</v>
      </c>
      <c r="D28" s="3">
        <f t="shared" si="1"/>
        <v>0.15009398016064016</v>
      </c>
      <c r="E28" s="1">
        <v>61.7</v>
      </c>
      <c r="F28" s="3">
        <f t="shared" si="2"/>
        <v>38.299999999999997</v>
      </c>
      <c r="G28" s="3">
        <f t="shared" si="3"/>
        <v>551.55640449438204</v>
      </c>
      <c r="H28" s="3">
        <f t="shared" si="4"/>
        <v>342.37617977528083</v>
      </c>
      <c r="I28" s="1">
        <v>1005.1</v>
      </c>
      <c r="J28" s="1">
        <v>397.8</v>
      </c>
      <c r="K28">
        <v>31122654330255.297</v>
      </c>
      <c r="L28" s="5">
        <f t="shared" si="5"/>
        <v>31122654328781.969</v>
      </c>
      <c r="M28" s="1">
        <v>177.2</v>
      </c>
      <c r="N28" s="1">
        <v>88.800000000000011</v>
      </c>
      <c r="O28" s="1">
        <v>75.600000000000009</v>
      </c>
      <c r="P28" s="3">
        <f t="shared" si="6"/>
        <v>0.85135135135135132</v>
      </c>
      <c r="Q28" s="3">
        <f t="shared" si="7"/>
        <v>150.85945945945943</v>
      </c>
      <c r="R28" s="1">
        <v>5.4</v>
      </c>
      <c r="S28" s="1">
        <v>44.5</v>
      </c>
      <c r="T28" s="1">
        <v>72.3</v>
      </c>
      <c r="U28" s="1">
        <v>61.6</v>
      </c>
      <c r="V28" s="1">
        <v>144.4</v>
      </c>
      <c r="W28" s="1">
        <v>166.6</v>
      </c>
      <c r="X28">
        <v>0.68219733333333299</v>
      </c>
      <c r="Y28" s="2">
        <f t="shared" si="8"/>
        <v>0.24419719430902395</v>
      </c>
      <c r="Z28" s="3">
        <f t="shared" si="9"/>
        <v>10.866775146751566</v>
      </c>
      <c r="AA28" s="6">
        <f t="shared" si="10"/>
        <v>893.93258426966293</v>
      </c>
      <c r="AB28" s="4">
        <v>37</v>
      </c>
    </row>
    <row r="29" spans="1:28" x14ac:dyDescent="0.2">
      <c r="A29" s="4">
        <v>1987</v>
      </c>
      <c r="B29" s="1">
        <v>619.70000000000005</v>
      </c>
      <c r="C29" s="3">
        <f t="shared" si="0"/>
        <v>0.58500896818653836</v>
      </c>
      <c r="D29" s="3">
        <f t="shared" si="1"/>
        <v>0.16266571044297493</v>
      </c>
      <c r="E29" s="1">
        <v>62.5</v>
      </c>
      <c r="F29" s="3">
        <f t="shared" si="2"/>
        <v>37.5</v>
      </c>
      <c r="G29" s="3">
        <f t="shared" si="3"/>
        <v>589.15245202558617</v>
      </c>
      <c r="H29" s="3">
        <f t="shared" si="4"/>
        <v>353.49147121535174</v>
      </c>
      <c r="I29" s="1">
        <v>1059.3</v>
      </c>
      <c r="J29" s="1">
        <v>442.1</v>
      </c>
      <c r="K29">
        <v>32287869900775.047</v>
      </c>
      <c r="L29" s="5">
        <f t="shared" si="5"/>
        <v>32287869899043.957</v>
      </c>
      <c r="M29" s="1">
        <v>199.2</v>
      </c>
      <c r="N29" s="1">
        <v>105.2</v>
      </c>
      <c r="O29" s="1">
        <v>91</v>
      </c>
      <c r="P29" s="3">
        <f t="shared" si="6"/>
        <v>0.86501901140684412</v>
      </c>
      <c r="Q29" s="3">
        <f t="shared" si="7"/>
        <v>172.31178707224333</v>
      </c>
      <c r="R29" s="1">
        <v>4</v>
      </c>
      <c r="S29" s="1">
        <v>46.900000000000013</v>
      </c>
      <c r="T29" s="1">
        <v>74.400000000000006</v>
      </c>
      <c r="U29" s="1">
        <v>63.6</v>
      </c>
      <c r="V29" s="1">
        <v>155.5</v>
      </c>
      <c r="W29" s="1">
        <v>177</v>
      </c>
      <c r="X29">
        <v>0.61192650000000004</v>
      </c>
      <c r="Y29" s="2">
        <f t="shared" si="8"/>
        <v>0.26084442556405174</v>
      </c>
      <c r="Z29" s="3">
        <f t="shared" si="9"/>
        <v>12.23360355895403</v>
      </c>
      <c r="AA29" s="6">
        <f t="shared" si="10"/>
        <v>942.64392324093797</v>
      </c>
      <c r="AB29" s="4">
        <v>36</v>
      </c>
    </row>
    <row r="30" spans="1:28" x14ac:dyDescent="0.2">
      <c r="A30" s="4">
        <v>1988</v>
      </c>
      <c r="B30" s="1">
        <v>665.1</v>
      </c>
      <c r="C30" s="3">
        <f t="shared" si="0"/>
        <v>0.5937862690831176</v>
      </c>
      <c r="D30" s="3">
        <f t="shared" si="1"/>
        <v>0.18324028834536921</v>
      </c>
      <c r="E30" s="1">
        <v>63.7</v>
      </c>
      <c r="F30" s="3">
        <f t="shared" si="2"/>
        <v>36.299999999999997</v>
      </c>
      <c r="G30" s="3">
        <f t="shared" si="3"/>
        <v>636.48732394366198</v>
      </c>
      <c r="H30" s="3">
        <f t="shared" si="4"/>
        <v>362.70784708249494</v>
      </c>
      <c r="I30" s="1">
        <v>1120.0999999999999</v>
      </c>
      <c r="J30" s="1">
        <v>496.6</v>
      </c>
      <c r="K30">
        <v>33781478943684.832</v>
      </c>
      <c r="L30" s="5">
        <f t="shared" si="5"/>
        <v>33781478941692.375</v>
      </c>
      <c r="M30" s="1">
        <v>230</v>
      </c>
      <c r="N30" s="1">
        <v>127.3</v>
      </c>
      <c r="O30" s="1">
        <v>113.6</v>
      </c>
      <c r="P30" s="3">
        <f t="shared" si="6"/>
        <v>0.89238020424194808</v>
      </c>
      <c r="Q30" s="3">
        <f t="shared" si="7"/>
        <v>205.24744697564805</v>
      </c>
      <c r="R30" s="1">
        <v>3.5</v>
      </c>
      <c r="S30" s="1">
        <v>49.7</v>
      </c>
      <c r="T30" s="1">
        <v>74</v>
      </c>
      <c r="U30" s="1">
        <v>64.2</v>
      </c>
      <c r="V30" s="1">
        <v>174.7</v>
      </c>
      <c r="W30" s="1">
        <v>178.5</v>
      </c>
      <c r="X30">
        <v>0.56217016666666697</v>
      </c>
      <c r="Y30" s="2">
        <f t="shared" si="8"/>
        <v>0.28241603428265338</v>
      </c>
      <c r="Z30" s="3">
        <f t="shared" si="9"/>
        <v>14.036076903847874</v>
      </c>
      <c r="AA30" s="6">
        <f t="shared" si="10"/>
        <v>999.19517102615691</v>
      </c>
      <c r="AB30" s="4">
        <v>35</v>
      </c>
    </row>
    <row r="31" spans="1:28" x14ac:dyDescent="0.2">
      <c r="A31" s="4">
        <v>1989</v>
      </c>
      <c r="B31" s="1">
        <v>690.7</v>
      </c>
      <c r="C31" s="3">
        <f t="shared" si="0"/>
        <v>0.60118374096962313</v>
      </c>
      <c r="D31" s="3">
        <f t="shared" si="1"/>
        <v>0.18441618200279047</v>
      </c>
      <c r="E31" s="1">
        <v>63.5</v>
      </c>
      <c r="F31" s="3">
        <f t="shared" si="2"/>
        <v>36.5</v>
      </c>
      <c r="G31" s="3">
        <f t="shared" si="3"/>
        <v>654.0736940298508</v>
      </c>
      <c r="H31" s="3">
        <f t="shared" si="4"/>
        <v>375.96361940298505</v>
      </c>
      <c r="I31" s="1">
        <v>1148.9000000000001</v>
      </c>
      <c r="J31" s="1">
        <v>552.1</v>
      </c>
      <c r="K31">
        <v>35035086233597.582</v>
      </c>
      <c r="L31" s="5">
        <f t="shared" si="5"/>
        <v>35035086231717.754</v>
      </c>
      <c r="M31" s="1">
        <v>241.2</v>
      </c>
      <c r="N31" s="1">
        <v>149.69999999999999</v>
      </c>
      <c r="O31" s="1">
        <v>131.5</v>
      </c>
      <c r="P31" s="3">
        <f t="shared" si="6"/>
        <v>0.8784235136940548</v>
      </c>
      <c r="Q31" s="3">
        <f t="shared" si="7"/>
        <v>211.875751503006</v>
      </c>
      <c r="R31" s="1">
        <v>2.2000000000000002</v>
      </c>
      <c r="S31" s="1">
        <v>53.6</v>
      </c>
      <c r="T31" s="1">
        <v>79</v>
      </c>
      <c r="U31" s="1">
        <v>69.600000000000009</v>
      </c>
      <c r="V31" s="1">
        <v>187.2</v>
      </c>
      <c r="W31" s="1">
        <v>186.7</v>
      </c>
      <c r="X31">
        <v>0.61117275000000004</v>
      </c>
      <c r="Y31" s="2">
        <f t="shared" si="8"/>
        <v>0.30514709722343109</v>
      </c>
      <c r="Z31" s="3">
        <f t="shared" si="9"/>
        <v>16.355884411175907</v>
      </c>
      <c r="AA31" s="6">
        <f t="shared" si="10"/>
        <v>1030.0373134328358</v>
      </c>
      <c r="AB31" s="4">
        <v>34</v>
      </c>
    </row>
    <row r="32" spans="1:28" x14ac:dyDescent="0.2">
      <c r="A32" s="4">
        <v>1990</v>
      </c>
      <c r="B32" s="1">
        <v>698.5</v>
      </c>
      <c r="C32" s="3">
        <f t="shared" si="0"/>
        <v>0.60350786245031962</v>
      </c>
      <c r="D32" s="3">
        <f t="shared" si="1"/>
        <v>0.17493780531623973</v>
      </c>
      <c r="E32" s="1">
        <v>62.1</v>
      </c>
      <c r="F32" s="3">
        <f t="shared" si="2"/>
        <v>37.9</v>
      </c>
      <c r="G32" s="3">
        <f t="shared" si="3"/>
        <v>645.77564766839384</v>
      </c>
      <c r="H32" s="3">
        <f t="shared" si="4"/>
        <v>394.12072538860104</v>
      </c>
      <c r="I32" s="1">
        <v>1157.4000000000001</v>
      </c>
      <c r="J32" s="1">
        <v>602.1</v>
      </c>
      <c r="K32">
        <v>36018965412718.43</v>
      </c>
      <c r="L32" s="5">
        <f t="shared" si="5"/>
        <v>36018965410663.305</v>
      </c>
      <c r="M32" s="1">
        <v>235</v>
      </c>
      <c r="N32" s="1">
        <v>157.5</v>
      </c>
      <c r="O32" s="1">
        <v>135.69999999999999</v>
      </c>
      <c r="P32" s="3">
        <f t="shared" si="6"/>
        <v>0.86158730158730157</v>
      </c>
      <c r="Q32" s="3">
        <f t="shared" si="7"/>
        <v>202.47301587301587</v>
      </c>
      <c r="R32" s="1">
        <v>3.5</v>
      </c>
      <c r="S32" s="1">
        <v>57.9</v>
      </c>
      <c r="T32" s="1">
        <v>81.900000000000006</v>
      </c>
      <c r="U32" s="1">
        <v>73</v>
      </c>
      <c r="V32" s="1">
        <v>187.9</v>
      </c>
      <c r="W32" s="1">
        <v>196.5</v>
      </c>
      <c r="X32">
        <v>0.56317716666666695</v>
      </c>
      <c r="Y32" s="2">
        <f t="shared" si="8"/>
        <v>0.32305520995334369</v>
      </c>
      <c r="Z32" s="3">
        <f t="shared" si="9"/>
        <v>18.704896656298601</v>
      </c>
      <c r="AA32" s="6">
        <f t="shared" si="10"/>
        <v>1039.8963730569949</v>
      </c>
      <c r="AB32" s="4">
        <v>33</v>
      </c>
    </row>
    <row r="33" spans="1:28" x14ac:dyDescent="0.2">
      <c r="A33" s="4">
        <v>1991</v>
      </c>
      <c r="B33" s="1">
        <v>694.90000000000009</v>
      </c>
      <c r="C33" s="3">
        <f t="shared" si="0"/>
        <v>0.60711165472654216</v>
      </c>
      <c r="D33" s="3">
        <f t="shared" si="1"/>
        <v>0.16234035042868353</v>
      </c>
      <c r="E33" s="1">
        <v>59.7</v>
      </c>
      <c r="F33" s="3">
        <f t="shared" si="2"/>
        <v>40.299999999999997</v>
      </c>
      <c r="G33" s="3">
        <f t="shared" si="3"/>
        <v>608.41750405186394</v>
      </c>
      <c r="H33" s="3">
        <f t="shared" si="4"/>
        <v>410.70729335494332</v>
      </c>
      <c r="I33" s="1">
        <v>1144.5999999999999</v>
      </c>
      <c r="J33" s="1">
        <v>628.80000000000018</v>
      </c>
      <c r="K33">
        <v>36514450772121.398</v>
      </c>
      <c r="L33" s="5">
        <f t="shared" si="5"/>
        <v>36514450770102.758</v>
      </c>
      <c r="M33" s="1">
        <v>216.3</v>
      </c>
      <c r="N33" s="1">
        <v>149</v>
      </c>
      <c r="O33" s="1">
        <v>128</v>
      </c>
      <c r="P33" s="3">
        <f t="shared" si="6"/>
        <v>0.85906040268456374</v>
      </c>
      <c r="Q33" s="3">
        <f t="shared" si="7"/>
        <v>185.81476510067114</v>
      </c>
      <c r="R33" s="1">
        <v>3.3</v>
      </c>
      <c r="S33" s="1">
        <v>61.7</v>
      </c>
      <c r="T33" s="1">
        <v>82.600000000000009</v>
      </c>
      <c r="U33" s="1">
        <v>74.5</v>
      </c>
      <c r="V33" s="1">
        <v>179.4</v>
      </c>
      <c r="W33" s="1">
        <v>196.2</v>
      </c>
      <c r="X33">
        <v>0.56701533333333298</v>
      </c>
      <c r="Y33" s="2">
        <f t="shared" si="8"/>
        <v>0.32796924689847989</v>
      </c>
      <c r="Z33" s="3">
        <f t="shared" si="9"/>
        <v>20.235702533636211</v>
      </c>
      <c r="AA33" s="6">
        <f t="shared" si="10"/>
        <v>1019.1247974068073</v>
      </c>
      <c r="AB33" s="4">
        <v>32</v>
      </c>
    </row>
    <row r="34" spans="1:28" x14ac:dyDescent="0.2">
      <c r="A34" s="4">
        <v>1992</v>
      </c>
      <c r="B34" s="1">
        <v>701.5</v>
      </c>
      <c r="C34" s="3">
        <f t="shared" ref="C34:C64" si="11">B34/I34</f>
        <v>0.61042464323007306</v>
      </c>
      <c r="D34" s="3">
        <f t="shared" ref="D34:D64" si="12">Q34/I34</f>
        <v>0.15920142507819329</v>
      </c>
      <c r="E34" s="1">
        <v>59.8</v>
      </c>
      <c r="F34" s="3">
        <f t="shared" ref="F34:F64" si="13">100-E34</f>
        <v>40.200000000000003</v>
      </c>
      <c r="G34" s="3">
        <f t="shared" ref="G34:G64" si="14">E34/100*AA34</f>
        <v>612.08163265306109</v>
      </c>
      <c r="H34" s="3">
        <f t="shared" ref="H34:H64" si="15">F34/100*AA34</f>
        <v>411.46624803767656</v>
      </c>
      <c r="I34" s="1">
        <v>1149.2</v>
      </c>
      <c r="J34" s="1">
        <v>652</v>
      </c>
      <c r="K34">
        <v>37262121337902.93</v>
      </c>
      <c r="L34" s="5">
        <f t="shared" ref="L34:L64" si="16">K34-I34/X34</f>
        <v>37262121335885.992</v>
      </c>
      <c r="M34" s="1">
        <v>212.8</v>
      </c>
      <c r="N34" s="1">
        <v>142.6</v>
      </c>
      <c r="O34" s="1">
        <v>122.6</v>
      </c>
      <c r="P34" s="3">
        <f t="shared" ref="P34:P64" si="17">O34/N34</f>
        <v>0.85974754558204769</v>
      </c>
      <c r="Q34" s="3">
        <f t="shared" ref="Q34:Q64" si="18">P34*M34</f>
        <v>182.95427769985974</v>
      </c>
      <c r="R34" s="1">
        <v>5.7</v>
      </c>
      <c r="S34" s="1">
        <v>63.7</v>
      </c>
      <c r="T34" s="1">
        <v>82.7</v>
      </c>
      <c r="U34" s="1">
        <v>75.2</v>
      </c>
      <c r="V34" s="1">
        <v>191.2</v>
      </c>
      <c r="W34" s="1">
        <v>204.7</v>
      </c>
      <c r="X34">
        <v>0.56977416666666703</v>
      </c>
      <c r="Y34" s="2">
        <f t="shared" ref="Y34:Y64" si="19">E34/100*(J34/I34)</f>
        <v>0.33927601809954749</v>
      </c>
      <c r="Z34" s="3">
        <f t="shared" ref="Z34:Z64" si="20">Y34*S34</f>
        <v>21.611882352941176</v>
      </c>
      <c r="AA34" s="6">
        <f t="shared" ref="AA34:AA64" si="21">J34/S34*100</f>
        <v>1023.5478806907377</v>
      </c>
      <c r="AB34" s="4">
        <v>31</v>
      </c>
    </row>
    <row r="35" spans="1:28" x14ac:dyDescent="0.2">
      <c r="A35" s="4">
        <v>1993</v>
      </c>
      <c r="B35" s="1">
        <v>722.6</v>
      </c>
      <c r="C35" s="3">
        <f t="shared" si="11"/>
        <v>0.61351672609950758</v>
      </c>
      <c r="D35" s="3">
        <f t="shared" si="12"/>
        <v>0.15741801223701823</v>
      </c>
      <c r="E35" s="1">
        <v>58.2</v>
      </c>
      <c r="F35" s="3">
        <f t="shared" si="13"/>
        <v>41.8</v>
      </c>
      <c r="G35" s="3">
        <f t="shared" si="14"/>
        <v>613.23577981651374</v>
      </c>
      <c r="H35" s="3">
        <f t="shared" si="15"/>
        <v>440.43394495412832</v>
      </c>
      <c r="I35" s="1">
        <v>1177.8</v>
      </c>
      <c r="J35" s="1">
        <v>689.1</v>
      </c>
      <c r="K35">
        <v>37949171730790.43</v>
      </c>
      <c r="L35" s="5">
        <f t="shared" si="16"/>
        <v>37949171729023.969</v>
      </c>
      <c r="M35" s="1">
        <v>214.4</v>
      </c>
      <c r="N35" s="1">
        <v>144.19999999999999</v>
      </c>
      <c r="O35" s="1">
        <v>124.7</v>
      </c>
      <c r="P35" s="3">
        <f t="shared" si="17"/>
        <v>0.86477115117891823</v>
      </c>
      <c r="Q35" s="3">
        <f t="shared" si="18"/>
        <v>185.40693481276008</v>
      </c>
      <c r="R35" s="1">
        <v>4.7</v>
      </c>
      <c r="S35" s="1">
        <v>65.400000000000006</v>
      </c>
      <c r="T35" s="1">
        <v>90.100000000000009</v>
      </c>
      <c r="U35" s="1">
        <v>82.300000000000011</v>
      </c>
      <c r="V35" s="1">
        <v>197.1</v>
      </c>
      <c r="W35" s="1">
        <v>213.4</v>
      </c>
      <c r="X35">
        <v>0.66675655333333295</v>
      </c>
      <c r="Y35" s="2">
        <f t="shared" si="19"/>
        <v>0.3405129903209374</v>
      </c>
      <c r="Z35" s="3">
        <f t="shared" si="20"/>
        <v>22.269549566989308</v>
      </c>
      <c r="AA35" s="6">
        <f t="shared" si="21"/>
        <v>1053.669724770642</v>
      </c>
      <c r="AB35" s="4">
        <v>30</v>
      </c>
    </row>
    <row r="36" spans="1:28" x14ac:dyDescent="0.2">
      <c r="A36" s="4">
        <v>1994</v>
      </c>
      <c r="B36" s="1">
        <v>746.30000000000018</v>
      </c>
      <c r="C36" s="3">
        <f t="shared" si="11"/>
        <v>0.61017087727904529</v>
      </c>
      <c r="D36" s="3">
        <f t="shared" si="12"/>
        <v>0.15381656587584472</v>
      </c>
      <c r="E36" s="1">
        <v>60</v>
      </c>
      <c r="F36" s="3">
        <f t="shared" si="13"/>
        <v>40</v>
      </c>
      <c r="G36" s="3">
        <f t="shared" si="14"/>
        <v>655.47511312217205</v>
      </c>
      <c r="H36" s="3">
        <f t="shared" si="15"/>
        <v>436.98340874811475</v>
      </c>
      <c r="I36" s="1">
        <v>1223.0999999999999</v>
      </c>
      <c r="J36" s="1">
        <v>724.30000000000018</v>
      </c>
      <c r="K36">
        <v>39211384629028.148</v>
      </c>
      <c r="L36" s="5">
        <f t="shared" si="16"/>
        <v>39211384627156.32</v>
      </c>
      <c r="M36" s="1">
        <v>217.9</v>
      </c>
      <c r="N36" s="1">
        <v>148.6</v>
      </c>
      <c r="O36" s="1">
        <v>128.30000000000001</v>
      </c>
      <c r="P36" s="3">
        <f t="shared" si="17"/>
        <v>0.86339165545087493</v>
      </c>
      <c r="Q36" s="3">
        <f t="shared" si="18"/>
        <v>188.13304172274565</v>
      </c>
      <c r="R36" s="1">
        <v>6.7</v>
      </c>
      <c r="S36" s="1">
        <v>66.3</v>
      </c>
      <c r="T36" s="1">
        <v>92.9</v>
      </c>
      <c r="U36" s="1">
        <v>83.600000000000009</v>
      </c>
      <c r="V36" s="1">
        <v>208.3</v>
      </c>
      <c r="W36" s="1">
        <v>232.4</v>
      </c>
      <c r="X36">
        <v>0.65342660416666698</v>
      </c>
      <c r="Y36" s="2">
        <f t="shared" si="19"/>
        <v>0.35531027716458191</v>
      </c>
      <c r="Z36" s="3">
        <f t="shared" si="20"/>
        <v>23.55707137601178</v>
      </c>
      <c r="AA36" s="6">
        <f t="shared" si="21"/>
        <v>1092.4585218702869</v>
      </c>
      <c r="AB36" s="4">
        <v>29</v>
      </c>
    </row>
    <row r="37" spans="1:28" x14ac:dyDescent="0.2">
      <c r="A37" s="4">
        <v>1995</v>
      </c>
      <c r="B37" s="1">
        <v>762.6</v>
      </c>
      <c r="C37" s="3">
        <f t="shared" si="11"/>
        <v>0.60808547962682413</v>
      </c>
      <c r="D37" s="3">
        <f t="shared" si="12"/>
        <v>0.15122178618181686</v>
      </c>
      <c r="E37" s="1">
        <v>59.7</v>
      </c>
      <c r="F37" s="3">
        <f t="shared" si="13"/>
        <v>40.299999999999997</v>
      </c>
      <c r="G37" s="3">
        <f t="shared" si="14"/>
        <v>666.37157584683371</v>
      </c>
      <c r="H37" s="3">
        <f t="shared" si="15"/>
        <v>449.82871870397651</v>
      </c>
      <c r="I37" s="1">
        <v>1254.0999999999999</v>
      </c>
      <c r="J37" s="1">
        <v>757.90000000000009</v>
      </c>
      <c r="K37">
        <v>40418697808330.289</v>
      </c>
      <c r="L37" s="5">
        <f t="shared" si="16"/>
        <v>40418697806351.18</v>
      </c>
      <c r="M37" s="1">
        <v>216.8</v>
      </c>
      <c r="N37" s="1">
        <v>154.1</v>
      </c>
      <c r="O37" s="1">
        <v>134.80000000000001</v>
      </c>
      <c r="P37" s="3">
        <f t="shared" si="17"/>
        <v>0.87475665152498383</v>
      </c>
      <c r="Q37" s="3">
        <f t="shared" si="18"/>
        <v>189.64724205061651</v>
      </c>
      <c r="R37" s="1">
        <v>5.7</v>
      </c>
      <c r="S37" s="1">
        <v>67.900000000000006</v>
      </c>
      <c r="T37" s="1">
        <v>98.5</v>
      </c>
      <c r="U37" s="1">
        <v>86.600000000000009</v>
      </c>
      <c r="V37" s="1">
        <v>219.3</v>
      </c>
      <c r="W37" s="1">
        <v>253.5</v>
      </c>
      <c r="X37">
        <v>0.63366811999999995</v>
      </c>
      <c r="Y37" s="2">
        <f t="shared" si="19"/>
        <v>0.36078964994817003</v>
      </c>
      <c r="Z37" s="3">
        <f t="shared" si="20"/>
        <v>24.497617231480746</v>
      </c>
      <c r="AA37" s="6">
        <f t="shared" si="21"/>
        <v>1116.2002945508102</v>
      </c>
      <c r="AB37" s="4">
        <v>28</v>
      </c>
    </row>
    <row r="38" spans="1:28" x14ac:dyDescent="0.2">
      <c r="A38" s="4">
        <v>1996</v>
      </c>
      <c r="B38" s="1">
        <v>790.80000000000018</v>
      </c>
      <c r="C38" s="3">
        <f t="shared" si="11"/>
        <v>0.6152649186960244</v>
      </c>
      <c r="D38" s="3">
        <f t="shared" si="12"/>
        <v>0.15909717832862763</v>
      </c>
      <c r="E38" s="1">
        <v>61.8</v>
      </c>
      <c r="F38" s="3">
        <f t="shared" si="13"/>
        <v>38.200000000000003</v>
      </c>
      <c r="G38" s="3">
        <f t="shared" si="14"/>
        <v>709.08288543140031</v>
      </c>
      <c r="H38" s="3">
        <f t="shared" si="15"/>
        <v>438.30042432814713</v>
      </c>
      <c r="I38" s="1">
        <v>1285.3</v>
      </c>
      <c r="J38" s="1">
        <v>811.2</v>
      </c>
      <c r="K38">
        <v>41864956153669.422</v>
      </c>
      <c r="L38" s="5">
        <f t="shared" si="16"/>
        <v>41864956151664.141</v>
      </c>
      <c r="M38" s="1">
        <v>227</v>
      </c>
      <c r="N38" s="1">
        <v>169.4</v>
      </c>
      <c r="O38" s="1">
        <v>152.6</v>
      </c>
      <c r="P38" s="3">
        <f t="shared" si="17"/>
        <v>0.90082644628099162</v>
      </c>
      <c r="Q38" s="3">
        <f t="shared" si="18"/>
        <v>204.48760330578509</v>
      </c>
      <c r="R38" s="1">
        <v>3.7</v>
      </c>
      <c r="S38" s="1">
        <v>70.7</v>
      </c>
      <c r="T38" s="1">
        <v>98.9</v>
      </c>
      <c r="U38" s="1">
        <v>88.300000000000011</v>
      </c>
      <c r="V38" s="1">
        <v>239.5</v>
      </c>
      <c r="W38" s="1">
        <v>271.5</v>
      </c>
      <c r="X38">
        <v>0.64095825500000003</v>
      </c>
      <c r="Y38" s="2">
        <f t="shared" si="19"/>
        <v>0.39004248035478101</v>
      </c>
      <c r="Z38" s="3">
        <f t="shared" si="20"/>
        <v>27.576003361083018</v>
      </c>
      <c r="AA38" s="6">
        <f t="shared" si="21"/>
        <v>1147.3833097595475</v>
      </c>
      <c r="AB38" s="4">
        <v>27</v>
      </c>
    </row>
    <row r="39" spans="1:28" x14ac:dyDescent="0.2">
      <c r="A39" s="4">
        <v>1997</v>
      </c>
      <c r="B39" s="1">
        <v>831</v>
      </c>
      <c r="C39" s="3">
        <f t="shared" si="11"/>
        <v>0.61587489809530871</v>
      </c>
      <c r="D39" s="3">
        <f t="shared" si="12"/>
        <v>0.14817113025098064</v>
      </c>
      <c r="E39" s="1">
        <v>62.8</v>
      </c>
      <c r="F39" s="3">
        <f t="shared" si="13"/>
        <v>37.200000000000003</v>
      </c>
      <c r="G39" s="3">
        <f t="shared" si="14"/>
        <v>753.24469589816124</v>
      </c>
      <c r="H39" s="3">
        <f t="shared" si="15"/>
        <v>446.18953323903827</v>
      </c>
      <c r="I39" s="1">
        <v>1349.3</v>
      </c>
      <c r="J39" s="1">
        <v>848</v>
      </c>
      <c r="K39">
        <v>43506495648007.766</v>
      </c>
      <c r="L39" s="5">
        <f t="shared" si="16"/>
        <v>43506495645798.828</v>
      </c>
      <c r="M39" s="1">
        <v>223.4</v>
      </c>
      <c r="N39" s="1">
        <v>163.69999999999999</v>
      </c>
      <c r="O39" s="1">
        <v>146.5</v>
      </c>
      <c r="P39" s="3">
        <f t="shared" si="17"/>
        <v>0.8949297495418449</v>
      </c>
      <c r="Q39" s="3">
        <f t="shared" si="18"/>
        <v>199.92730604764816</v>
      </c>
      <c r="R39" s="1">
        <v>7.2</v>
      </c>
      <c r="S39" s="1">
        <v>70.7</v>
      </c>
      <c r="T39" s="1">
        <v>91.4</v>
      </c>
      <c r="U39" s="1">
        <v>80.600000000000009</v>
      </c>
      <c r="V39" s="1">
        <v>262.8</v>
      </c>
      <c r="W39" s="1">
        <v>304.8</v>
      </c>
      <c r="X39">
        <v>0.61083611416666705</v>
      </c>
      <c r="Y39" s="2">
        <f t="shared" si="19"/>
        <v>0.39468168680056326</v>
      </c>
      <c r="Z39" s="3">
        <f t="shared" si="20"/>
        <v>27.903995256799824</v>
      </c>
      <c r="AA39" s="6">
        <f t="shared" si="21"/>
        <v>1199.4342291371995</v>
      </c>
      <c r="AB39" s="4">
        <v>26</v>
      </c>
    </row>
    <row r="40" spans="1:28" x14ac:dyDescent="0.2">
      <c r="A40" s="4">
        <v>1998</v>
      </c>
      <c r="B40" s="1">
        <v>865.2</v>
      </c>
      <c r="C40" s="3">
        <f t="shared" si="11"/>
        <v>0.62008170285960018</v>
      </c>
      <c r="D40" s="3">
        <f t="shared" si="12"/>
        <v>0.15127820664743055</v>
      </c>
      <c r="E40" s="1">
        <v>64</v>
      </c>
      <c r="F40" s="3">
        <f t="shared" si="13"/>
        <v>36</v>
      </c>
      <c r="G40" s="3">
        <f t="shared" si="14"/>
        <v>791.59776536312847</v>
      </c>
      <c r="H40" s="3">
        <f t="shared" si="15"/>
        <v>445.27374301675974</v>
      </c>
      <c r="I40" s="1">
        <v>1395.3</v>
      </c>
      <c r="J40" s="1">
        <v>885.6</v>
      </c>
      <c r="K40">
        <v>44749372724681.594</v>
      </c>
      <c r="L40" s="5">
        <f t="shared" si="16"/>
        <v>44749372722370.82</v>
      </c>
      <c r="M40" s="1">
        <v>236.3</v>
      </c>
      <c r="N40" s="1">
        <v>175.2</v>
      </c>
      <c r="O40" s="1">
        <v>156.5</v>
      </c>
      <c r="P40" s="3">
        <f t="shared" si="17"/>
        <v>0.89326484018264851</v>
      </c>
      <c r="Q40" s="3">
        <f t="shared" si="18"/>
        <v>211.07848173515984</v>
      </c>
      <c r="R40" s="1">
        <v>4.3</v>
      </c>
      <c r="S40" s="1">
        <v>71.600000000000009</v>
      </c>
      <c r="T40" s="1">
        <v>88.100000000000009</v>
      </c>
      <c r="U40" s="1">
        <v>77.7</v>
      </c>
      <c r="V40" s="1">
        <v>282.39999999999998</v>
      </c>
      <c r="W40" s="1">
        <v>314</v>
      </c>
      <c r="X40">
        <v>0.60382359416666698</v>
      </c>
      <c r="Y40" s="2">
        <f t="shared" si="19"/>
        <v>0.40620941732960658</v>
      </c>
      <c r="Z40" s="3">
        <f t="shared" si="20"/>
        <v>29.084594280799834</v>
      </c>
      <c r="AA40" s="6">
        <f t="shared" si="21"/>
        <v>1236.8715083798882</v>
      </c>
      <c r="AB40" s="4">
        <v>25</v>
      </c>
    </row>
    <row r="41" spans="1:28" x14ac:dyDescent="0.2">
      <c r="A41" s="4">
        <v>1999</v>
      </c>
      <c r="B41" s="1">
        <v>901.90000000000009</v>
      </c>
      <c r="C41" s="3">
        <f t="shared" si="11"/>
        <v>0.62714692997705312</v>
      </c>
      <c r="D41" s="3">
        <f t="shared" si="12"/>
        <v>0.15006546880253915</v>
      </c>
      <c r="E41" s="1">
        <v>63</v>
      </c>
      <c r="F41" s="3">
        <f t="shared" si="13"/>
        <v>37</v>
      </c>
      <c r="G41" s="3">
        <f t="shared" si="14"/>
        <v>800.31724137931042</v>
      </c>
      <c r="H41" s="3">
        <f t="shared" si="15"/>
        <v>470.02758620689656</v>
      </c>
      <c r="I41" s="1">
        <v>1438.1</v>
      </c>
      <c r="J41" s="1">
        <v>921</v>
      </c>
      <c r="K41">
        <v>46340093526298.445</v>
      </c>
      <c r="L41" s="5">
        <f t="shared" si="16"/>
        <v>46340093523971.633</v>
      </c>
      <c r="M41" s="1">
        <v>240.3</v>
      </c>
      <c r="N41" s="1">
        <v>182.5</v>
      </c>
      <c r="O41" s="1">
        <v>163.9</v>
      </c>
      <c r="P41" s="3">
        <f t="shared" si="17"/>
        <v>0.89808219178082194</v>
      </c>
      <c r="Q41" s="3">
        <f t="shared" si="18"/>
        <v>215.80915068493152</v>
      </c>
      <c r="R41" s="1">
        <v>3.6</v>
      </c>
      <c r="S41" s="1">
        <v>72.5</v>
      </c>
      <c r="T41" s="1">
        <v>87.100000000000009</v>
      </c>
      <c r="U41" s="1">
        <v>78</v>
      </c>
      <c r="V41" s="1">
        <v>303.3</v>
      </c>
      <c r="W41" s="1">
        <v>325</v>
      </c>
      <c r="X41">
        <v>0.61805684500000002</v>
      </c>
      <c r="Y41" s="2">
        <f t="shared" si="19"/>
        <v>0.40346985606007929</v>
      </c>
      <c r="Z41" s="3">
        <f t="shared" si="20"/>
        <v>29.25156456435575</v>
      </c>
      <c r="AA41" s="6">
        <f t="shared" si="21"/>
        <v>1270.344827586207</v>
      </c>
      <c r="AB41" s="4">
        <v>24</v>
      </c>
    </row>
    <row r="42" spans="1:28" x14ac:dyDescent="0.2">
      <c r="A42" s="4">
        <v>2000</v>
      </c>
      <c r="B42" s="1">
        <v>944.1</v>
      </c>
      <c r="C42" s="3">
        <f t="shared" si="11"/>
        <v>0.6293160911878416</v>
      </c>
      <c r="D42" s="3">
        <f t="shared" si="12"/>
        <v>0.1530445940541261</v>
      </c>
      <c r="E42" s="1">
        <v>63.2</v>
      </c>
      <c r="F42" s="3">
        <f t="shared" si="13"/>
        <v>36.799999999999997</v>
      </c>
      <c r="G42" s="3">
        <f t="shared" si="14"/>
        <v>835.6348773841961</v>
      </c>
      <c r="H42" s="3">
        <f t="shared" si="15"/>
        <v>486.57220708446863</v>
      </c>
      <c r="I42" s="1">
        <v>1500.2</v>
      </c>
      <c r="J42" s="1">
        <v>970.5</v>
      </c>
      <c r="K42">
        <v>48438854527878.086</v>
      </c>
      <c r="L42" s="5">
        <f t="shared" si="16"/>
        <v>48438854525608.258</v>
      </c>
      <c r="M42" s="1">
        <v>254.1</v>
      </c>
      <c r="N42" s="1">
        <v>196</v>
      </c>
      <c r="O42" s="1">
        <v>177.1</v>
      </c>
      <c r="P42" s="3">
        <f t="shared" si="17"/>
        <v>0.90357142857142858</v>
      </c>
      <c r="Q42" s="3">
        <f t="shared" si="18"/>
        <v>229.5975</v>
      </c>
      <c r="R42" s="1">
        <v>4.1000000000000014</v>
      </c>
      <c r="S42" s="1">
        <v>73.400000000000006</v>
      </c>
      <c r="T42" s="1">
        <v>89.100000000000009</v>
      </c>
      <c r="U42" s="1">
        <v>79.2</v>
      </c>
      <c r="V42" s="1">
        <v>331.90000000000009</v>
      </c>
      <c r="W42" s="1">
        <v>356.7</v>
      </c>
      <c r="X42">
        <v>0.66093083333333302</v>
      </c>
      <c r="Y42" s="2">
        <f t="shared" si="19"/>
        <v>0.40884948673510196</v>
      </c>
      <c r="Z42" s="3">
        <f t="shared" si="20"/>
        <v>30.009552326356488</v>
      </c>
      <c r="AA42" s="6">
        <f t="shared" si="21"/>
        <v>1322.2070844686648</v>
      </c>
      <c r="AB42" s="4">
        <v>23</v>
      </c>
    </row>
    <row r="43" spans="1:28" x14ac:dyDescent="0.2">
      <c r="A43" s="4">
        <v>2001</v>
      </c>
      <c r="B43" s="1">
        <v>974.5</v>
      </c>
      <c r="C43" s="3">
        <f t="shared" si="11"/>
        <v>0.63324452531028652</v>
      </c>
      <c r="D43" s="3">
        <f t="shared" si="12"/>
        <v>0.14932846400329494</v>
      </c>
      <c r="E43" s="1">
        <v>64.400000000000006</v>
      </c>
      <c r="F43" s="3">
        <f t="shared" si="13"/>
        <v>35.599999999999994</v>
      </c>
      <c r="G43" s="3">
        <f t="shared" si="14"/>
        <v>876.18577181208059</v>
      </c>
      <c r="H43" s="3">
        <f t="shared" si="15"/>
        <v>484.3511409395972</v>
      </c>
      <c r="I43" s="1">
        <v>1538.9</v>
      </c>
      <c r="J43" s="1">
        <v>1013.6</v>
      </c>
      <c r="K43">
        <v>49420951428837.398</v>
      </c>
      <c r="L43" s="5">
        <f t="shared" si="16"/>
        <v>49420951426622.055</v>
      </c>
      <c r="M43" s="1">
        <v>259.10000000000002</v>
      </c>
      <c r="N43" s="1">
        <v>203.4</v>
      </c>
      <c r="O43" s="1">
        <v>180.4</v>
      </c>
      <c r="P43" s="3">
        <f t="shared" si="17"/>
        <v>0.88692232055063913</v>
      </c>
      <c r="Q43" s="3">
        <f t="shared" si="18"/>
        <v>229.80157325467061</v>
      </c>
      <c r="R43" s="1">
        <v>3.5</v>
      </c>
      <c r="S43" s="1">
        <v>74.5</v>
      </c>
      <c r="T43" s="1">
        <v>88.7</v>
      </c>
      <c r="U43" s="1">
        <v>79.800000000000011</v>
      </c>
      <c r="V43" s="1">
        <v>352.40000000000009</v>
      </c>
      <c r="W43" s="1">
        <v>367</v>
      </c>
      <c r="X43">
        <v>0.69465500000000002</v>
      </c>
      <c r="Y43" s="2">
        <f t="shared" si="19"/>
        <v>0.42417207095977644</v>
      </c>
      <c r="Z43" s="3">
        <f t="shared" si="20"/>
        <v>31.600819286503345</v>
      </c>
      <c r="AA43" s="6">
        <f t="shared" si="21"/>
        <v>1360.5369127516778</v>
      </c>
      <c r="AB43" s="4">
        <v>22</v>
      </c>
    </row>
    <row r="44" spans="1:28" x14ac:dyDescent="0.2">
      <c r="A44" s="4">
        <v>2002</v>
      </c>
      <c r="B44" s="1">
        <v>1000.3</v>
      </c>
      <c r="C44" s="3">
        <f t="shared" si="11"/>
        <v>0.63855729332907751</v>
      </c>
      <c r="D44" s="3">
        <f t="shared" si="12"/>
        <v>0.14825947044065535</v>
      </c>
      <c r="E44" s="1">
        <v>64.100000000000009</v>
      </c>
      <c r="F44" s="3">
        <f t="shared" si="13"/>
        <v>35.899999999999991</v>
      </c>
      <c r="G44" s="3">
        <f t="shared" si="14"/>
        <v>887.71340341655718</v>
      </c>
      <c r="H44" s="3">
        <f t="shared" si="15"/>
        <v>497.17490144546633</v>
      </c>
      <c r="I44" s="1">
        <v>1566.5</v>
      </c>
      <c r="J44" s="1">
        <v>1053.9000000000001</v>
      </c>
      <c r="K44">
        <v>50557000680031.789</v>
      </c>
      <c r="L44" s="5">
        <f t="shared" si="16"/>
        <v>50557000677684</v>
      </c>
      <c r="M44" s="1">
        <v>264.3</v>
      </c>
      <c r="N44" s="1">
        <v>211.1</v>
      </c>
      <c r="O44" s="1">
        <v>185.5</v>
      </c>
      <c r="P44" s="3">
        <f t="shared" si="17"/>
        <v>0.87873045949786832</v>
      </c>
      <c r="Q44" s="3">
        <f t="shared" si="18"/>
        <v>232.24846044528661</v>
      </c>
      <c r="R44" s="1">
        <v>2.7</v>
      </c>
      <c r="S44" s="1">
        <v>76.100000000000009</v>
      </c>
      <c r="T44" s="1">
        <v>86.800000000000011</v>
      </c>
      <c r="U44" s="1">
        <v>78.800000000000011</v>
      </c>
      <c r="V44" s="1">
        <v>369</v>
      </c>
      <c r="W44" s="1">
        <v>370.40000000000009</v>
      </c>
      <c r="X44">
        <v>0.66722333333333295</v>
      </c>
      <c r="Y44" s="2">
        <f t="shared" si="19"/>
        <v>0.43124794127034805</v>
      </c>
      <c r="Z44" s="3">
        <f t="shared" si="20"/>
        <v>32.817968330673487</v>
      </c>
      <c r="AA44" s="6">
        <f t="shared" si="21"/>
        <v>1384.8883048620235</v>
      </c>
      <c r="AB44" s="4">
        <v>21</v>
      </c>
    </row>
    <row r="45" spans="1:28" x14ac:dyDescent="0.2">
      <c r="A45" s="4">
        <v>2003</v>
      </c>
      <c r="B45" s="1">
        <v>1033.9000000000001</v>
      </c>
      <c r="C45" s="3">
        <f t="shared" si="11"/>
        <v>0.63986879564302523</v>
      </c>
      <c r="D45" s="3">
        <f t="shared" si="12"/>
        <v>0.14640181948155295</v>
      </c>
      <c r="E45" s="1">
        <v>64.600000000000009</v>
      </c>
      <c r="F45" s="3">
        <f t="shared" si="13"/>
        <v>35.399999999999991</v>
      </c>
      <c r="G45" s="3">
        <f t="shared" si="14"/>
        <v>924.63414634146352</v>
      </c>
      <c r="H45" s="3">
        <f t="shared" si="15"/>
        <v>506.68806161745812</v>
      </c>
      <c r="I45" s="1">
        <v>1615.8</v>
      </c>
      <c r="J45" s="1">
        <v>1115</v>
      </c>
      <c r="K45">
        <v>52127099001320.195</v>
      </c>
      <c r="L45" s="5">
        <f t="shared" si="16"/>
        <v>52127098998682.039</v>
      </c>
      <c r="M45" s="1">
        <v>271</v>
      </c>
      <c r="N45" s="1">
        <v>220.3</v>
      </c>
      <c r="O45" s="1">
        <v>192.3</v>
      </c>
      <c r="P45" s="3">
        <f t="shared" si="17"/>
        <v>0.87290059010440313</v>
      </c>
      <c r="Q45" s="3">
        <f t="shared" si="18"/>
        <v>236.55605991829324</v>
      </c>
      <c r="R45" s="1">
        <v>2.1</v>
      </c>
      <c r="S45" s="1">
        <v>77.900000000000006</v>
      </c>
      <c r="T45" s="1">
        <v>87.800000000000011</v>
      </c>
      <c r="U45" s="1">
        <v>80.400000000000006</v>
      </c>
      <c r="V45" s="1">
        <v>375.1</v>
      </c>
      <c r="W45" s="1">
        <v>376.7</v>
      </c>
      <c r="X45">
        <v>0.61247249999999998</v>
      </c>
      <c r="Y45" s="2">
        <f t="shared" si="19"/>
        <v>0.44577918059165744</v>
      </c>
      <c r="Z45" s="3">
        <f t="shared" si="20"/>
        <v>34.726198168090114</v>
      </c>
      <c r="AA45" s="6">
        <f t="shared" si="21"/>
        <v>1431.3222079589216</v>
      </c>
      <c r="AB45" s="4">
        <v>20</v>
      </c>
    </row>
    <row r="46" spans="1:28" x14ac:dyDescent="0.2">
      <c r="A46" s="4">
        <v>2004</v>
      </c>
      <c r="B46" s="1">
        <v>1062.7</v>
      </c>
      <c r="C46" s="3">
        <f t="shared" si="11"/>
        <v>0.64211480362537765</v>
      </c>
      <c r="D46" s="3">
        <f t="shared" si="12"/>
        <v>0.14323116486687085</v>
      </c>
      <c r="E46" s="1">
        <v>65.8</v>
      </c>
      <c r="F46" s="3">
        <f t="shared" si="13"/>
        <v>34.200000000000003</v>
      </c>
      <c r="G46" s="3">
        <f t="shared" si="14"/>
        <v>964.43529411764678</v>
      </c>
      <c r="H46" s="3">
        <f t="shared" si="15"/>
        <v>501.27183979974967</v>
      </c>
      <c r="I46" s="1">
        <v>1655</v>
      </c>
      <c r="J46" s="1">
        <v>1171.0999999999999</v>
      </c>
      <c r="K46">
        <v>54457959179311.562</v>
      </c>
      <c r="L46" s="5">
        <f t="shared" si="16"/>
        <v>54457959176281.43</v>
      </c>
      <c r="M46" s="1">
        <v>278.2</v>
      </c>
      <c r="N46" s="1">
        <v>231.2</v>
      </c>
      <c r="O46" s="1">
        <v>197</v>
      </c>
      <c r="P46" s="3">
        <f t="shared" si="17"/>
        <v>0.85207612456747406</v>
      </c>
      <c r="Q46" s="3">
        <f t="shared" si="18"/>
        <v>237.04757785467126</v>
      </c>
      <c r="R46" s="1">
        <v>2.2999999999999998</v>
      </c>
      <c r="S46" s="1">
        <v>79.900000000000006</v>
      </c>
      <c r="T46" s="1">
        <v>87.2</v>
      </c>
      <c r="U46" s="1">
        <v>80.5</v>
      </c>
      <c r="V46" s="1">
        <v>400.3</v>
      </c>
      <c r="W46" s="1">
        <v>395.7</v>
      </c>
      <c r="X46">
        <v>0.54618</v>
      </c>
      <c r="Y46" s="2">
        <f t="shared" si="19"/>
        <v>0.46560954682779448</v>
      </c>
      <c r="Z46" s="3">
        <f t="shared" si="20"/>
        <v>37.202202791540785</v>
      </c>
      <c r="AA46" s="6">
        <f t="shared" si="21"/>
        <v>1465.7071339173965</v>
      </c>
      <c r="AB46" s="4">
        <v>19</v>
      </c>
    </row>
    <row r="47" spans="1:28" x14ac:dyDescent="0.2">
      <c r="A47" s="4">
        <v>2005</v>
      </c>
      <c r="B47" s="1">
        <v>1092.4000000000001</v>
      </c>
      <c r="C47" s="3">
        <f t="shared" si="11"/>
        <v>0.64247485737810983</v>
      </c>
      <c r="D47" s="3">
        <f t="shared" si="12"/>
        <v>0.1553045721811695</v>
      </c>
      <c r="E47" s="1">
        <v>64.7</v>
      </c>
      <c r="F47" s="3">
        <f t="shared" si="13"/>
        <v>35.299999999999997</v>
      </c>
      <c r="G47" s="3">
        <f t="shared" si="14"/>
        <v>978.28286755771558</v>
      </c>
      <c r="H47" s="3">
        <f t="shared" si="15"/>
        <v>533.74629404617247</v>
      </c>
      <c r="I47" s="1">
        <v>1700.3</v>
      </c>
      <c r="J47" s="1">
        <v>1244.4000000000001</v>
      </c>
      <c r="K47">
        <v>56639914120326.938</v>
      </c>
      <c r="L47" s="5">
        <f t="shared" si="16"/>
        <v>56639914117235.477</v>
      </c>
      <c r="M47" s="1">
        <v>289.60000000000002</v>
      </c>
      <c r="N47" s="1">
        <v>246.1</v>
      </c>
      <c r="O47" s="1">
        <v>224.4</v>
      </c>
      <c r="P47" s="3">
        <f t="shared" si="17"/>
        <v>0.9118244616009753</v>
      </c>
      <c r="Q47" s="3">
        <f t="shared" si="18"/>
        <v>264.06436407964247</v>
      </c>
      <c r="R47" s="1">
        <v>1.5</v>
      </c>
      <c r="S47" s="1">
        <v>82.300000000000011</v>
      </c>
      <c r="T47" s="1">
        <v>89.5</v>
      </c>
      <c r="U47" s="1">
        <v>83.100000000000009</v>
      </c>
      <c r="V47" s="1">
        <v>428.40000000000009</v>
      </c>
      <c r="W47" s="1">
        <v>425.6</v>
      </c>
      <c r="X47">
        <v>0.54999833333333303</v>
      </c>
      <c r="Y47" s="2">
        <f t="shared" si="19"/>
        <v>0.47352043756984069</v>
      </c>
      <c r="Z47" s="3">
        <f t="shared" si="20"/>
        <v>38.970732011997896</v>
      </c>
      <c r="AA47" s="6">
        <f t="shared" si="21"/>
        <v>1512.029161603888</v>
      </c>
      <c r="AB47" s="4">
        <v>18</v>
      </c>
    </row>
    <row r="48" spans="1:28" x14ac:dyDescent="0.2">
      <c r="A48" s="4">
        <v>2006</v>
      </c>
      <c r="B48" s="1">
        <v>1100.3</v>
      </c>
      <c r="C48" s="3">
        <f t="shared" si="11"/>
        <v>0.63202941007524838</v>
      </c>
      <c r="D48" s="3">
        <f t="shared" si="12"/>
        <v>0.14653316146400311</v>
      </c>
      <c r="E48" s="1">
        <v>65.7</v>
      </c>
      <c r="F48" s="3">
        <f t="shared" si="13"/>
        <v>34.299999999999997</v>
      </c>
      <c r="G48" s="3">
        <f t="shared" si="14"/>
        <v>1017.1851063829786</v>
      </c>
      <c r="H48" s="3">
        <f t="shared" si="15"/>
        <v>531.04184397163112</v>
      </c>
      <c r="I48" s="1">
        <v>1740.9</v>
      </c>
      <c r="J48" s="1">
        <v>1309.8</v>
      </c>
      <c r="K48">
        <v>59154813079229.508</v>
      </c>
      <c r="L48" s="5">
        <f t="shared" si="16"/>
        <v>59154813076026.305</v>
      </c>
      <c r="M48" s="1">
        <v>297.90000000000009</v>
      </c>
      <c r="N48" s="1">
        <v>262.39999999999998</v>
      </c>
      <c r="O48" s="1">
        <v>224.7</v>
      </c>
      <c r="P48" s="3">
        <f t="shared" si="17"/>
        <v>0.85632621951219512</v>
      </c>
      <c r="Q48" s="3">
        <f t="shared" si="18"/>
        <v>255.09958079268301</v>
      </c>
      <c r="R48" s="1">
        <v>1.5</v>
      </c>
      <c r="S48" s="1">
        <v>84.600000000000009</v>
      </c>
      <c r="T48" s="1">
        <v>91.4</v>
      </c>
      <c r="U48" s="1">
        <v>84.4</v>
      </c>
      <c r="V48" s="1">
        <v>473.7</v>
      </c>
      <c r="W48" s="1">
        <v>479.8</v>
      </c>
      <c r="X48">
        <v>0.54348666666666701</v>
      </c>
      <c r="Y48" s="2">
        <f t="shared" si="19"/>
        <v>0.4943067378941926</v>
      </c>
      <c r="Z48" s="3">
        <f t="shared" si="20"/>
        <v>41.818350025848702</v>
      </c>
      <c r="AA48" s="6">
        <f t="shared" si="21"/>
        <v>1548.2269503546097</v>
      </c>
      <c r="AB48" s="4">
        <v>17</v>
      </c>
    </row>
    <row r="49" spans="1:28" x14ac:dyDescent="0.2">
      <c r="A49" s="4">
        <v>2007</v>
      </c>
      <c r="B49" s="1">
        <v>1135.4000000000001</v>
      </c>
      <c r="C49" s="3">
        <f t="shared" si="11"/>
        <v>0.63554436048138829</v>
      </c>
      <c r="D49" s="3">
        <f t="shared" si="12"/>
        <v>0.14931714740483867</v>
      </c>
      <c r="E49" s="1">
        <v>66.2</v>
      </c>
      <c r="F49" s="3">
        <f t="shared" si="13"/>
        <v>33.799999999999997</v>
      </c>
      <c r="G49" s="3">
        <f t="shared" si="14"/>
        <v>1051.0876300578036</v>
      </c>
      <c r="H49" s="3">
        <f t="shared" si="15"/>
        <v>536.65803468208094</v>
      </c>
      <c r="I49" s="1">
        <v>1786.5</v>
      </c>
      <c r="J49" s="1">
        <v>1373.4</v>
      </c>
      <c r="K49">
        <v>61743089955891.648</v>
      </c>
      <c r="L49" s="5">
        <f t="shared" si="16"/>
        <v>61743089952317.016</v>
      </c>
      <c r="M49" s="1">
        <v>310.90000000000009</v>
      </c>
      <c r="N49" s="1">
        <v>280.3</v>
      </c>
      <c r="O49" s="1">
        <v>240.5</v>
      </c>
      <c r="P49" s="3">
        <f t="shared" si="17"/>
        <v>0.85800927577595432</v>
      </c>
      <c r="Q49" s="3">
        <f t="shared" si="18"/>
        <v>266.75508383874427</v>
      </c>
      <c r="R49" s="1">
        <v>2.7</v>
      </c>
      <c r="S49" s="1">
        <v>86.5</v>
      </c>
      <c r="T49" s="1">
        <v>90.800000000000011</v>
      </c>
      <c r="U49" s="1">
        <v>83.4</v>
      </c>
      <c r="V49" s="1">
        <v>467.2</v>
      </c>
      <c r="W49" s="1">
        <v>472.2</v>
      </c>
      <c r="X49">
        <v>0.499771666666667</v>
      </c>
      <c r="Y49" s="2">
        <f t="shared" si="19"/>
        <v>0.50892292191435773</v>
      </c>
      <c r="Z49" s="3">
        <f t="shared" si="20"/>
        <v>44.021832745591944</v>
      </c>
      <c r="AA49" s="6">
        <f t="shared" si="21"/>
        <v>1587.7456647398844</v>
      </c>
      <c r="AB49" s="4">
        <v>16</v>
      </c>
    </row>
    <row r="50" spans="1:28" x14ac:dyDescent="0.2">
      <c r="A50" s="4">
        <v>2008</v>
      </c>
      <c r="B50" s="1">
        <v>1127.7</v>
      </c>
      <c r="C50" s="3">
        <f t="shared" si="11"/>
        <v>0.63265077138849934</v>
      </c>
      <c r="D50" s="3">
        <f t="shared" si="12"/>
        <v>0.13982307150382245</v>
      </c>
      <c r="E50" s="1">
        <v>66</v>
      </c>
      <c r="F50" s="3">
        <f t="shared" si="13"/>
        <v>34</v>
      </c>
      <c r="G50" s="3">
        <f t="shared" si="14"/>
        <v>1051.4228187919464</v>
      </c>
      <c r="H50" s="3">
        <f t="shared" si="15"/>
        <v>541.64205816554806</v>
      </c>
      <c r="I50" s="1">
        <v>1782.5</v>
      </c>
      <c r="J50" s="1">
        <v>1424.2</v>
      </c>
      <c r="K50">
        <v>63017282684022.266</v>
      </c>
      <c r="L50" s="5">
        <f t="shared" si="16"/>
        <v>63017282680745.406</v>
      </c>
      <c r="M50" s="1">
        <v>300.90000000000009</v>
      </c>
      <c r="N50" s="1">
        <v>281.3</v>
      </c>
      <c r="O50" s="1">
        <v>233</v>
      </c>
      <c r="P50" s="3">
        <f t="shared" si="17"/>
        <v>0.82829719161038029</v>
      </c>
      <c r="Q50" s="3">
        <f t="shared" si="18"/>
        <v>249.2346249555635</v>
      </c>
      <c r="R50" s="1">
        <v>1.1000000000000001</v>
      </c>
      <c r="S50" s="1">
        <v>89.4</v>
      </c>
      <c r="T50" s="1">
        <v>100.6</v>
      </c>
      <c r="U50" s="1">
        <v>90.4</v>
      </c>
      <c r="V50" s="1">
        <v>462.40000000000009</v>
      </c>
      <c r="W50" s="1">
        <v>485.2</v>
      </c>
      <c r="X50">
        <v>0.54396624999999998</v>
      </c>
      <c r="Y50" s="2">
        <f t="shared" si="19"/>
        <v>0.52733352033660597</v>
      </c>
      <c r="Z50" s="3">
        <f t="shared" si="20"/>
        <v>47.143616718092574</v>
      </c>
      <c r="AA50" s="6">
        <f t="shared" si="21"/>
        <v>1593.0648769574943</v>
      </c>
      <c r="AB50" s="4">
        <v>15</v>
      </c>
    </row>
    <row r="51" spans="1:28" x14ac:dyDescent="0.2">
      <c r="A51" s="4">
        <v>2009</v>
      </c>
      <c r="B51" s="1">
        <v>1095.0999999999999</v>
      </c>
      <c r="C51" s="3">
        <f t="shared" si="11"/>
        <v>0.64410069403599568</v>
      </c>
      <c r="D51" s="3">
        <f t="shared" si="12"/>
        <v>0.12280513038873384</v>
      </c>
      <c r="E51" s="1">
        <v>65.7</v>
      </c>
      <c r="F51" s="3">
        <f t="shared" si="13"/>
        <v>34.299999999999997</v>
      </c>
      <c r="G51" s="3">
        <f t="shared" si="14"/>
        <v>1003.2411635565312</v>
      </c>
      <c r="H51" s="3">
        <f t="shared" si="15"/>
        <v>523.76212952799108</v>
      </c>
      <c r="I51" s="1">
        <v>1700.2</v>
      </c>
      <c r="J51" s="1">
        <v>1391.1</v>
      </c>
      <c r="K51">
        <v>62157297842057.727</v>
      </c>
      <c r="L51" s="5">
        <f t="shared" si="16"/>
        <v>62157297839409.109</v>
      </c>
      <c r="M51" s="1">
        <v>264</v>
      </c>
      <c r="N51" s="1">
        <v>250.1</v>
      </c>
      <c r="O51" s="1">
        <v>197.8</v>
      </c>
      <c r="P51" s="3">
        <f t="shared" si="17"/>
        <v>0.79088364654138354</v>
      </c>
      <c r="Q51" s="3">
        <f t="shared" si="18"/>
        <v>208.79328268692527</v>
      </c>
      <c r="R51" s="1">
        <v>1.4</v>
      </c>
      <c r="S51" s="1">
        <v>91.100000000000009</v>
      </c>
      <c r="T51" s="1">
        <v>101.3</v>
      </c>
      <c r="U51" s="1">
        <v>94.100000000000009</v>
      </c>
      <c r="V51" s="1">
        <v>430</v>
      </c>
      <c r="W51" s="1">
        <v>442.3</v>
      </c>
      <c r="X51">
        <v>0.64191926349599604</v>
      </c>
      <c r="Y51" s="2">
        <f t="shared" si="19"/>
        <v>0.53755599341253968</v>
      </c>
      <c r="Z51" s="3">
        <f t="shared" si="20"/>
        <v>48.971350999882368</v>
      </c>
      <c r="AA51" s="6">
        <f t="shared" si="21"/>
        <v>1527.0032930845223</v>
      </c>
      <c r="AB51" s="4">
        <v>14</v>
      </c>
    </row>
    <row r="52" spans="1:28" x14ac:dyDescent="0.2">
      <c r="A52" s="4">
        <v>2010</v>
      </c>
      <c r="B52" s="1">
        <v>1118.7</v>
      </c>
      <c r="C52" s="3">
        <f t="shared" si="11"/>
        <v>0.6435597998044067</v>
      </c>
      <c r="D52" s="3">
        <f t="shared" si="12"/>
        <v>0.12728771077620457</v>
      </c>
      <c r="E52" s="1">
        <v>65.8</v>
      </c>
      <c r="F52" s="3">
        <f t="shared" si="13"/>
        <v>34.200000000000003</v>
      </c>
      <c r="G52" s="3">
        <f t="shared" si="14"/>
        <v>1013.5334054054051</v>
      </c>
      <c r="H52" s="3">
        <f t="shared" si="15"/>
        <v>526.79091891891892</v>
      </c>
      <c r="I52" s="1">
        <v>1738.3</v>
      </c>
      <c r="J52" s="1">
        <v>1424.8</v>
      </c>
      <c r="K52">
        <v>64971660320224.367</v>
      </c>
      <c r="L52" s="5">
        <f t="shared" si="16"/>
        <v>64971660317538.406</v>
      </c>
      <c r="M52" s="1">
        <v>276.5</v>
      </c>
      <c r="N52" s="1">
        <v>258.3</v>
      </c>
      <c r="O52" s="1">
        <v>206.7</v>
      </c>
      <c r="P52" s="3">
        <f t="shared" si="17"/>
        <v>0.80023228803716606</v>
      </c>
      <c r="Q52" s="3">
        <f t="shared" si="18"/>
        <v>221.26422764227641</v>
      </c>
      <c r="R52" s="1">
        <v>1.7</v>
      </c>
      <c r="S52" s="1">
        <v>92.5</v>
      </c>
      <c r="T52" s="1">
        <v>104.4</v>
      </c>
      <c r="U52" s="1">
        <v>98.5</v>
      </c>
      <c r="V52" s="1">
        <v>468.5</v>
      </c>
      <c r="W52" s="1">
        <v>471.2</v>
      </c>
      <c r="X52">
        <v>0.64717934556016499</v>
      </c>
      <c r="Y52" s="2">
        <f t="shared" si="19"/>
        <v>0.53933061036644991</v>
      </c>
      <c r="Z52" s="3">
        <f t="shared" si="20"/>
        <v>49.888081458896615</v>
      </c>
      <c r="AA52" s="6">
        <f t="shared" si="21"/>
        <v>1540.3243243243242</v>
      </c>
      <c r="AB52" s="4">
        <v>13</v>
      </c>
    </row>
    <row r="53" spans="1:28" x14ac:dyDescent="0.2">
      <c r="A53" s="4">
        <v>2011</v>
      </c>
      <c r="B53" s="1">
        <v>1115</v>
      </c>
      <c r="C53" s="3">
        <f t="shared" si="11"/>
        <v>0.6341713115686497</v>
      </c>
      <c r="D53" s="3">
        <f t="shared" si="12"/>
        <v>0.12850257720420247</v>
      </c>
      <c r="E53" s="1">
        <v>65</v>
      </c>
      <c r="F53" s="3">
        <f t="shared" si="13"/>
        <v>35</v>
      </c>
      <c r="G53" s="3">
        <f t="shared" si="14"/>
        <v>1004.3393234672304</v>
      </c>
      <c r="H53" s="3">
        <f t="shared" si="15"/>
        <v>540.79809725158555</v>
      </c>
      <c r="I53" s="1">
        <v>1758.2</v>
      </c>
      <c r="J53" s="1">
        <v>1461.7</v>
      </c>
      <c r="K53">
        <v>67126755546389.531</v>
      </c>
      <c r="L53" s="5">
        <f t="shared" si="16"/>
        <v>67126755543572.539</v>
      </c>
      <c r="M53" s="1">
        <v>276.8</v>
      </c>
      <c r="N53" s="1">
        <v>261.2</v>
      </c>
      <c r="O53" s="1">
        <v>213.2</v>
      </c>
      <c r="P53" s="3">
        <f t="shared" si="17"/>
        <v>0.81623277182235832</v>
      </c>
      <c r="Q53" s="3">
        <f t="shared" si="18"/>
        <v>225.9332312404288</v>
      </c>
      <c r="R53" s="1">
        <v>0.8</v>
      </c>
      <c r="S53" s="1">
        <v>94.600000000000009</v>
      </c>
      <c r="T53" s="1">
        <v>110.9</v>
      </c>
      <c r="U53" s="1">
        <v>103.6</v>
      </c>
      <c r="V53" s="1">
        <v>482.2</v>
      </c>
      <c r="W53" s="1">
        <v>503.90000000000009</v>
      </c>
      <c r="X53">
        <v>0.62414083574049495</v>
      </c>
      <c r="Y53" s="2">
        <f t="shared" si="19"/>
        <v>0.54038505289500627</v>
      </c>
      <c r="Z53" s="3">
        <f t="shared" si="20"/>
        <v>51.1204260038676</v>
      </c>
      <c r="AA53" s="6">
        <f t="shared" si="21"/>
        <v>1545.137420718816</v>
      </c>
      <c r="AB53" s="4">
        <v>12</v>
      </c>
    </row>
    <row r="54" spans="1:28" x14ac:dyDescent="0.2">
      <c r="A54" s="4">
        <v>2012</v>
      </c>
      <c r="B54" s="1">
        <v>1134.2</v>
      </c>
      <c r="C54" s="3">
        <f t="shared" si="11"/>
        <v>0.63547736441057823</v>
      </c>
      <c r="D54" s="3">
        <f t="shared" si="12"/>
        <v>0.1311771834586716</v>
      </c>
      <c r="E54" s="1">
        <v>64.900000000000006</v>
      </c>
      <c r="F54" s="3">
        <f t="shared" si="13"/>
        <v>35.099999999999994</v>
      </c>
      <c r="G54" s="3">
        <f t="shared" si="14"/>
        <v>1018.8623958333333</v>
      </c>
      <c r="H54" s="3">
        <f t="shared" si="15"/>
        <v>551.03343749999988</v>
      </c>
      <c r="I54" s="1">
        <v>1784.8</v>
      </c>
      <c r="J54" s="1">
        <v>1507.1</v>
      </c>
      <c r="K54">
        <v>68937636865008.312</v>
      </c>
      <c r="L54" s="5">
        <f t="shared" si="16"/>
        <v>68937636862188.93</v>
      </c>
      <c r="M54" s="1">
        <v>281.2</v>
      </c>
      <c r="N54" s="1">
        <v>270</v>
      </c>
      <c r="O54" s="1">
        <v>224.8</v>
      </c>
      <c r="P54" s="3">
        <f t="shared" si="17"/>
        <v>0.83259259259259266</v>
      </c>
      <c r="Q54" s="3">
        <f t="shared" si="18"/>
        <v>234.12503703703706</v>
      </c>
      <c r="R54" s="1">
        <v>0.2</v>
      </c>
      <c r="S54" s="1">
        <v>96</v>
      </c>
      <c r="T54" s="1">
        <v>109.6</v>
      </c>
      <c r="U54" s="1">
        <v>103.4</v>
      </c>
      <c r="V54" s="1">
        <v>494</v>
      </c>
      <c r="W54" s="1">
        <v>507.7</v>
      </c>
      <c r="X54">
        <v>0.63304698885732702</v>
      </c>
      <c r="Y54" s="2">
        <f t="shared" si="19"/>
        <v>0.54802101075750786</v>
      </c>
      <c r="Z54" s="3">
        <f t="shared" si="20"/>
        <v>52.610017032720755</v>
      </c>
      <c r="AA54" s="6">
        <f t="shared" si="21"/>
        <v>1569.8958333333333</v>
      </c>
      <c r="AB54" s="4">
        <v>11</v>
      </c>
    </row>
    <row r="55" spans="1:28" x14ac:dyDescent="0.2">
      <c r="A55" s="4">
        <v>2013</v>
      </c>
      <c r="B55" s="1">
        <v>1163</v>
      </c>
      <c r="C55" s="3">
        <f t="shared" si="11"/>
        <v>0.64013650374284459</v>
      </c>
      <c r="D55" s="3">
        <f t="shared" si="12"/>
        <v>0.13534652897383448</v>
      </c>
      <c r="E55" s="1">
        <v>65.2</v>
      </c>
      <c r="F55" s="3">
        <f t="shared" si="13"/>
        <v>34.799999999999997</v>
      </c>
      <c r="G55" s="3">
        <f t="shared" si="14"/>
        <v>1039.2786952089705</v>
      </c>
      <c r="H55" s="3">
        <f t="shared" si="15"/>
        <v>554.70703363914367</v>
      </c>
      <c r="I55" s="1">
        <v>1816.8</v>
      </c>
      <c r="J55" s="1">
        <v>1563.7</v>
      </c>
      <c r="K55">
        <v>70867685078557.156</v>
      </c>
      <c r="L55" s="5">
        <f t="shared" si="16"/>
        <v>70867685075716.906</v>
      </c>
      <c r="M55" s="1">
        <v>290.3</v>
      </c>
      <c r="N55" s="1">
        <v>284.39999999999998</v>
      </c>
      <c r="O55" s="1">
        <v>240.9</v>
      </c>
      <c r="P55" s="3">
        <f t="shared" si="17"/>
        <v>0.84704641350210974</v>
      </c>
      <c r="Q55" s="3">
        <f t="shared" si="18"/>
        <v>245.89757383966247</v>
      </c>
      <c r="R55" s="1">
        <v>-0.1</v>
      </c>
      <c r="S55" s="1">
        <v>98.100000000000009</v>
      </c>
      <c r="T55" s="1">
        <v>110.7</v>
      </c>
      <c r="U55" s="1">
        <v>106</v>
      </c>
      <c r="V55" s="1">
        <v>510.1</v>
      </c>
      <c r="W55" s="1">
        <v>509.1</v>
      </c>
      <c r="X55">
        <v>0.63966057761347705</v>
      </c>
      <c r="Y55" s="2">
        <f t="shared" si="19"/>
        <v>0.5611693086745928</v>
      </c>
      <c r="Z55" s="3">
        <f t="shared" si="20"/>
        <v>55.050709180977556</v>
      </c>
      <c r="AA55" s="6">
        <f t="shared" si="21"/>
        <v>1593.9857288481141</v>
      </c>
      <c r="AB55" s="4">
        <v>10</v>
      </c>
    </row>
    <row r="56" spans="1:28" x14ac:dyDescent="0.2">
      <c r="A56" s="4">
        <v>2014</v>
      </c>
      <c r="B56" s="1">
        <v>1194.5</v>
      </c>
      <c r="C56" s="3">
        <f t="shared" si="11"/>
        <v>0.63713462769362061</v>
      </c>
      <c r="D56" s="3">
        <f t="shared" si="12"/>
        <v>0.1388193425439303</v>
      </c>
      <c r="E56" s="1">
        <v>64.7</v>
      </c>
      <c r="F56" s="3">
        <f t="shared" si="13"/>
        <v>35.299999999999997</v>
      </c>
      <c r="G56" s="3">
        <f t="shared" si="14"/>
        <v>1064.8460221550856</v>
      </c>
      <c r="H56" s="3">
        <f t="shared" si="15"/>
        <v>580.97472306142993</v>
      </c>
      <c r="I56" s="1">
        <v>1874.8</v>
      </c>
      <c r="J56" s="1">
        <v>1634.3</v>
      </c>
      <c r="K56">
        <v>73041202860769.609</v>
      </c>
      <c r="L56" s="5">
        <f t="shared" si="16"/>
        <v>73041202857684.688</v>
      </c>
      <c r="M56" s="1">
        <v>310.8</v>
      </c>
      <c r="N56" s="1">
        <v>308.7</v>
      </c>
      <c r="O56" s="1">
        <v>258.5</v>
      </c>
      <c r="P56" s="3">
        <f t="shared" si="17"/>
        <v>0.83738257207644962</v>
      </c>
      <c r="Q56" s="3">
        <f t="shared" si="18"/>
        <v>260.25850340136054</v>
      </c>
      <c r="R56" s="1">
        <v>0.8</v>
      </c>
      <c r="S56" s="1">
        <v>99.300000000000011</v>
      </c>
      <c r="T56" s="1">
        <v>106</v>
      </c>
      <c r="U56" s="1">
        <v>103.5</v>
      </c>
      <c r="V56" s="1">
        <v>536.1</v>
      </c>
      <c r="W56" s="1">
        <v>514.20000000000005</v>
      </c>
      <c r="X56">
        <v>0.60772962687825505</v>
      </c>
      <c r="Y56" s="2">
        <f t="shared" si="19"/>
        <v>0.56400261361211868</v>
      </c>
      <c r="Z56" s="3">
        <f t="shared" si="20"/>
        <v>56.005459531683393</v>
      </c>
      <c r="AA56" s="6">
        <f t="shared" si="21"/>
        <v>1645.8207452165154</v>
      </c>
      <c r="AB56" s="4">
        <v>9</v>
      </c>
    </row>
    <row r="57" spans="1:28" x14ac:dyDescent="0.2">
      <c r="A57" s="4">
        <v>2015</v>
      </c>
      <c r="B57" s="1">
        <v>1228.3</v>
      </c>
      <c r="C57" s="3">
        <f t="shared" si="11"/>
        <v>0.64090790503522044</v>
      </c>
      <c r="D57" s="3">
        <f t="shared" si="12"/>
        <v>0.14677798069397338</v>
      </c>
      <c r="E57" s="1">
        <v>65</v>
      </c>
      <c r="F57" s="3">
        <f t="shared" si="13"/>
        <v>35</v>
      </c>
      <c r="G57" s="3">
        <f t="shared" si="14"/>
        <v>1093.82</v>
      </c>
      <c r="H57" s="3">
        <f t="shared" si="15"/>
        <v>588.9799999999999</v>
      </c>
      <c r="I57" s="1">
        <v>1916.5</v>
      </c>
      <c r="J57" s="1">
        <v>1682.8</v>
      </c>
      <c r="K57">
        <v>75283270551887.25</v>
      </c>
      <c r="L57" s="5">
        <f t="shared" si="16"/>
        <v>75283270548959.266</v>
      </c>
      <c r="M57" s="1">
        <v>333</v>
      </c>
      <c r="N57" s="1">
        <v>333</v>
      </c>
      <c r="O57" s="1">
        <v>281.3</v>
      </c>
      <c r="P57" s="3">
        <f t="shared" si="17"/>
        <v>0.84474474474474481</v>
      </c>
      <c r="Q57" s="3">
        <f t="shared" si="18"/>
        <v>281.3</v>
      </c>
      <c r="R57" s="1">
        <v>1.1000000000000001</v>
      </c>
      <c r="S57" s="1">
        <v>100</v>
      </c>
      <c r="T57" s="1">
        <v>100</v>
      </c>
      <c r="U57" s="1">
        <v>100</v>
      </c>
      <c r="V57" s="1">
        <v>562.6</v>
      </c>
      <c r="W57" s="1">
        <v>533.70000000000005</v>
      </c>
      <c r="X57">
        <v>0.65454547893142601</v>
      </c>
      <c r="Y57" s="2">
        <f t="shared" si="19"/>
        <v>0.57073832507174538</v>
      </c>
      <c r="Z57" s="3">
        <f t="shared" si="20"/>
        <v>57.073832507174536</v>
      </c>
      <c r="AA57" s="6">
        <f t="shared" si="21"/>
        <v>1682.8</v>
      </c>
      <c r="AB57" s="4">
        <v>8</v>
      </c>
    </row>
    <row r="58" spans="1:28" x14ac:dyDescent="0.2">
      <c r="A58" s="4">
        <v>2016</v>
      </c>
      <c r="B58" s="1">
        <v>1273.5</v>
      </c>
      <c r="C58" s="3">
        <f t="shared" si="11"/>
        <v>0.65197358316694831</v>
      </c>
      <c r="D58" s="3">
        <f t="shared" si="12"/>
        <v>0.15335008798691169</v>
      </c>
      <c r="E58" s="1">
        <v>65.600000000000009</v>
      </c>
      <c r="F58" s="3">
        <f t="shared" si="13"/>
        <v>34.399999999999991</v>
      </c>
      <c r="G58" s="3">
        <f t="shared" si="14"/>
        <v>1125.2329411764708</v>
      </c>
      <c r="H58" s="3">
        <f t="shared" si="15"/>
        <v>590.06117647058807</v>
      </c>
      <c r="I58" s="1">
        <v>1953.3</v>
      </c>
      <c r="J58" s="1">
        <v>1749.6</v>
      </c>
      <c r="K58">
        <v>77381232423345.172</v>
      </c>
      <c r="L58" s="5">
        <f t="shared" si="16"/>
        <v>77381232420707.844</v>
      </c>
      <c r="M58" s="1">
        <v>350.1</v>
      </c>
      <c r="N58" s="1">
        <v>356.6</v>
      </c>
      <c r="O58" s="1">
        <v>305.10000000000002</v>
      </c>
      <c r="P58" s="3">
        <f t="shared" si="17"/>
        <v>0.85558048233314643</v>
      </c>
      <c r="Q58" s="3">
        <f t="shared" si="18"/>
        <v>299.53872686483459</v>
      </c>
      <c r="R58" s="1">
        <v>-0.70000000000000018</v>
      </c>
      <c r="S58" s="1">
        <v>102</v>
      </c>
      <c r="T58" s="1">
        <v>104.9</v>
      </c>
      <c r="U58" s="1">
        <v>105</v>
      </c>
      <c r="V58" s="1">
        <v>585</v>
      </c>
      <c r="W58" s="1">
        <v>548.5</v>
      </c>
      <c r="X58">
        <v>0.74063446369708397</v>
      </c>
      <c r="Y58" s="2">
        <f t="shared" si="19"/>
        <v>0.58758900322531116</v>
      </c>
      <c r="Z58" s="3">
        <f t="shared" si="20"/>
        <v>59.934078328981741</v>
      </c>
      <c r="AA58" s="6">
        <f t="shared" si="21"/>
        <v>1715.2941176470588</v>
      </c>
      <c r="AB58" s="4">
        <v>7</v>
      </c>
    </row>
    <row r="59" spans="1:28" x14ac:dyDescent="0.2">
      <c r="A59" s="4">
        <v>2017</v>
      </c>
      <c r="B59" s="1">
        <v>1296.8</v>
      </c>
      <c r="C59" s="3">
        <f t="shared" si="11"/>
        <v>0.64675078549698273</v>
      </c>
      <c r="D59" s="3">
        <f t="shared" si="12"/>
        <v>0.15343799626741289</v>
      </c>
      <c r="E59" s="1">
        <v>65.100000000000009</v>
      </c>
      <c r="F59" s="3">
        <f t="shared" si="13"/>
        <v>34.899999999999991</v>
      </c>
      <c r="G59" s="3">
        <f t="shared" si="14"/>
        <v>1146.549470644851</v>
      </c>
      <c r="H59" s="3">
        <f t="shared" si="15"/>
        <v>614.66323387872933</v>
      </c>
      <c r="I59" s="1">
        <v>2005.1</v>
      </c>
      <c r="J59" s="1">
        <v>1829.9</v>
      </c>
      <c r="K59">
        <v>80009142886740.656</v>
      </c>
      <c r="L59" s="5">
        <f t="shared" si="16"/>
        <v>80009142884160.016</v>
      </c>
      <c r="M59" s="1">
        <v>362.40000000000009</v>
      </c>
      <c r="N59" s="1">
        <v>380</v>
      </c>
      <c r="O59" s="1">
        <v>322.60000000000002</v>
      </c>
      <c r="P59" s="3">
        <f t="shared" si="17"/>
        <v>0.84894736842105267</v>
      </c>
      <c r="Q59" s="3">
        <f t="shared" si="18"/>
        <v>307.65852631578957</v>
      </c>
      <c r="R59" s="1">
        <v>-0.70000000000000018</v>
      </c>
      <c r="S59" s="1">
        <v>103.9</v>
      </c>
      <c r="T59" s="1">
        <v>111.2</v>
      </c>
      <c r="U59" s="1">
        <v>109.9</v>
      </c>
      <c r="V59" s="1">
        <v>603.5</v>
      </c>
      <c r="W59" s="1">
        <v>585.6</v>
      </c>
      <c r="X59">
        <v>0.77697668234412298</v>
      </c>
      <c r="Y59" s="2">
        <f t="shared" si="19"/>
        <v>0.594117450501222</v>
      </c>
      <c r="Z59" s="3">
        <f t="shared" si="20"/>
        <v>61.72880310707697</v>
      </c>
      <c r="AA59" s="6">
        <f t="shared" si="21"/>
        <v>1761.2127045235802</v>
      </c>
      <c r="AB59" s="4">
        <v>6</v>
      </c>
    </row>
    <row r="60" spans="1:28" x14ac:dyDescent="0.2">
      <c r="A60" s="4">
        <v>2018</v>
      </c>
      <c r="B60" s="1">
        <v>1322.3</v>
      </c>
      <c r="C60" s="3">
        <f t="shared" si="11"/>
        <v>0.65032213642846604</v>
      </c>
      <c r="D60" s="3">
        <f t="shared" si="12"/>
        <v>0.15060543271340857</v>
      </c>
      <c r="E60" s="1">
        <v>64.7</v>
      </c>
      <c r="F60" s="3">
        <f t="shared" si="13"/>
        <v>35.299999999999997</v>
      </c>
      <c r="G60" s="3">
        <f t="shared" si="14"/>
        <v>1156.6576015108592</v>
      </c>
      <c r="H60" s="3">
        <f t="shared" si="15"/>
        <v>631.06666666666661</v>
      </c>
      <c r="I60" s="1">
        <v>2033.3</v>
      </c>
      <c r="J60" s="1">
        <v>1893.2</v>
      </c>
      <c r="K60">
        <v>82630468929771.031</v>
      </c>
      <c r="L60" s="5">
        <f t="shared" si="16"/>
        <v>82630468927058.266</v>
      </c>
      <c r="M60" s="1">
        <v>360.6</v>
      </c>
      <c r="N60" s="1">
        <v>387.3</v>
      </c>
      <c r="O60" s="1">
        <v>328.90000000000009</v>
      </c>
      <c r="P60" s="3">
        <f t="shared" si="17"/>
        <v>0.84921249677252797</v>
      </c>
      <c r="Q60" s="3">
        <f t="shared" si="18"/>
        <v>306.22602633617362</v>
      </c>
      <c r="R60" s="1">
        <v>-0.5</v>
      </c>
      <c r="S60" s="1">
        <v>105.9</v>
      </c>
      <c r="T60" s="1">
        <v>114</v>
      </c>
      <c r="U60" s="1">
        <v>112.6</v>
      </c>
      <c r="V60" s="1">
        <v>622.20000000000005</v>
      </c>
      <c r="W60" s="1">
        <v>603.6</v>
      </c>
      <c r="X60">
        <v>0.74953154025984703</v>
      </c>
      <c r="Y60" s="2">
        <f t="shared" si="19"/>
        <v>0.60241990852309057</v>
      </c>
      <c r="Z60" s="3">
        <f t="shared" si="20"/>
        <v>63.796268312595295</v>
      </c>
      <c r="AA60" s="6">
        <f t="shared" si="21"/>
        <v>1787.7242681775258</v>
      </c>
      <c r="AB60" s="4">
        <v>5</v>
      </c>
    </row>
    <row r="61" spans="1:28" x14ac:dyDescent="0.2">
      <c r="A61" s="4">
        <v>2019</v>
      </c>
      <c r="B61" s="1">
        <v>1336.6</v>
      </c>
      <c r="C61" s="3">
        <f t="shared" si="11"/>
        <v>0.64673150433057536</v>
      </c>
      <c r="D61" s="3">
        <f t="shared" si="12"/>
        <v>0.15101688415744377</v>
      </c>
      <c r="E61" s="1">
        <v>64.7</v>
      </c>
      <c r="F61" s="3">
        <f t="shared" si="13"/>
        <v>35.299999999999997</v>
      </c>
      <c r="G61" s="3">
        <f t="shared" si="14"/>
        <v>1178.126549491212</v>
      </c>
      <c r="H61" s="3">
        <f t="shared" si="15"/>
        <v>642.78001850138764</v>
      </c>
      <c r="I61" s="1">
        <v>2066.6999999999998</v>
      </c>
      <c r="J61" s="1">
        <v>1968.4</v>
      </c>
      <c r="K61">
        <v>84771247102070.562</v>
      </c>
      <c r="L61" s="5">
        <f t="shared" si="16"/>
        <v>84771247099432.594</v>
      </c>
      <c r="M61" s="1">
        <v>368.40000000000009</v>
      </c>
      <c r="N61" s="1">
        <v>406.40000000000009</v>
      </c>
      <c r="O61" s="1">
        <v>344.3</v>
      </c>
      <c r="P61" s="3">
        <f t="shared" si="17"/>
        <v>0.84719488188976366</v>
      </c>
      <c r="Q61" s="3">
        <f t="shared" si="18"/>
        <v>312.10659448818899</v>
      </c>
      <c r="R61" s="1">
        <v>-1.2</v>
      </c>
      <c r="S61" s="1">
        <v>108.1</v>
      </c>
      <c r="T61" s="1">
        <v>115.5</v>
      </c>
      <c r="U61" s="1">
        <v>114.8</v>
      </c>
      <c r="V61" s="1">
        <v>639.1</v>
      </c>
      <c r="W61" s="1">
        <v>615.70000000000005</v>
      </c>
      <c r="X61">
        <v>0.78344511001192896</v>
      </c>
      <c r="Y61" s="2">
        <f t="shared" si="19"/>
        <v>0.61622625441525147</v>
      </c>
      <c r="Z61" s="3">
        <f t="shared" si="20"/>
        <v>66.614058102288681</v>
      </c>
      <c r="AA61" s="6">
        <f t="shared" si="21"/>
        <v>1820.9065679925995</v>
      </c>
      <c r="AB61" s="4">
        <v>4</v>
      </c>
    </row>
    <row r="62" spans="1:28" x14ac:dyDescent="0.2">
      <c r="A62" s="4">
        <v>2020</v>
      </c>
      <c r="B62" s="1">
        <v>1159.7</v>
      </c>
      <c r="C62" s="3">
        <f t="shared" si="11"/>
        <v>0.62598510201878443</v>
      </c>
      <c r="D62" s="3">
        <f t="shared" si="12"/>
        <v>0.14551372184413011</v>
      </c>
      <c r="E62" s="1">
        <v>64.2</v>
      </c>
      <c r="F62" s="3">
        <f t="shared" si="13"/>
        <v>35.799999999999997</v>
      </c>
      <c r="G62" s="3">
        <f t="shared" si="14"/>
        <v>1114.062147887324</v>
      </c>
      <c r="H62" s="3">
        <f t="shared" si="15"/>
        <v>621.237147887324</v>
      </c>
      <c r="I62" s="1">
        <v>1852.6</v>
      </c>
      <c r="J62" s="1">
        <v>1971.3</v>
      </c>
      <c r="K62">
        <v>82179103628835.375</v>
      </c>
      <c r="L62" s="5">
        <f t="shared" si="16"/>
        <v>82179103626460.25</v>
      </c>
      <c r="M62" s="1">
        <v>328.7</v>
      </c>
      <c r="N62" s="1">
        <v>367.5</v>
      </c>
      <c r="O62" s="1">
        <v>301.40000000000009</v>
      </c>
      <c r="P62" s="3">
        <f t="shared" si="17"/>
        <v>0.82013605442176896</v>
      </c>
      <c r="Q62" s="3">
        <f t="shared" si="18"/>
        <v>269.57872108843543</v>
      </c>
      <c r="R62" s="1">
        <v>-4.5</v>
      </c>
      <c r="S62" s="1">
        <v>113.6</v>
      </c>
      <c r="T62" s="1">
        <v>114</v>
      </c>
      <c r="U62" s="1">
        <v>114.6</v>
      </c>
      <c r="V62" s="1">
        <v>536.80000000000007</v>
      </c>
      <c r="W62" s="1">
        <v>545.1</v>
      </c>
      <c r="X62">
        <v>0.77999957669715303</v>
      </c>
      <c r="Y62" s="2">
        <f t="shared" si="19"/>
        <v>0.68313429774371159</v>
      </c>
      <c r="Z62" s="3">
        <f t="shared" si="20"/>
        <v>77.604056223685632</v>
      </c>
      <c r="AA62" s="6">
        <f t="shared" si="21"/>
        <v>1735.299295774648</v>
      </c>
      <c r="AB62" s="4">
        <v>3</v>
      </c>
    </row>
    <row r="63" spans="1:28" x14ac:dyDescent="0.2">
      <c r="A63" s="4">
        <v>2021</v>
      </c>
      <c r="B63" s="1">
        <v>1246</v>
      </c>
      <c r="C63" s="3">
        <f t="shared" si="11"/>
        <v>0.61888441861620225</v>
      </c>
      <c r="D63" s="3">
        <f t="shared" si="12"/>
        <v>0.14428286663376511</v>
      </c>
      <c r="E63" s="1">
        <v>65.2</v>
      </c>
      <c r="F63" s="3">
        <f t="shared" si="13"/>
        <v>34.799999999999997</v>
      </c>
      <c r="G63" s="3">
        <f t="shared" si="14"/>
        <v>1190.890925110132</v>
      </c>
      <c r="H63" s="3">
        <f t="shared" si="15"/>
        <v>635.62889867841398</v>
      </c>
      <c r="I63" s="1">
        <v>2013.3</v>
      </c>
      <c r="J63" s="1">
        <v>2073.1</v>
      </c>
      <c r="K63">
        <v>87297706317272.062</v>
      </c>
      <c r="L63" s="5">
        <f t="shared" si="16"/>
        <v>87297706314502.984</v>
      </c>
      <c r="M63" s="1">
        <v>353.2</v>
      </c>
      <c r="N63" s="1">
        <v>403.8</v>
      </c>
      <c r="O63" s="1">
        <v>332.1</v>
      </c>
      <c r="P63" s="3">
        <f t="shared" si="17"/>
        <v>0.82243684992570587</v>
      </c>
      <c r="Q63" s="3">
        <f t="shared" si="18"/>
        <v>290.4846953937593</v>
      </c>
      <c r="R63" s="1">
        <v>0.9</v>
      </c>
      <c r="S63" s="1">
        <v>113.5</v>
      </c>
      <c r="T63" s="1">
        <v>119.3</v>
      </c>
      <c r="U63" s="1">
        <v>118.2</v>
      </c>
      <c r="V63" s="1">
        <v>569.80000000000007</v>
      </c>
      <c r="W63" s="1">
        <v>572</v>
      </c>
      <c r="X63">
        <v>0.72706494468832195</v>
      </c>
      <c r="Y63" s="2">
        <f t="shared" si="19"/>
        <v>0.67136601599364221</v>
      </c>
      <c r="Z63" s="3">
        <f t="shared" si="20"/>
        <v>76.200042815278394</v>
      </c>
      <c r="AA63" s="6">
        <f t="shared" si="21"/>
        <v>1826.5198237885461</v>
      </c>
      <c r="AB63" s="4">
        <v>2</v>
      </c>
    </row>
    <row r="64" spans="1:28" x14ac:dyDescent="0.2">
      <c r="A64" s="4">
        <v>2022</v>
      </c>
      <c r="B64" s="1">
        <v>1308.3</v>
      </c>
      <c r="C64" s="3">
        <f t="shared" si="11"/>
        <v>0.62279240253248924</v>
      </c>
      <c r="D64" s="3">
        <f t="shared" si="12"/>
        <v>0.15092995412790133</v>
      </c>
      <c r="E64" s="1">
        <v>65.3</v>
      </c>
      <c r="F64" s="3">
        <f t="shared" si="13"/>
        <v>34.700000000000003</v>
      </c>
      <c r="G64" s="3">
        <f t="shared" si="14"/>
        <v>1217.1635373009221</v>
      </c>
      <c r="H64" s="3">
        <f t="shared" si="15"/>
        <v>646.79287510477798</v>
      </c>
      <c r="I64" s="1">
        <v>2100.6999999999998</v>
      </c>
      <c r="J64" s="1">
        <v>2223.6999999999998</v>
      </c>
      <c r="K64">
        <v>89994663432855.266</v>
      </c>
      <c r="L64" s="5">
        <f t="shared" si="16"/>
        <v>89994663430265.969</v>
      </c>
      <c r="M64" s="1">
        <v>381.5</v>
      </c>
      <c r="N64" s="1">
        <v>459.40000000000009</v>
      </c>
      <c r="O64" s="1">
        <v>381.8</v>
      </c>
      <c r="P64" s="3">
        <f t="shared" si="17"/>
        <v>0.83108402263822367</v>
      </c>
      <c r="Q64" s="3">
        <f t="shared" si="18"/>
        <v>317.05855463648231</v>
      </c>
      <c r="R64" s="1">
        <v>-2.6</v>
      </c>
      <c r="S64" s="1">
        <v>119.3</v>
      </c>
      <c r="T64" s="1">
        <v>138.5</v>
      </c>
      <c r="U64" s="1">
        <v>134.4</v>
      </c>
      <c r="V64" s="1">
        <v>653.1</v>
      </c>
      <c r="W64" s="1">
        <v>623.30000000000018</v>
      </c>
      <c r="X64">
        <v>0.811301715827773</v>
      </c>
      <c r="Y64" s="2">
        <f t="shared" si="19"/>
        <v>0.6912343980577903</v>
      </c>
      <c r="Z64" s="3">
        <f t="shared" si="20"/>
        <v>82.46426368829438</v>
      </c>
      <c r="AA64" s="6">
        <f t="shared" si="21"/>
        <v>1863.9564124056999</v>
      </c>
      <c r="AB64" s="4">
        <v>1</v>
      </c>
    </row>
    <row r="65" spans="5:5" x14ac:dyDescent="0.2">
      <c r="E65" s="1"/>
    </row>
    <row r="66" spans="5:5" x14ac:dyDescent="0.2">
      <c r="E66" s="1"/>
    </row>
    <row r="67" spans="5:5" x14ac:dyDescent="0.2">
      <c r="E67" s="1"/>
    </row>
  </sheetData>
  <sortState ref="A2:AB64">
    <sortCondition descending="1" ref="AB2:AB6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EB64-FEA0-4BA6-84B5-AF1004B9CDB2}">
  <dimension ref="A1:AB67"/>
  <sheetViews>
    <sheetView topLeftCell="D1" workbookViewId="0">
      <pane ySplit="1" topLeftCell="A2" activePane="bottomLeft" state="frozen"/>
      <selection pane="bottomLeft" activeCell="Q2" sqref="Q2"/>
    </sheetView>
  </sheetViews>
  <sheetFormatPr baseColWidth="10" defaultColWidth="8.83203125" defaultRowHeight="15" x14ac:dyDescent="0.2"/>
  <sheetData>
    <row r="1" spans="1:28" x14ac:dyDescent="0.2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28" x14ac:dyDescent="0.2">
      <c r="A2" s="4">
        <v>1960</v>
      </c>
      <c r="B2" s="1">
        <v>247.5</v>
      </c>
      <c r="C2" s="3">
        <f t="shared" ref="C2:C33" si="0">B2/I2</f>
        <v>0.44634806131650134</v>
      </c>
      <c r="D2" s="3">
        <f t="shared" ref="D2:D33" si="1">Q2/I2</f>
        <v>0.21641118124436429</v>
      </c>
      <c r="E2" s="1">
        <v>62.9</v>
      </c>
      <c r="F2" s="3">
        <f t="shared" ref="F2:F33" si="2">100-E2</f>
        <v>37.1</v>
      </c>
      <c r="G2" s="3">
        <f t="shared" ref="G2:G33" si="3">E2/100*AA2</f>
        <v>320.0499999999999</v>
      </c>
      <c r="H2" s="3">
        <f t="shared" ref="H2:H33" si="4">F2/100*AA2</f>
        <v>188.77352941176466</v>
      </c>
      <c r="I2" s="1">
        <v>554.5</v>
      </c>
      <c r="J2" s="1">
        <v>34.6</v>
      </c>
      <c r="K2">
        <v>10918265962035.9</v>
      </c>
      <c r="L2" s="5">
        <f t="shared" ref="L2:L33" si="5">K2-I2/X2</f>
        <v>10918265961958.27</v>
      </c>
      <c r="M2" s="1">
        <v>139.19999999999999</v>
      </c>
      <c r="N2" s="1">
        <v>11.6</v>
      </c>
      <c r="O2" s="1">
        <v>10</v>
      </c>
      <c r="P2" s="3">
        <f t="shared" ref="P2:P33" si="6">O2/N2</f>
        <v>0.86206896551724144</v>
      </c>
      <c r="Q2" s="3">
        <f>P2*M2</f>
        <v>120</v>
      </c>
      <c r="R2" s="1" t="s">
        <v>24</v>
      </c>
      <c r="S2" s="1">
        <v>6.8000000000000016</v>
      </c>
      <c r="T2" s="1">
        <v>13.2</v>
      </c>
      <c r="U2" s="1">
        <v>11</v>
      </c>
      <c r="V2" s="1">
        <v>102.7</v>
      </c>
      <c r="W2" s="1">
        <v>120</v>
      </c>
      <c r="X2">
        <v>7.1428600061428602</v>
      </c>
      <c r="Y2" s="2">
        <f t="shared" ref="Y2:Y33" si="7">E2/100*(J2/I2)</f>
        <v>3.9248692515779983E-2</v>
      </c>
      <c r="Z2" s="3">
        <f t="shared" ref="Z2:Z33" si="8">Y2*S2</f>
        <v>0.26689110910730396</v>
      </c>
      <c r="AA2" s="6">
        <f t="shared" ref="AA2:AA33" si="9">J2/S2*100</f>
        <v>508.82352941176458</v>
      </c>
      <c r="AB2" s="4">
        <v>63</v>
      </c>
    </row>
    <row r="3" spans="1:28" x14ac:dyDescent="0.2">
      <c r="A3" s="4">
        <v>1961</v>
      </c>
      <c r="B3" s="1">
        <v>261.89999999999998</v>
      </c>
      <c r="C3" s="3">
        <f t="shared" si="0"/>
        <v>0.4444255896826742</v>
      </c>
      <c r="D3" s="3">
        <f t="shared" si="1"/>
        <v>0.23095845374833379</v>
      </c>
      <c r="E3" s="1">
        <v>62.5</v>
      </c>
      <c r="F3" s="3">
        <f t="shared" si="2"/>
        <v>37.5</v>
      </c>
      <c r="G3" s="3">
        <f t="shared" si="3"/>
        <v>336.60714285714289</v>
      </c>
      <c r="H3" s="3">
        <f t="shared" si="4"/>
        <v>201.96428571428575</v>
      </c>
      <c r="I3" s="1">
        <v>589.30000000000018</v>
      </c>
      <c r="J3" s="1">
        <v>37.700000000000003</v>
      </c>
      <c r="K3">
        <v>11330203833282.875</v>
      </c>
      <c r="L3" s="5">
        <f t="shared" si="5"/>
        <v>11330203833200.373</v>
      </c>
      <c r="M3" s="1">
        <v>156.4</v>
      </c>
      <c r="N3" s="1">
        <v>13.1</v>
      </c>
      <c r="O3" s="1">
        <v>11.4</v>
      </c>
      <c r="P3" s="3">
        <f t="shared" si="6"/>
        <v>0.87022900763358779</v>
      </c>
      <c r="Q3" s="3">
        <f t="shared" ref="Q3:Q33" si="10">P3*M3</f>
        <v>136.10381679389315</v>
      </c>
      <c r="R3" s="1" t="s">
        <v>24</v>
      </c>
      <c r="S3" s="1">
        <v>7</v>
      </c>
      <c r="T3" s="1">
        <v>13</v>
      </c>
      <c r="U3" s="1">
        <v>10.8</v>
      </c>
      <c r="V3" s="1">
        <v>113.1</v>
      </c>
      <c r="W3" s="1">
        <v>128.6</v>
      </c>
      <c r="X3">
        <v>7.1428600061428602</v>
      </c>
      <c r="Y3" s="2">
        <f t="shared" si="7"/>
        <v>3.9983879178686565E-2</v>
      </c>
      <c r="Z3" s="3">
        <f t="shared" si="8"/>
        <v>0.27988715425080596</v>
      </c>
      <c r="AA3" s="6">
        <f t="shared" si="9"/>
        <v>538.57142857142867</v>
      </c>
      <c r="AB3" s="4">
        <v>62</v>
      </c>
    </row>
    <row r="4" spans="1:28" x14ac:dyDescent="0.2">
      <c r="A4" s="4">
        <v>1962</v>
      </c>
      <c r="B4" s="1">
        <v>270</v>
      </c>
      <c r="C4" s="3">
        <f t="shared" si="0"/>
        <v>0.44569164740838546</v>
      </c>
      <c r="D4" s="3">
        <f t="shared" si="1"/>
        <v>0.23103912784687192</v>
      </c>
      <c r="E4" s="1">
        <v>65</v>
      </c>
      <c r="F4" s="3">
        <f t="shared" si="2"/>
        <v>35</v>
      </c>
      <c r="G4" s="3">
        <f t="shared" si="3"/>
        <v>359.72602739726034</v>
      </c>
      <c r="H4" s="3">
        <f t="shared" si="4"/>
        <v>193.69863013698631</v>
      </c>
      <c r="I4" s="1">
        <v>605.80000000000018</v>
      </c>
      <c r="J4" s="1">
        <v>40.400000000000013</v>
      </c>
      <c r="K4">
        <v>11939243133605.314</v>
      </c>
      <c r="L4" s="5">
        <f t="shared" si="5"/>
        <v>11939243133520.502</v>
      </c>
      <c r="M4" s="1">
        <v>162.5</v>
      </c>
      <c r="N4" s="1">
        <v>13.7</v>
      </c>
      <c r="O4" s="1">
        <v>11.8</v>
      </c>
      <c r="P4" s="3">
        <f t="shared" si="6"/>
        <v>0.86131386861313874</v>
      </c>
      <c r="Q4" s="3">
        <f t="shared" si="10"/>
        <v>139.96350364963504</v>
      </c>
      <c r="R4" s="1" t="s">
        <v>24</v>
      </c>
      <c r="S4" s="1">
        <v>7.3000000000000016</v>
      </c>
      <c r="T4" s="1">
        <v>12.7</v>
      </c>
      <c r="U4" s="1">
        <v>10.5</v>
      </c>
      <c r="V4" s="1">
        <v>119.2</v>
      </c>
      <c r="W4" s="1">
        <v>136.69999999999999</v>
      </c>
      <c r="X4">
        <v>7.1428600061428602</v>
      </c>
      <c r="Y4" s="2">
        <f t="shared" si="7"/>
        <v>4.3347639484978544E-2</v>
      </c>
      <c r="Z4" s="3">
        <f t="shared" si="8"/>
        <v>0.31643776824034342</v>
      </c>
      <c r="AA4" s="6">
        <f t="shared" si="9"/>
        <v>553.42465753424665</v>
      </c>
      <c r="AB4" s="4">
        <v>61</v>
      </c>
    </row>
    <row r="5" spans="1:28" x14ac:dyDescent="0.2">
      <c r="A5" s="4">
        <v>1963</v>
      </c>
      <c r="B5" s="1">
        <v>279.10000000000002</v>
      </c>
      <c r="C5" s="3">
        <f t="shared" si="0"/>
        <v>0.4438613231552162</v>
      </c>
      <c r="D5" s="3">
        <f t="shared" si="1"/>
        <v>0.22687509606024892</v>
      </c>
      <c r="E5" s="1">
        <v>64.900000000000006</v>
      </c>
      <c r="F5" s="3">
        <f t="shared" si="2"/>
        <v>35.099999999999994</v>
      </c>
      <c r="G5" s="3">
        <f t="shared" si="3"/>
        <v>372.32105263157899</v>
      </c>
      <c r="H5" s="3">
        <f t="shared" si="4"/>
        <v>201.36315789473682</v>
      </c>
      <c r="I5" s="1">
        <v>628.80000000000018</v>
      </c>
      <c r="J5" s="1">
        <v>43.6</v>
      </c>
      <c r="K5">
        <v>12559478145397.666</v>
      </c>
      <c r="L5" s="5">
        <f t="shared" si="5"/>
        <v>12559478145309.635</v>
      </c>
      <c r="M5" s="1">
        <v>168.7</v>
      </c>
      <c r="N5" s="1">
        <v>14.9</v>
      </c>
      <c r="O5" s="1">
        <v>12.6</v>
      </c>
      <c r="P5" s="3">
        <f t="shared" si="6"/>
        <v>0.84563758389261745</v>
      </c>
      <c r="Q5" s="3">
        <f t="shared" si="10"/>
        <v>142.65906040268456</v>
      </c>
      <c r="R5" s="1" t="s">
        <v>24</v>
      </c>
      <c r="S5" s="1">
        <v>7.6</v>
      </c>
      <c r="T5" s="1">
        <v>13</v>
      </c>
      <c r="U5" s="1">
        <v>10.7</v>
      </c>
      <c r="V5" s="1">
        <v>126.3</v>
      </c>
      <c r="W5" s="1">
        <v>147.80000000000001</v>
      </c>
      <c r="X5">
        <v>7.1428600061428602</v>
      </c>
      <c r="Y5" s="2">
        <f t="shared" si="7"/>
        <v>4.5000636132315509E-2</v>
      </c>
      <c r="Z5" s="3">
        <f t="shared" si="8"/>
        <v>0.34200483460559783</v>
      </c>
      <c r="AA5" s="6">
        <f t="shared" si="9"/>
        <v>573.68421052631584</v>
      </c>
      <c r="AB5" s="4">
        <v>60</v>
      </c>
    </row>
    <row r="6" spans="1:28" x14ac:dyDescent="0.2">
      <c r="A6" s="4">
        <v>1964</v>
      </c>
      <c r="B6" s="1">
        <v>289.5</v>
      </c>
      <c r="C6" s="3">
        <f t="shared" si="0"/>
        <v>0.43843707405724658</v>
      </c>
      <c r="D6" s="3">
        <f t="shared" si="1"/>
        <v>0.22099163898346083</v>
      </c>
      <c r="E6" s="1">
        <v>64.3</v>
      </c>
      <c r="F6" s="3">
        <f t="shared" si="2"/>
        <v>35.700000000000003</v>
      </c>
      <c r="G6" s="3">
        <f t="shared" si="3"/>
        <v>381.78125</v>
      </c>
      <c r="H6" s="3">
        <f t="shared" si="4"/>
        <v>211.96875000000003</v>
      </c>
      <c r="I6" s="1">
        <v>660.30000000000018</v>
      </c>
      <c r="J6" s="1">
        <v>47.5</v>
      </c>
      <c r="K6">
        <v>13383942060792.504</v>
      </c>
      <c r="L6" s="5">
        <f t="shared" si="5"/>
        <v>13383942060700.062</v>
      </c>
      <c r="M6" s="1">
        <v>174.2</v>
      </c>
      <c r="N6" s="1">
        <v>15.4</v>
      </c>
      <c r="O6" s="1">
        <v>12.9</v>
      </c>
      <c r="P6" s="3">
        <f t="shared" si="6"/>
        <v>0.83766233766233766</v>
      </c>
      <c r="Q6" s="3">
        <f t="shared" si="10"/>
        <v>145.92077922077922</v>
      </c>
      <c r="R6" s="1" t="s">
        <v>24</v>
      </c>
      <c r="S6" s="1">
        <v>8</v>
      </c>
      <c r="T6" s="1">
        <v>13.3</v>
      </c>
      <c r="U6" s="1">
        <v>11.3</v>
      </c>
      <c r="V6" s="1">
        <v>135.19999999999999</v>
      </c>
      <c r="W6" s="1">
        <v>159.80000000000001</v>
      </c>
      <c r="X6">
        <v>7.1428600061428602</v>
      </c>
      <c r="Y6" s="2">
        <f t="shared" si="7"/>
        <v>4.6255489928820226E-2</v>
      </c>
      <c r="Z6" s="3">
        <f t="shared" si="8"/>
        <v>0.37004391943056181</v>
      </c>
      <c r="AA6" s="6">
        <f t="shared" si="9"/>
        <v>593.75</v>
      </c>
      <c r="AB6" s="4">
        <v>59</v>
      </c>
    </row>
    <row r="7" spans="1:28" x14ac:dyDescent="0.2">
      <c r="A7" s="4">
        <v>1965</v>
      </c>
      <c r="B7" s="1">
        <v>296.60000000000002</v>
      </c>
      <c r="C7" s="3">
        <f t="shared" si="0"/>
        <v>0.42663981588032224</v>
      </c>
      <c r="D7" s="3">
        <f t="shared" si="1"/>
        <v>0.2259141129595508</v>
      </c>
      <c r="E7" s="1">
        <v>63.6</v>
      </c>
      <c r="F7" s="3">
        <f t="shared" si="2"/>
        <v>36.4</v>
      </c>
      <c r="G7" s="3">
        <f t="shared" si="3"/>
        <v>403.05542168674697</v>
      </c>
      <c r="H7" s="3">
        <f t="shared" si="4"/>
        <v>230.67951807228914</v>
      </c>
      <c r="I7" s="1">
        <v>695.2</v>
      </c>
      <c r="J7" s="1">
        <v>52.6</v>
      </c>
      <c r="K7">
        <v>14130424920432.734</v>
      </c>
      <c r="L7" s="5">
        <f t="shared" si="5"/>
        <v>14130424920335.406</v>
      </c>
      <c r="M7" s="1">
        <v>186.1</v>
      </c>
      <c r="N7" s="1">
        <v>17.3</v>
      </c>
      <c r="O7" s="1">
        <v>14.6</v>
      </c>
      <c r="P7" s="3">
        <f t="shared" si="6"/>
        <v>0.8439306358381502</v>
      </c>
      <c r="Q7" s="3">
        <f t="shared" si="10"/>
        <v>157.05549132947974</v>
      </c>
      <c r="R7" s="1" t="s">
        <v>24</v>
      </c>
      <c r="S7" s="1">
        <v>8.3000000000000007</v>
      </c>
      <c r="T7" s="1">
        <v>13.6</v>
      </c>
      <c r="U7" s="1">
        <v>11.8</v>
      </c>
      <c r="V7" s="1">
        <v>147.5</v>
      </c>
      <c r="W7" s="1">
        <v>168.7</v>
      </c>
      <c r="X7">
        <v>7.1428600061428602</v>
      </c>
      <c r="Y7" s="2">
        <f t="shared" si="7"/>
        <v>4.8120828538550056E-2</v>
      </c>
      <c r="Z7" s="3">
        <f t="shared" si="8"/>
        <v>0.39940287686996551</v>
      </c>
      <c r="AA7" s="6">
        <f t="shared" si="9"/>
        <v>633.73493975903614</v>
      </c>
      <c r="AB7" s="4">
        <v>58</v>
      </c>
    </row>
    <row r="8" spans="1:28" x14ac:dyDescent="0.2">
      <c r="A8" s="4">
        <v>1966</v>
      </c>
      <c r="B8" s="1">
        <v>307.3</v>
      </c>
      <c r="C8" s="3">
        <f t="shared" si="0"/>
        <v>0.42591822591822592</v>
      </c>
      <c r="D8" s="3">
        <f t="shared" si="1"/>
        <v>0.22981882981882987</v>
      </c>
      <c r="E8" s="1">
        <v>65.100000000000009</v>
      </c>
      <c r="F8" s="3">
        <f t="shared" si="2"/>
        <v>34.899999999999991</v>
      </c>
      <c r="G8" s="3">
        <f t="shared" si="3"/>
        <v>422.02758620689667</v>
      </c>
      <c r="H8" s="3">
        <f t="shared" si="4"/>
        <v>226.24827586206894</v>
      </c>
      <c r="I8" s="1">
        <v>721.5</v>
      </c>
      <c r="J8" s="1">
        <v>56.400000000000013</v>
      </c>
      <c r="K8">
        <v>14941564574955.998</v>
      </c>
      <c r="L8" s="5">
        <f t="shared" si="5"/>
        <v>14941564574854.988</v>
      </c>
      <c r="M8" s="1">
        <v>197.1</v>
      </c>
      <c r="N8" s="1">
        <v>18.899999999999999</v>
      </c>
      <c r="O8" s="1">
        <v>15.9</v>
      </c>
      <c r="P8" s="3">
        <f t="shared" si="6"/>
        <v>0.84126984126984139</v>
      </c>
      <c r="Q8" s="3">
        <f t="shared" si="10"/>
        <v>165.81428571428575</v>
      </c>
      <c r="R8" s="1" t="s">
        <v>24</v>
      </c>
      <c r="S8" s="1">
        <v>8.7000000000000011</v>
      </c>
      <c r="T8" s="1">
        <v>13.8</v>
      </c>
      <c r="U8" s="1">
        <v>12</v>
      </c>
      <c r="V8" s="1">
        <v>159</v>
      </c>
      <c r="W8" s="1">
        <v>178.2</v>
      </c>
      <c r="X8">
        <v>7.1428600061428602</v>
      </c>
      <c r="Y8" s="2">
        <f t="shared" si="7"/>
        <v>5.0888981288981311E-2</v>
      </c>
      <c r="Z8" s="3">
        <f t="shared" si="8"/>
        <v>0.44273413721413746</v>
      </c>
      <c r="AA8" s="6">
        <f t="shared" si="9"/>
        <v>648.27586206896558</v>
      </c>
      <c r="AB8" s="4">
        <v>57</v>
      </c>
    </row>
    <row r="9" spans="1:28" x14ac:dyDescent="0.2">
      <c r="A9" s="4">
        <v>1967</v>
      </c>
      <c r="B9" s="1">
        <v>319.10000000000002</v>
      </c>
      <c r="C9" s="3">
        <f t="shared" si="0"/>
        <v>0.41625358726845813</v>
      </c>
      <c r="D9" s="3">
        <f t="shared" si="1"/>
        <v>0.24037258827057698</v>
      </c>
      <c r="E9" s="1">
        <v>66.8</v>
      </c>
      <c r="F9" s="3">
        <f t="shared" si="2"/>
        <v>33.200000000000003</v>
      </c>
      <c r="G9" s="3">
        <f t="shared" si="3"/>
        <v>462.34606741573026</v>
      </c>
      <c r="H9" s="3">
        <f t="shared" si="4"/>
        <v>229.78876404494383</v>
      </c>
      <c r="I9" s="1">
        <v>766.6</v>
      </c>
      <c r="J9" s="1">
        <v>61.6</v>
      </c>
      <c r="K9">
        <v>15557762218622.252</v>
      </c>
      <c r="L9" s="5">
        <f t="shared" si="5"/>
        <v>15557762218514.928</v>
      </c>
      <c r="M9" s="1">
        <v>220.3</v>
      </c>
      <c r="N9" s="1">
        <v>21.4</v>
      </c>
      <c r="O9" s="1">
        <v>17.899999999999999</v>
      </c>
      <c r="P9" s="3">
        <f t="shared" si="6"/>
        <v>0.83644859813084116</v>
      </c>
      <c r="Q9" s="3">
        <f t="shared" si="10"/>
        <v>184.26962616822431</v>
      </c>
      <c r="R9" s="1" t="s">
        <v>24</v>
      </c>
      <c r="S9" s="1">
        <v>8.9</v>
      </c>
      <c r="T9" s="1">
        <v>14</v>
      </c>
      <c r="U9" s="1">
        <v>12.5</v>
      </c>
      <c r="V9" s="1">
        <v>177.6</v>
      </c>
      <c r="W9" s="1">
        <v>193.2</v>
      </c>
      <c r="X9">
        <v>7.1428600061428602</v>
      </c>
      <c r="Y9" s="2">
        <f t="shared" si="7"/>
        <v>5.3677015392642836E-2</v>
      </c>
      <c r="Z9" s="3">
        <f t="shared" si="8"/>
        <v>0.47772543699452125</v>
      </c>
      <c r="AA9" s="6">
        <f t="shared" si="9"/>
        <v>692.13483146067415</v>
      </c>
      <c r="AB9" s="4">
        <v>56</v>
      </c>
    </row>
    <row r="10" spans="1:28" x14ac:dyDescent="0.2">
      <c r="A10" s="4">
        <v>1968</v>
      </c>
      <c r="B10" s="1">
        <v>330.8</v>
      </c>
      <c r="C10" s="3">
        <f t="shared" si="0"/>
        <v>0.4219926010970787</v>
      </c>
      <c r="D10" s="3">
        <f t="shared" si="1"/>
        <v>0.22367414753311354</v>
      </c>
      <c r="E10" s="1">
        <v>67</v>
      </c>
      <c r="F10" s="3">
        <f t="shared" si="2"/>
        <v>33</v>
      </c>
      <c r="G10" s="3">
        <f t="shared" si="3"/>
        <v>476.92473118279577</v>
      </c>
      <c r="H10" s="3">
        <f t="shared" si="4"/>
        <v>234.90322580645164</v>
      </c>
      <c r="I10" s="1">
        <v>783.90000000000009</v>
      </c>
      <c r="J10" s="1">
        <v>66.2</v>
      </c>
      <c r="K10">
        <v>16479035744545.393</v>
      </c>
      <c r="L10" s="5">
        <f t="shared" si="5"/>
        <v>16479035744435.646</v>
      </c>
      <c r="M10" s="1">
        <v>213.5</v>
      </c>
      <c r="N10" s="1">
        <v>20.7</v>
      </c>
      <c r="O10" s="1">
        <v>17</v>
      </c>
      <c r="P10" s="3">
        <f t="shared" si="6"/>
        <v>0.82125603864734298</v>
      </c>
      <c r="Q10" s="3">
        <f t="shared" si="10"/>
        <v>175.33816425120773</v>
      </c>
      <c r="R10" s="1" t="s">
        <v>24</v>
      </c>
      <c r="S10" s="1">
        <v>9.3000000000000007</v>
      </c>
      <c r="T10" s="1">
        <v>13.7</v>
      </c>
      <c r="U10" s="1">
        <v>12.7</v>
      </c>
      <c r="V10" s="1">
        <v>181.5</v>
      </c>
      <c r="W10" s="1">
        <v>208</v>
      </c>
      <c r="X10">
        <v>7.1428600061428602</v>
      </c>
      <c r="Y10" s="2">
        <f t="shared" si="7"/>
        <v>5.6581196581196584E-2</v>
      </c>
      <c r="Z10" s="3">
        <f t="shared" si="8"/>
        <v>0.52620512820512833</v>
      </c>
      <c r="AA10" s="6">
        <f t="shared" si="9"/>
        <v>711.82795698924735</v>
      </c>
      <c r="AB10" s="4">
        <v>55</v>
      </c>
    </row>
    <row r="11" spans="1:28" x14ac:dyDescent="0.2">
      <c r="A11" s="4">
        <v>1969</v>
      </c>
      <c r="B11" s="1">
        <v>356.2</v>
      </c>
      <c r="C11" s="3">
        <f t="shared" si="0"/>
        <v>0.43481445312499994</v>
      </c>
      <c r="D11" s="3">
        <f t="shared" si="1"/>
        <v>0.18805530024509803</v>
      </c>
      <c r="E11" s="1">
        <v>66.8</v>
      </c>
      <c r="F11" s="3">
        <f t="shared" si="2"/>
        <v>33.200000000000003</v>
      </c>
      <c r="G11" s="3">
        <f t="shared" si="3"/>
        <v>492.39175257731949</v>
      </c>
      <c r="H11" s="3">
        <f t="shared" si="4"/>
        <v>244.72164948453607</v>
      </c>
      <c r="I11" s="1">
        <v>819.2</v>
      </c>
      <c r="J11" s="1">
        <v>71.5</v>
      </c>
      <c r="K11">
        <v>17432951913806.617</v>
      </c>
      <c r="L11" s="5">
        <f t="shared" si="5"/>
        <v>17432951913691.93</v>
      </c>
      <c r="M11" s="1">
        <v>195.2</v>
      </c>
      <c r="N11" s="1">
        <v>20.399999999999999</v>
      </c>
      <c r="O11" s="1">
        <v>16.100000000000001</v>
      </c>
      <c r="P11" s="3">
        <f t="shared" si="6"/>
        <v>0.78921568627450989</v>
      </c>
      <c r="Q11" s="3">
        <f t="shared" si="10"/>
        <v>154.05490196078432</v>
      </c>
      <c r="R11" s="1" t="s">
        <v>24</v>
      </c>
      <c r="S11" s="1">
        <v>9.7000000000000011</v>
      </c>
      <c r="T11" s="1">
        <v>14.3</v>
      </c>
      <c r="U11" s="1">
        <v>12.9</v>
      </c>
      <c r="V11" s="1">
        <v>184.8</v>
      </c>
      <c r="W11" s="1">
        <v>219.1</v>
      </c>
      <c r="X11">
        <v>7.1428600061428602</v>
      </c>
      <c r="Y11" s="2">
        <f t="shared" si="7"/>
        <v>5.8303222656249994E-2</v>
      </c>
      <c r="Z11" s="3">
        <f t="shared" si="8"/>
        <v>0.56554125976562497</v>
      </c>
      <c r="AA11" s="6">
        <f t="shared" si="9"/>
        <v>737.1134020618556</v>
      </c>
      <c r="AB11" s="4">
        <v>54</v>
      </c>
    </row>
    <row r="12" spans="1:28" x14ac:dyDescent="0.2">
      <c r="A12" s="4">
        <v>1970</v>
      </c>
      <c r="B12" s="1">
        <v>356.2</v>
      </c>
      <c r="C12" s="3">
        <f t="shared" si="0"/>
        <v>0.42628051699377689</v>
      </c>
      <c r="D12" s="3">
        <f t="shared" si="1"/>
        <v>0.21914782416826231</v>
      </c>
      <c r="E12" s="1">
        <v>65.400000000000006</v>
      </c>
      <c r="F12" s="3">
        <f t="shared" si="2"/>
        <v>34.599999999999994</v>
      </c>
      <c r="G12" s="3">
        <f t="shared" si="3"/>
        <v>477.42000000000007</v>
      </c>
      <c r="H12" s="3">
        <f t="shared" si="4"/>
        <v>252.57999999999998</v>
      </c>
      <c r="I12" s="1">
        <v>835.6</v>
      </c>
      <c r="J12" s="1">
        <v>80.300000000000011</v>
      </c>
      <c r="K12">
        <v>18132919837914.695</v>
      </c>
      <c r="L12" s="5">
        <f t="shared" si="5"/>
        <v>18132919837797.711</v>
      </c>
      <c r="M12" s="1">
        <v>224.3</v>
      </c>
      <c r="N12" s="1">
        <v>25.6</v>
      </c>
      <c r="O12" s="1">
        <v>20.9</v>
      </c>
      <c r="P12" s="3">
        <f t="shared" si="6"/>
        <v>0.81640624999999989</v>
      </c>
      <c r="Q12" s="3">
        <f t="shared" si="10"/>
        <v>183.11992187499999</v>
      </c>
      <c r="R12" s="1" t="s">
        <v>24</v>
      </c>
      <c r="S12" s="1">
        <v>11</v>
      </c>
      <c r="T12" s="1">
        <v>15.6</v>
      </c>
      <c r="U12" s="1">
        <v>14.7</v>
      </c>
      <c r="V12" s="1">
        <v>209.9</v>
      </c>
      <c r="W12" s="1">
        <v>219.3</v>
      </c>
      <c r="X12">
        <v>7.1428600061428602</v>
      </c>
      <c r="Y12" s="2">
        <f t="shared" si="7"/>
        <v>6.2848492101483966E-2</v>
      </c>
      <c r="Z12" s="3">
        <f t="shared" si="8"/>
        <v>0.69133341311632357</v>
      </c>
      <c r="AA12" s="6">
        <f t="shared" si="9"/>
        <v>730.00000000000011</v>
      </c>
      <c r="AB12" s="4">
        <v>53</v>
      </c>
    </row>
    <row r="13" spans="1:28" x14ac:dyDescent="0.2">
      <c r="A13" s="4">
        <v>1971</v>
      </c>
      <c r="B13" s="1">
        <v>375.8</v>
      </c>
      <c r="C13" s="3">
        <f t="shared" si="0"/>
        <v>0.42559456398640999</v>
      </c>
      <c r="D13" s="3">
        <f t="shared" si="1"/>
        <v>0.24284887378885114</v>
      </c>
      <c r="E13" s="1">
        <v>67.900000000000006</v>
      </c>
      <c r="F13" s="3">
        <f t="shared" si="2"/>
        <v>32.099999999999994</v>
      </c>
      <c r="G13" s="3">
        <f t="shared" si="3"/>
        <v>518.24529914529933</v>
      </c>
      <c r="H13" s="3">
        <f t="shared" si="4"/>
        <v>245.00256410256412</v>
      </c>
      <c r="I13" s="1">
        <v>883</v>
      </c>
      <c r="J13" s="1">
        <v>89.300000000000011</v>
      </c>
      <c r="K13">
        <v>18907001439556.965</v>
      </c>
      <c r="L13" s="5">
        <f t="shared" si="5"/>
        <v>18907001439431.82</v>
      </c>
      <c r="M13" s="1">
        <v>260.8</v>
      </c>
      <c r="N13" s="1">
        <v>31.5</v>
      </c>
      <c r="O13" s="1">
        <v>25.9</v>
      </c>
      <c r="P13" s="3">
        <f t="shared" si="6"/>
        <v>0.82222222222222219</v>
      </c>
      <c r="Q13" s="3">
        <f t="shared" si="10"/>
        <v>214.43555555555557</v>
      </c>
      <c r="R13" s="1" t="s">
        <v>24</v>
      </c>
      <c r="S13" s="1">
        <v>11.7</v>
      </c>
      <c r="T13" s="1">
        <v>16.600000000000001</v>
      </c>
      <c r="U13" s="1">
        <v>15.5</v>
      </c>
      <c r="V13" s="1">
        <v>224</v>
      </c>
      <c r="W13" s="1">
        <v>222.3</v>
      </c>
      <c r="X13">
        <v>7.0559054708010303</v>
      </c>
      <c r="Y13" s="2">
        <f t="shared" si="7"/>
        <v>6.8668969422423565E-2</v>
      </c>
      <c r="Z13" s="3">
        <f t="shared" si="8"/>
        <v>0.80342694224235567</v>
      </c>
      <c r="AA13" s="6">
        <f t="shared" si="9"/>
        <v>763.24786324786339</v>
      </c>
      <c r="AB13" s="4">
        <v>52</v>
      </c>
    </row>
    <row r="14" spans="1:28" x14ac:dyDescent="0.2">
      <c r="A14" s="4">
        <v>1972</v>
      </c>
      <c r="B14" s="1">
        <v>386.1</v>
      </c>
      <c r="C14" s="3">
        <f t="shared" si="0"/>
        <v>0.41511665412321258</v>
      </c>
      <c r="D14" s="3">
        <f t="shared" si="1"/>
        <v>0.21938501236426189</v>
      </c>
      <c r="E14" s="1">
        <v>67.900000000000006</v>
      </c>
      <c r="F14" s="3">
        <f t="shared" si="2"/>
        <v>32.099999999999994</v>
      </c>
      <c r="G14" s="3">
        <f t="shared" si="3"/>
        <v>549.27235772357733</v>
      </c>
      <c r="H14" s="3">
        <f t="shared" si="4"/>
        <v>259.67073170731703</v>
      </c>
      <c r="I14" s="1">
        <v>930.1</v>
      </c>
      <c r="J14" s="1">
        <v>99.5</v>
      </c>
      <c r="K14">
        <v>19969099209988.664</v>
      </c>
      <c r="L14" s="5">
        <f t="shared" si="5"/>
        <v>19969099209847.488</v>
      </c>
      <c r="M14" s="1">
        <v>254.1</v>
      </c>
      <c r="N14" s="1">
        <v>33</v>
      </c>
      <c r="O14" s="1">
        <v>26.5</v>
      </c>
      <c r="P14" s="3">
        <f t="shared" si="6"/>
        <v>0.80303030303030298</v>
      </c>
      <c r="Q14" s="3">
        <f t="shared" si="10"/>
        <v>204.04999999999998</v>
      </c>
      <c r="R14" s="1" t="s">
        <v>24</v>
      </c>
      <c r="S14" s="1">
        <v>12.3</v>
      </c>
      <c r="T14" s="1">
        <v>17.100000000000001</v>
      </c>
      <c r="U14" s="1">
        <v>15.3</v>
      </c>
      <c r="V14" s="1">
        <v>221.9</v>
      </c>
      <c r="W14" s="1">
        <v>253.5</v>
      </c>
      <c r="X14">
        <v>6.5882491722678704</v>
      </c>
      <c r="Y14" s="2">
        <f t="shared" si="7"/>
        <v>7.2637888399096864E-2</v>
      </c>
      <c r="Z14" s="3">
        <f t="shared" si="8"/>
        <v>0.89344602730889144</v>
      </c>
      <c r="AA14" s="6">
        <f t="shared" si="9"/>
        <v>808.94308943089436</v>
      </c>
      <c r="AB14" s="4">
        <v>51</v>
      </c>
    </row>
    <row r="15" spans="1:28" x14ac:dyDescent="0.2">
      <c r="A15" s="4">
        <v>1973</v>
      </c>
      <c r="B15" s="1">
        <v>399.8</v>
      </c>
      <c r="C15" s="3">
        <f t="shared" si="0"/>
        <v>0.41118996194590141</v>
      </c>
      <c r="D15" s="3">
        <f t="shared" si="1"/>
        <v>0.23962955451689549</v>
      </c>
      <c r="E15" s="1">
        <v>66.900000000000006</v>
      </c>
      <c r="F15" s="3">
        <f t="shared" si="2"/>
        <v>33.099999999999994</v>
      </c>
      <c r="G15" s="3">
        <f t="shared" si="3"/>
        <v>567.15223880597011</v>
      </c>
      <c r="H15" s="3">
        <f t="shared" si="4"/>
        <v>280.60895522388057</v>
      </c>
      <c r="I15" s="1">
        <v>972.30000000000018</v>
      </c>
      <c r="J15" s="1">
        <v>113.6</v>
      </c>
      <c r="K15">
        <v>21250667274470.809</v>
      </c>
      <c r="L15" s="5">
        <f t="shared" si="5"/>
        <v>21250667274302.176</v>
      </c>
      <c r="M15" s="1">
        <v>283.8</v>
      </c>
      <c r="N15" s="1">
        <v>39.1</v>
      </c>
      <c r="O15" s="1">
        <v>32.1</v>
      </c>
      <c r="P15" s="3">
        <f t="shared" si="6"/>
        <v>0.82097186700767266</v>
      </c>
      <c r="Q15" s="3">
        <f t="shared" si="10"/>
        <v>232.99181585677752</v>
      </c>
      <c r="R15" s="1" t="s">
        <v>24</v>
      </c>
      <c r="S15" s="1">
        <v>13.4</v>
      </c>
      <c r="T15" s="1">
        <v>18.600000000000001</v>
      </c>
      <c r="U15" s="1">
        <v>17.3</v>
      </c>
      <c r="V15" s="1">
        <v>256.39999999999998</v>
      </c>
      <c r="W15" s="1">
        <v>273.10000000000002</v>
      </c>
      <c r="X15">
        <v>5.7658333323333304</v>
      </c>
      <c r="Y15" s="2">
        <f t="shared" si="7"/>
        <v>7.8163529774760862E-2</v>
      </c>
      <c r="Z15" s="3">
        <f t="shared" si="8"/>
        <v>1.0473912989817955</v>
      </c>
      <c r="AA15" s="6">
        <f t="shared" si="9"/>
        <v>847.76119402985069</v>
      </c>
      <c r="AB15" s="4">
        <v>50</v>
      </c>
    </row>
    <row r="16" spans="1:28" x14ac:dyDescent="0.2">
      <c r="A16" s="4">
        <v>1974</v>
      </c>
      <c r="B16" s="1">
        <v>411.7</v>
      </c>
      <c r="C16" s="3">
        <f t="shared" si="0"/>
        <v>0.40746239113222488</v>
      </c>
      <c r="D16" s="3">
        <f t="shared" si="1"/>
        <v>0.24858438764050544</v>
      </c>
      <c r="E16" s="1">
        <v>65.2</v>
      </c>
      <c r="F16" s="3">
        <f t="shared" si="2"/>
        <v>34.799999999999997</v>
      </c>
      <c r="G16" s="3">
        <f t="shared" si="3"/>
        <v>584.61208053691269</v>
      </c>
      <c r="H16" s="3">
        <f t="shared" si="4"/>
        <v>312.0322147651006</v>
      </c>
      <c r="I16" s="1">
        <v>1010.4</v>
      </c>
      <c r="J16" s="1">
        <v>133.6</v>
      </c>
      <c r="K16">
        <v>21644518137331.043</v>
      </c>
      <c r="L16" s="5">
        <f t="shared" si="5"/>
        <v>21644518137148.652</v>
      </c>
      <c r="M16" s="1">
        <v>300.90000000000009</v>
      </c>
      <c r="N16" s="1">
        <v>47.8</v>
      </c>
      <c r="O16" s="1">
        <v>39.900000000000013</v>
      </c>
      <c r="P16" s="3">
        <f t="shared" si="6"/>
        <v>0.83472803347280367</v>
      </c>
      <c r="Q16" s="3">
        <f t="shared" si="10"/>
        <v>251.16966527196669</v>
      </c>
      <c r="R16" s="1" t="s">
        <v>24</v>
      </c>
      <c r="S16" s="1">
        <v>14.9</v>
      </c>
      <c r="T16" s="1">
        <v>23.3</v>
      </c>
      <c r="U16" s="1">
        <v>21.2</v>
      </c>
      <c r="V16" s="1">
        <v>267.3</v>
      </c>
      <c r="W16" s="1">
        <v>275</v>
      </c>
      <c r="X16">
        <v>5.5397083323333298</v>
      </c>
      <c r="Y16" s="2">
        <f t="shared" si="7"/>
        <v>8.6210609659540777E-2</v>
      </c>
      <c r="Z16" s="3">
        <f t="shared" si="8"/>
        <v>1.2845380839271576</v>
      </c>
      <c r="AA16" s="6">
        <f t="shared" si="9"/>
        <v>896.64429530201323</v>
      </c>
      <c r="AB16" s="4">
        <v>49</v>
      </c>
    </row>
    <row r="17" spans="1:28" x14ac:dyDescent="0.2">
      <c r="A17" s="4">
        <v>1975</v>
      </c>
      <c r="B17" s="1">
        <v>433.5</v>
      </c>
      <c r="C17" s="3">
        <f t="shared" si="0"/>
        <v>0.40880799698227083</v>
      </c>
      <c r="D17" s="3">
        <f t="shared" si="1"/>
        <v>0.26267986480876654</v>
      </c>
      <c r="E17" s="1">
        <v>67.3</v>
      </c>
      <c r="F17" s="3">
        <f t="shared" si="2"/>
        <v>32.700000000000003</v>
      </c>
      <c r="G17" s="3">
        <f t="shared" si="3"/>
        <v>636.44197530864187</v>
      </c>
      <c r="H17" s="3">
        <f t="shared" si="4"/>
        <v>309.23703703703706</v>
      </c>
      <c r="I17" s="1">
        <v>1060.4000000000001</v>
      </c>
      <c r="J17" s="1">
        <v>153.19999999999999</v>
      </c>
      <c r="K17">
        <v>21789950800692.965</v>
      </c>
      <c r="L17" s="5">
        <f t="shared" si="5"/>
        <v>21789950800490.094</v>
      </c>
      <c r="M17" s="1">
        <v>330.6</v>
      </c>
      <c r="N17" s="1">
        <v>59.7</v>
      </c>
      <c r="O17" s="1">
        <v>50.3</v>
      </c>
      <c r="P17" s="3">
        <f t="shared" si="6"/>
        <v>0.84254606365159124</v>
      </c>
      <c r="Q17" s="3">
        <f t="shared" si="10"/>
        <v>278.54572864321608</v>
      </c>
      <c r="R17" s="1" t="s">
        <v>24</v>
      </c>
      <c r="S17" s="1">
        <v>16.2</v>
      </c>
      <c r="T17" s="1">
        <v>25.3</v>
      </c>
      <c r="U17" s="1">
        <v>21.1</v>
      </c>
      <c r="V17" s="1">
        <v>279.2</v>
      </c>
      <c r="W17" s="1">
        <v>286.7</v>
      </c>
      <c r="X17">
        <v>5.2269416656666703</v>
      </c>
      <c r="Y17" s="2">
        <f t="shared" si="7"/>
        <v>9.7230856280648786E-2</v>
      </c>
      <c r="Z17" s="3">
        <f t="shared" si="8"/>
        <v>1.5751398717465104</v>
      </c>
      <c r="AA17" s="6">
        <f t="shared" si="9"/>
        <v>945.67901234567898</v>
      </c>
      <c r="AB17" s="4">
        <v>48</v>
      </c>
    </row>
    <row r="18" spans="1:28" x14ac:dyDescent="0.2">
      <c r="A18" s="4">
        <v>1976</v>
      </c>
      <c r="B18" s="1">
        <v>459.3</v>
      </c>
      <c r="C18" s="3">
        <f t="shared" si="0"/>
        <v>0.40928533238281944</v>
      </c>
      <c r="D18" s="3">
        <f t="shared" si="1"/>
        <v>0.27564579499347541</v>
      </c>
      <c r="E18" s="1">
        <v>68.2</v>
      </c>
      <c r="F18" s="3">
        <f t="shared" si="2"/>
        <v>31.799999999999997</v>
      </c>
      <c r="G18" s="3">
        <f t="shared" si="3"/>
        <v>682</v>
      </c>
      <c r="H18" s="3">
        <f t="shared" si="4"/>
        <v>317.99999999999994</v>
      </c>
      <c r="I18" s="1">
        <v>1122.2</v>
      </c>
      <c r="J18" s="1">
        <v>175</v>
      </c>
      <c r="K18">
        <v>22950162752510.637</v>
      </c>
      <c r="L18" s="5">
        <f t="shared" si="5"/>
        <v>22950162752304.973</v>
      </c>
      <c r="M18" s="1">
        <v>363.3</v>
      </c>
      <c r="N18" s="1">
        <v>72.7</v>
      </c>
      <c r="O18" s="1">
        <v>61.9</v>
      </c>
      <c r="P18" s="3">
        <f t="shared" si="6"/>
        <v>0.85144429160935342</v>
      </c>
      <c r="Q18" s="3">
        <f t="shared" si="10"/>
        <v>309.3297111416781</v>
      </c>
      <c r="R18" s="1" t="s">
        <v>24</v>
      </c>
      <c r="S18" s="1">
        <v>17.5</v>
      </c>
      <c r="T18" s="1">
        <v>27</v>
      </c>
      <c r="U18" s="1">
        <v>21.4</v>
      </c>
      <c r="V18" s="1">
        <v>316.5</v>
      </c>
      <c r="W18" s="1">
        <v>322.90000000000009</v>
      </c>
      <c r="X18">
        <v>5.4565166656666699</v>
      </c>
      <c r="Y18" s="2">
        <f t="shared" si="7"/>
        <v>0.106353591160221</v>
      </c>
      <c r="Z18" s="3">
        <f t="shared" si="8"/>
        <v>1.8611878453038675</v>
      </c>
      <c r="AA18" s="6">
        <f t="shared" si="9"/>
        <v>1000</v>
      </c>
      <c r="AB18" s="4">
        <v>47</v>
      </c>
    </row>
    <row r="19" spans="1:28" x14ac:dyDescent="0.2">
      <c r="A19" s="4">
        <v>1977</v>
      </c>
      <c r="B19" s="1">
        <v>488.1</v>
      </c>
      <c r="C19" s="3">
        <f t="shared" si="0"/>
        <v>0.41757207631106169</v>
      </c>
      <c r="D19" s="3">
        <f t="shared" si="1"/>
        <v>0.27276252612569185</v>
      </c>
      <c r="E19" s="1">
        <v>68.100000000000009</v>
      </c>
      <c r="F19" s="3">
        <f t="shared" si="2"/>
        <v>31.899999999999991</v>
      </c>
      <c r="G19" s="3">
        <f t="shared" si="3"/>
        <v>711.62698412698433</v>
      </c>
      <c r="H19" s="3">
        <f t="shared" si="4"/>
        <v>333.34656084656081</v>
      </c>
      <c r="I19" s="1">
        <v>1168.9000000000001</v>
      </c>
      <c r="J19" s="1">
        <v>197.5</v>
      </c>
      <c r="K19">
        <v>23888075049016.668</v>
      </c>
      <c r="L19" s="5">
        <f t="shared" si="5"/>
        <v>23888075048797.094</v>
      </c>
      <c r="M19" s="1">
        <v>374.40000000000009</v>
      </c>
      <c r="N19" s="1">
        <v>82.2</v>
      </c>
      <c r="O19" s="1">
        <v>70</v>
      </c>
      <c r="P19" s="3">
        <f t="shared" si="6"/>
        <v>0.85158150851581504</v>
      </c>
      <c r="Q19" s="3">
        <f t="shared" si="10"/>
        <v>318.83211678832123</v>
      </c>
      <c r="R19" s="1" t="s">
        <v>24</v>
      </c>
      <c r="S19" s="1">
        <v>18.899999999999999</v>
      </c>
      <c r="T19" s="1">
        <v>29.2</v>
      </c>
      <c r="U19" s="1">
        <v>22.4</v>
      </c>
      <c r="V19" s="1">
        <v>323.10000000000002</v>
      </c>
      <c r="W19" s="1">
        <v>330.7</v>
      </c>
      <c r="X19">
        <v>5.323499999</v>
      </c>
      <c r="Y19" s="2">
        <f t="shared" si="7"/>
        <v>0.11506330738300967</v>
      </c>
      <c r="Z19" s="3">
        <f t="shared" si="8"/>
        <v>2.1746965095388826</v>
      </c>
      <c r="AA19" s="6">
        <f t="shared" si="9"/>
        <v>1044.9735449735451</v>
      </c>
      <c r="AB19" s="4">
        <v>46</v>
      </c>
    </row>
    <row r="20" spans="1:28" x14ac:dyDescent="0.2">
      <c r="A20" s="4">
        <v>1978</v>
      </c>
      <c r="B20" s="1">
        <v>480.40000000000009</v>
      </c>
      <c r="C20" s="3">
        <f t="shared" si="0"/>
        <v>0.39568404579523936</v>
      </c>
      <c r="D20" s="3">
        <f t="shared" si="1"/>
        <v>0.22606332581415686</v>
      </c>
      <c r="E20" s="1">
        <v>66.7</v>
      </c>
      <c r="F20" s="3">
        <f t="shared" si="2"/>
        <v>33.299999999999997</v>
      </c>
      <c r="G20" s="3">
        <f t="shared" si="3"/>
        <v>734.69552238805977</v>
      </c>
      <c r="H20" s="3">
        <f t="shared" si="4"/>
        <v>366.79701492537311</v>
      </c>
      <c r="I20" s="1">
        <v>1214.0999999999999</v>
      </c>
      <c r="J20" s="1">
        <v>221.4</v>
      </c>
      <c r="K20">
        <v>24875201431284.375</v>
      </c>
      <c r="L20" s="5">
        <f t="shared" si="5"/>
        <v>24875201431052.777</v>
      </c>
      <c r="M20" s="1">
        <v>333.40000000000009</v>
      </c>
      <c r="N20" s="1">
        <v>77.5</v>
      </c>
      <c r="O20" s="1">
        <v>63.8</v>
      </c>
      <c r="P20" s="3">
        <f t="shared" si="6"/>
        <v>0.82322580645161292</v>
      </c>
      <c r="Q20" s="3">
        <f t="shared" si="10"/>
        <v>274.46348387096782</v>
      </c>
      <c r="R20" s="1" t="s">
        <v>24</v>
      </c>
      <c r="S20" s="1">
        <v>20.100000000000001</v>
      </c>
      <c r="T20" s="1">
        <v>31.4</v>
      </c>
      <c r="U20" s="1">
        <v>23.6</v>
      </c>
      <c r="V20" s="1">
        <v>273.8</v>
      </c>
      <c r="W20" s="1">
        <v>365.5</v>
      </c>
      <c r="X20">
        <v>5.2422499990000002</v>
      </c>
      <c r="Y20" s="2">
        <f t="shared" si="7"/>
        <v>0.12163232023721278</v>
      </c>
      <c r="Z20" s="3">
        <f t="shared" si="8"/>
        <v>2.4448096367679772</v>
      </c>
      <c r="AA20" s="6">
        <f t="shared" si="9"/>
        <v>1101.4925373134329</v>
      </c>
      <c r="AB20" s="4">
        <v>45</v>
      </c>
    </row>
    <row r="21" spans="1:28" x14ac:dyDescent="0.2">
      <c r="A21" s="4">
        <v>1979</v>
      </c>
      <c r="B21" s="1">
        <v>500.6</v>
      </c>
      <c r="C21" s="3">
        <f t="shared" si="0"/>
        <v>0.39504419191919193</v>
      </c>
      <c r="D21" s="3">
        <f t="shared" si="1"/>
        <v>0.22465758961566892</v>
      </c>
      <c r="E21" s="1">
        <v>63</v>
      </c>
      <c r="F21" s="3">
        <f t="shared" si="2"/>
        <v>37</v>
      </c>
      <c r="G21" s="3">
        <f t="shared" si="3"/>
        <v>725.9858490566038</v>
      </c>
      <c r="H21" s="3">
        <f t="shared" si="4"/>
        <v>426.37264150943395</v>
      </c>
      <c r="I21" s="1">
        <v>1267.2</v>
      </c>
      <c r="J21" s="1">
        <v>244.3</v>
      </c>
      <c r="K21">
        <v>25913470306521.648</v>
      </c>
      <c r="L21" s="5">
        <f t="shared" si="5"/>
        <v>25913470306271.414</v>
      </c>
      <c r="M21" s="1">
        <v>339.8</v>
      </c>
      <c r="N21" s="1">
        <v>82</v>
      </c>
      <c r="O21" s="1">
        <v>68.7</v>
      </c>
      <c r="P21" s="3">
        <f t="shared" si="6"/>
        <v>0.83780487804878057</v>
      </c>
      <c r="Q21" s="3">
        <f t="shared" si="10"/>
        <v>284.68609756097567</v>
      </c>
      <c r="R21" s="1" t="s">
        <v>24</v>
      </c>
      <c r="S21" s="1">
        <v>21.2</v>
      </c>
      <c r="T21" s="1">
        <v>35.6</v>
      </c>
      <c r="U21" s="1">
        <v>27.7</v>
      </c>
      <c r="V21" s="1">
        <v>275.39999999999998</v>
      </c>
      <c r="W21" s="1">
        <v>373.3</v>
      </c>
      <c r="X21">
        <v>5.0640666656666697</v>
      </c>
      <c r="Y21" s="2">
        <f t="shared" si="7"/>
        <v>0.12145596590909091</v>
      </c>
      <c r="Z21" s="3">
        <f t="shared" si="8"/>
        <v>2.5748664772727272</v>
      </c>
      <c r="AA21" s="6">
        <f t="shared" si="9"/>
        <v>1152.3584905660377</v>
      </c>
      <c r="AB21" s="4">
        <v>44</v>
      </c>
    </row>
    <row r="22" spans="1:28" x14ac:dyDescent="0.2">
      <c r="A22" s="4">
        <v>1980</v>
      </c>
      <c r="B22" s="1">
        <v>510.90000000000009</v>
      </c>
      <c r="C22" s="3">
        <f t="shared" si="0"/>
        <v>0.38555580710889753</v>
      </c>
      <c r="D22" s="3">
        <f t="shared" si="1"/>
        <v>0.20997497384185182</v>
      </c>
      <c r="E22" s="1">
        <v>59.2</v>
      </c>
      <c r="F22" s="3">
        <f t="shared" si="2"/>
        <v>40.799999999999997</v>
      </c>
      <c r="G22" s="3">
        <f t="shared" si="3"/>
        <v>719.03333333333353</v>
      </c>
      <c r="H22" s="3">
        <f t="shared" si="4"/>
        <v>495.55</v>
      </c>
      <c r="I22" s="1">
        <v>1325.1</v>
      </c>
      <c r="J22" s="1">
        <v>291.5</v>
      </c>
      <c r="K22">
        <v>26405447512716.551</v>
      </c>
      <c r="L22" s="5">
        <f t="shared" si="5"/>
        <v>26405447512448.27</v>
      </c>
      <c r="M22" s="1">
        <v>335.7</v>
      </c>
      <c r="N22" s="1">
        <v>88.800000000000011</v>
      </c>
      <c r="O22" s="1">
        <v>73.600000000000009</v>
      </c>
      <c r="P22" s="3">
        <f t="shared" si="6"/>
        <v>0.8288288288288288</v>
      </c>
      <c r="Q22" s="3">
        <f t="shared" si="10"/>
        <v>278.23783783783784</v>
      </c>
      <c r="R22" s="1" t="s">
        <v>24</v>
      </c>
      <c r="S22" s="1">
        <v>24</v>
      </c>
      <c r="T22" s="1">
        <v>40.700000000000003</v>
      </c>
      <c r="U22" s="1">
        <v>34.200000000000003</v>
      </c>
      <c r="V22" s="1">
        <v>282.7</v>
      </c>
      <c r="W22" s="1">
        <v>390.2</v>
      </c>
      <c r="X22">
        <v>4.9392249990000003</v>
      </c>
      <c r="Y22" s="2">
        <f t="shared" si="7"/>
        <v>0.13023017130782585</v>
      </c>
      <c r="Z22" s="3">
        <f t="shared" si="8"/>
        <v>3.1255241113878203</v>
      </c>
      <c r="AA22" s="6">
        <f t="shared" si="9"/>
        <v>1214.5833333333335</v>
      </c>
      <c r="AB22" s="4">
        <v>43</v>
      </c>
    </row>
    <row r="23" spans="1:28" x14ac:dyDescent="0.2">
      <c r="A23" s="4">
        <v>1981</v>
      </c>
      <c r="B23" s="1">
        <v>512.5</v>
      </c>
      <c r="C23" s="3">
        <f t="shared" si="0"/>
        <v>0.38070123310057941</v>
      </c>
      <c r="D23" s="3">
        <f t="shared" si="1"/>
        <v>0.2184155631617922</v>
      </c>
      <c r="E23" s="1">
        <v>58.6</v>
      </c>
      <c r="F23" s="3">
        <f t="shared" si="2"/>
        <v>41.4</v>
      </c>
      <c r="G23" s="3">
        <f t="shared" si="3"/>
        <v>719.20147601476003</v>
      </c>
      <c r="H23" s="3">
        <f t="shared" si="4"/>
        <v>508.10479704797041</v>
      </c>
      <c r="I23" s="1">
        <v>1346.2</v>
      </c>
      <c r="J23" s="1">
        <v>332.6</v>
      </c>
      <c r="K23">
        <v>26936752594348.961</v>
      </c>
      <c r="L23" s="5">
        <f t="shared" si="5"/>
        <v>26936752594114.41</v>
      </c>
      <c r="M23" s="1">
        <v>352.7</v>
      </c>
      <c r="N23" s="1">
        <v>102.8</v>
      </c>
      <c r="O23" s="1">
        <v>85.7</v>
      </c>
      <c r="P23" s="3">
        <f t="shared" si="6"/>
        <v>0.83365758754863817</v>
      </c>
      <c r="Q23" s="3">
        <f t="shared" si="10"/>
        <v>294.03103112840466</v>
      </c>
      <c r="R23" s="1" t="s">
        <v>24</v>
      </c>
      <c r="S23" s="1">
        <v>27.1</v>
      </c>
      <c r="T23" s="1">
        <v>44.6</v>
      </c>
      <c r="U23" s="1">
        <v>38.700000000000003</v>
      </c>
      <c r="V23" s="1">
        <v>287.10000000000002</v>
      </c>
      <c r="W23" s="1">
        <v>397.2</v>
      </c>
      <c r="X23">
        <v>5.7395083323333296</v>
      </c>
      <c r="Y23" s="2">
        <f t="shared" si="7"/>
        <v>0.14478056752339918</v>
      </c>
      <c r="Z23" s="3">
        <f t="shared" si="8"/>
        <v>3.923553379884118</v>
      </c>
      <c r="AA23" s="6">
        <f t="shared" si="9"/>
        <v>1227.3062730627305</v>
      </c>
      <c r="AB23" s="4">
        <v>42</v>
      </c>
    </row>
    <row r="24" spans="1:28" x14ac:dyDescent="0.2">
      <c r="A24" s="4">
        <v>1982</v>
      </c>
      <c r="B24" s="1">
        <v>518.20000000000005</v>
      </c>
      <c r="C24" s="3">
        <f t="shared" si="0"/>
        <v>0.38402252853119906</v>
      </c>
      <c r="D24" s="3">
        <f t="shared" si="1"/>
        <v>0.22299032263321217</v>
      </c>
      <c r="E24" s="1">
        <v>58.6</v>
      </c>
      <c r="F24" s="3">
        <f t="shared" si="2"/>
        <v>41.4</v>
      </c>
      <c r="G24" s="3">
        <f t="shared" si="3"/>
        <v>723.31933333333336</v>
      </c>
      <c r="H24" s="3">
        <f t="shared" si="4"/>
        <v>511.01400000000001</v>
      </c>
      <c r="I24" s="1">
        <v>1349.4</v>
      </c>
      <c r="J24" s="1">
        <v>370.3</v>
      </c>
      <c r="K24">
        <v>27017667672121.348</v>
      </c>
      <c r="L24" s="5">
        <f t="shared" si="5"/>
        <v>27017667671912.27</v>
      </c>
      <c r="M24" s="1">
        <v>355.5</v>
      </c>
      <c r="N24" s="1">
        <v>114.6</v>
      </c>
      <c r="O24" s="1">
        <v>97</v>
      </c>
      <c r="P24" s="3">
        <f t="shared" si="6"/>
        <v>0.84642233856893545</v>
      </c>
      <c r="Q24" s="3">
        <f t="shared" si="10"/>
        <v>300.90314136125653</v>
      </c>
      <c r="R24" s="1" t="s">
        <v>24</v>
      </c>
      <c r="S24" s="1">
        <v>30</v>
      </c>
      <c r="T24" s="1">
        <v>47.5</v>
      </c>
      <c r="U24" s="1">
        <v>41</v>
      </c>
      <c r="V24" s="1">
        <v>303.10000000000002</v>
      </c>
      <c r="W24" s="1">
        <v>399</v>
      </c>
      <c r="X24">
        <v>6.4540333323333297</v>
      </c>
      <c r="Y24" s="2">
        <f t="shared" si="7"/>
        <v>0.16080910034089221</v>
      </c>
      <c r="Z24" s="3">
        <f t="shared" si="8"/>
        <v>4.8242730102267668</v>
      </c>
      <c r="AA24" s="6">
        <f t="shared" si="9"/>
        <v>1234.3333333333335</v>
      </c>
      <c r="AB24" s="4">
        <v>41</v>
      </c>
    </row>
    <row r="25" spans="1:28" x14ac:dyDescent="0.2">
      <c r="A25" s="4">
        <v>1983</v>
      </c>
      <c r="B25" s="1">
        <v>528.5</v>
      </c>
      <c r="C25" s="3">
        <f t="shared" si="0"/>
        <v>0.37669280114041342</v>
      </c>
      <c r="D25" s="3">
        <f t="shared" si="1"/>
        <v>0.22757239106566429</v>
      </c>
      <c r="E25" s="1">
        <v>57.400000000000013</v>
      </c>
      <c r="F25" s="3">
        <f t="shared" si="2"/>
        <v>42.599999999999987</v>
      </c>
      <c r="G25" s="3">
        <f t="shared" si="3"/>
        <v>733.2850000000002</v>
      </c>
      <c r="H25" s="3">
        <f t="shared" si="4"/>
        <v>544.2149999999998</v>
      </c>
      <c r="I25" s="1">
        <v>1403</v>
      </c>
      <c r="J25" s="1">
        <v>408.8</v>
      </c>
      <c r="K25">
        <v>27720880247609.52</v>
      </c>
      <c r="L25" s="5">
        <f t="shared" si="5"/>
        <v>27720880247417.23</v>
      </c>
      <c r="M25" s="1">
        <v>375</v>
      </c>
      <c r="N25" s="1">
        <v>129.9</v>
      </c>
      <c r="O25" s="1">
        <v>110.6</v>
      </c>
      <c r="P25" s="3">
        <f t="shared" si="6"/>
        <v>0.85142417244033863</v>
      </c>
      <c r="Q25" s="3">
        <f t="shared" si="10"/>
        <v>319.284064665127</v>
      </c>
      <c r="R25" s="1" t="s">
        <v>24</v>
      </c>
      <c r="S25" s="1">
        <v>32</v>
      </c>
      <c r="T25" s="1">
        <v>50.8</v>
      </c>
      <c r="U25" s="1">
        <v>42.900000000000013</v>
      </c>
      <c r="V25" s="1">
        <v>293.8</v>
      </c>
      <c r="W25" s="1">
        <v>427.2</v>
      </c>
      <c r="X25">
        <v>7.2963666656666701</v>
      </c>
      <c r="Y25" s="2">
        <f t="shared" si="7"/>
        <v>0.16724960798289384</v>
      </c>
      <c r="Z25" s="3">
        <f t="shared" si="8"/>
        <v>5.351987455452603</v>
      </c>
      <c r="AA25" s="6">
        <f t="shared" si="9"/>
        <v>1277.5</v>
      </c>
      <c r="AB25" s="4">
        <v>40</v>
      </c>
    </row>
    <row r="26" spans="1:28" x14ac:dyDescent="0.2">
      <c r="A26" s="4">
        <v>1984</v>
      </c>
      <c r="B26" s="1">
        <v>545.30000000000007</v>
      </c>
      <c r="C26" s="3">
        <f t="shared" si="0"/>
        <v>0.36648968344646821</v>
      </c>
      <c r="D26" s="3">
        <f t="shared" si="1"/>
        <v>0.21869411820632881</v>
      </c>
      <c r="E26" s="1">
        <v>55.5</v>
      </c>
      <c r="F26" s="3">
        <f t="shared" si="2"/>
        <v>44.5</v>
      </c>
      <c r="G26" s="3">
        <f t="shared" si="3"/>
        <v>752.51470588235293</v>
      </c>
      <c r="H26" s="3">
        <f t="shared" si="4"/>
        <v>603.36764705882354</v>
      </c>
      <c r="I26" s="1">
        <v>1487.9</v>
      </c>
      <c r="J26" s="1">
        <v>461</v>
      </c>
      <c r="K26">
        <v>29026887759048.16</v>
      </c>
      <c r="L26" s="5">
        <f t="shared" si="5"/>
        <v>29026887758865.852</v>
      </c>
      <c r="M26" s="1">
        <v>379.90000000000009</v>
      </c>
      <c r="N26" s="1">
        <v>139.4</v>
      </c>
      <c r="O26" s="1">
        <v>119.4</v>
      </c>
      <c r="P26" s="3">
        <f t="shared" si="6"/>
        <v>0.85652797704447636</v>
      </c>
      <c r="Q26" s="3">
        <f t="shared" si="10"/>
        <v>325.39497847919665</v>
      </c>
      <c r="R26" s="1" t="s">
        <v>24</v>
      </c>
      <c r="S26" s="1">
        <v>34</v>
      </c>
      <c r="T26" s="1">
        <v>54.1</v>
      </c>
      <c r="U26" s="1">
        <v>45.8</v>
      </c>
      <c r="V26" s="1">
        <v>309.5</v>
      </c>
      <c r="W26" s="1">
        <v>459.90000000000009</v>
      </c>
      <c r="X26">
        <v>8.1614583325833294</v>
      </c>
      <c r="Y26" s="2">
        <f t="shared" si="7"/>
        <v>0.17195712077424558</v>
      </c>
      <c r="Z26" s="3">
        <f t="shared" si="8"/>
        <v>5.8465421063243497</v>
      </c>
      <c r="AA26" s="6">
        <f t="shared" si="9"/>
        <v>1355.8823529411764</v>
      </c>
      <c r="AB26" s="4">
        <v>39</v>
      </c>
    </row>
    <row r="27" spans="1:28" x14ac:dyDescent="0.2">
      <c r="A27" s="4">
        <v>1985</v>
      </c>
      <c r="B27" s="1">
        <v>595.70000000000005</v>
      </c>
      <c r="C27" s="3">
        <f t="shared" si="0"/>
        <v>0.37928180313256088</v>
      </c>
      <c r="D27" s="3">
        <f t="shared" si="1"/>
        <v>0.19993113536524543</v>
      </c>
      <c r="E27" s="1">
        <v>56</v>
      </c>
      <c r="F27" s="3">
        <f t="shared" si="2"/>
        <v>44</v>
      </c>
      <c r="G27" s="3">
        <f t="shared" si="3"/>
        <v>790.41340782122927</v>
      </c>
      <c r="H27" s="3">
        <f t="shared" si="4"/>
        <v>621.03910614525148</v>
      </c>
      <c r="I27" s="1">
        <v>1570.6</v>
      </c>
      <c r="J27" s="1">
        <v>505.3</v>
      </c>
      <c r="K27">
        <v>30106081598977.883</v>
      </c>
      <c r="L27" s="5">
        <f t="shared" si="5"/>
        <v>30106081598795.195</v>
      </c>
      <c r="M27" s="1">
        <v>367.90000000000009</v>
      </c>
      <c r="N27" s="1">
        <v>146.1</v>
      </c>
      <c r="O27" s="1">
        <v>124.7</v>
      </c>
      <c r="P27" s="3">
        <f t="shared" si="6"/>
        <v>0.85352498288843259</v>
      </c>
      <c r="Q27" s="3">
        <f t="shared" si="10"/>
        <v>314.01184120465444</v>
      </c>
      <c r="R27" s="1">
        <v>7.3000000000000016</v>
      </c>
      <c r="S27" s="1">
        <v>35.799999999999997</v>
      </c>
      <c r="T27" s="1">
        <v>57.2</v>
      </c>
      <c r="U27" s="1">
        <v>47.1</v>
      </c>
      <c r="V27" s="1">
        <v>337.40000000000009</v>
      </c>
      <c r="W27" s="1">
        <v>493.6</v>
      </c>
      <c r="X27">
        <v>8.5972333330833308</v>
      </c>
      <c r="Y27" s="2">
        <f t="shared" si="7"/>
        <v>0.18016554183114736</v>
      </c>
      <c r="Z27" s="3">
        <f t="shared" si="8"/>
        <v>6.4499263975550747</v>
      </c>
      <c r="AA27" s="6">
        <f t="shared" si="9"/>
        <v>1411.4525139664806</v>
      </c>
      <c r="AB27" s="4">
        <v>38</v>
      </c>
    </row>
    <row r="28" spans="1:28" x14ac:dyDescent="0.2">
      <c r="A28" s="4">
        <v>1986</v>
      </c>
      <c r="B28" s="1">
        <v>625.70000000000005</v>
      </c>
      <c r="C28" s="3">
        <f t="shared" si="0"/>
        <v>0.38292533659730726</v>
      </c>
      <c r="D28" s="3">
        <f t="shared" si="1"/>
        <v>0.2054428127820801</v>
      </c>
      <c r="E28" s="1">
        <v>62.2</v>
      </c>
      <c r="F28" s="3">
        <f t="shared" si="2"/>
        <v>37.799999999999997</v>
      </c>
      <c r="G28" s="3">
        <f t="shared" si="3"/>
        <v>894.21235955056181</v>
      </c>
      <c r="H28" s="3">
        <f t="shared" si="4"/>
        <v>543.42808988764034</v>
      </c>
      <c r="I28" s="1">
        <v>1634</v>
      </c>
      <c r="J28" s="1">
        <v>511.8</v>
      </c>
      <c r="K28">
        <v>31122654330255.297</v>
      </c>
      <c r="L28" s="5">
        <f t="shared" si="5"/>
        <v>31122654330034.328</v>
      </c>
      <c r="M28" s="1">
        <v>395.1</v>
      </c>
      <c r="N28" s="1">
        <v>167.6</v>
      </c>
      <c r="O28" s="1">
        <v>142.4</v>
      </c>
      <c r="P28" s="3">
        <f t="shared" si="6"/>
        <v>0.84964200477326979</v>
      </c>
      <c r="Q28" s="3">
        <f t="shared" si="10"/>
        <v>335.69355608591889</v>
      </c>
      <c r="R28" s="1">
        <v>13.9</v>
      </c>
      <c r="S28" s="1">
        <v>35.6</v>
      </c>
      <c r="T28" s="1">
        <v>56.5</v>
      </c>
      <c r="U28" s="1">
        <v>38.1</v>
      </c>
      <c r="V28" s="1">
        <v>377.90000000000009</v>
      </c>
      <c r="W28" s="1">
        <v>504.6</v>
      </c>
      <c r="X28">
        <v>7.3947416666666701</v>
      </c>
      <c r="Y28" s="2">
        <f t="shared" si="7"/>
        <v>0.19482227662178703</v>
      </c>
      <c r="Z28" s="3">
        <f t="shared" si="8"/>
        <v>6.9356730477356185</v>
      </c>
      <c r="AA28" s="6">
        <f t="shared" si="9"/>
        <v>1437.6404494382023</v>
      </c>
      <c r="AB28" s="4">
        <v>37</v>
      </c>
    </row>
    <row r="29" spans="1:28" x14ac:dyDescent="0.2">
      <c r="A29" s="4">
        <v>1987</v>
      </c>
      <c r="B29" s="1">
        <v>621.90000000000009</v>
      </c>
      <c r="C29" s="3">
        <f t="shared" si="0"/>
        <v>0.37403019185661879</v>
      </c>
      <c r="D29" s="3">
        <f t="shared" si="1"/>
        <v>0.19967594264289515</v>
      </c>
      <c r="E29" s="1">
        <v>63.5</v>
      </c>
      <c r="F29" s="3">
        <f t="shared" si="2"/>
        <v>36.5</v>
      </c>
      <c r="G29" s="3">
        <f t="shared" si="3"/>
        <v>933.05104712041896</v>
      </c>
      <c r="H29" s="3">
        <f t="shared" si="4"/>
        <v>536.32068062827227</v>
      </c>
      <c r="I29" s="1">
        <v>1662.7</v>
      </c>
      <c r="J29" s="1">
        <v>561.30000000000007</v>
      </c>
      <c r="K29">
        <v>32287869900775.047</v>
      </c>
      <c r="L29" s="5">
        <f t="shared" si="5"/>
        <v>32287869900528.262</v>
      </c>
      <c r="M29" s="1">
        <v>398.1</v>
      </c>
      <c r="N29" s="1">
        <v>184.9</v>
      </c>
      <c r="O29" s="1">
        <v>154.19999999999999</v>
      </c>
      <c r="P29" s="3">
        <f t="shared" si="6"/>
        <v>0.83396430502974572</v>
      </c>
      <c r="Q29" s="3">
        <f t="shared" si="10"/>
        <v>332.00118983234177</v>
      </c>
      <c r="R29" s="1">
        <v>5.7</v>
      </c>
      <c r="S29" s="1">
        <v>38.200000000000003</v>
      </c>
      <c r="T29" s="1">
        <v>60.5</v>
      </c>
      <c r="U29" s="1">
        <v>38.900000000000013</v>
      </c>
      <c r="V29" s="1">
        <v>353</v>
      </c>
      <c r="W29" s="1">
        <v>509.3</v>
      </c>
      <c r="X29">
        <v>6.7374499999999999</v>
      </c>
      <c r="Y29" s="2">
        <f t="shared" si="7"/>
        <v>0.2143654898658808</v>
      </c>
      <c r="Z29" s="3">
        <f t="shared" si="8"/>
        <v>8.1887617128766479</v>
      </c>
      <c r="AA29" s="6">
        <f t="shared" si="9"/>
        <v>1469.3717277486912</v>
      </c>
      <c r="AB29" s="4">
        <v>36</v>
      </c>
    </row>
    <row r="30" spans="1:28" x14ac:dyDescent="0.2">
      <c r="A30" s="4">
        <v>1988</v>
      </c>
      <c r="B30" s="1">
        <v>608.70000000000005</v>
      </c>
      <c r="C30" s="3">
        <f t="shared" si="0"/>
        <v>0.36701839011154663</v>
      </c>
      <c r="D30" s="3">
        <f t="shared" si="1"/>
        <v>0.19446377049674307</v>
      </c>
      <c r="E30" s="1">
        <v>63.8</v>
      </c>
      <c r="F30" s="3">
        <f t="shared" si="2"/>
        <v>36.200000000000003</v>
      </c>
      <c r="G30" s="3">
        <f t="shared" si="3"/>
        <v>945.83500000000004</v>
      </c>
      <c r="H30" s="3">
        <f t="shared" si="4"/>
        <v>536.66500000000008</v>
      </c>
      <c r="I30" s="1">
        <v>1658.5</v>
      </c>
      <c r="J30" s="1">
        <v>593</v>
      </c>
      <c r="K30">
        <v>33781478943684.832</v>
      </c>
      <c r="L30" s="5">
        <f t="shared" si="5"/>
        <v>33781478943430.344</v>
      </c>
      <c r="M30" s="1">
        <v>394.1</v>
      </c>
      <c r="N30" s="1">
        <v>197.1</v>
      </c>
      <c r="O30" s="1">
        <v>161.30000000000001</v>
      </c>
      <c r="P30" s="3">
        <f t="shared" si="6"/>
        <v>0.81836631151699657</v>
      </c>
      <c r="Q30" s="3">
        <f t="shared" si="10"/>
        <v>322.51816336884838</v>
      </c>
      <c r="R30" s="1">
        <v>7.6</v>
      </c>
      <c r="S30" s="1">
        <v>40</v>
      </c>
      <c r="T30" s="1">
        <v>62.9</v>
      </c>
      <c r="U30" s="1">
        <v>38.900000000000013</v>
      </c>
      <c r="V30" s="1">
        <v>343.5</v>
      </c>
      <c r="W30" s="1">
        <v>540.9</v>
      </c>
      <c r="X30">
        <v>6.5169833333333296</v>
      </c>
      <c r="Y30" s="2">
        <f t="shared" si="7"/>
        <v>0.22811817907747964</v>
      </c>
      <c r="Z30" s="3">
        <f t="shared" si="8"/>
        <v>9.1247271630991857</v>
      </c>
      <c r="AA30" s="6">
        <f t="shared" si="9"/>
        <v>1482.5</v>
      </c>
      <c r="AB30" s="4">
        <v>35</v>
      </c>
    </row>
    <row r="31" spans="1:28" x14ac:dyDescent="0.2">
      <c r="A31" s="4">
        <v>1989</v>
      </c>
      <c r="B31" s="1">
        <v>605</v>
      </c>
      <c r="C31" s="3">
        <f t="shared" si="0"/>
        <v>0.36104314614787847</v>
      </c>
      <c r="D31" s="3">
        <f t="shared" si="1"/>
        <v>0.17759262401567005</v>
      </c>
      <c r="E31" s="1">
        <v>59.8</v>
      </c>
      <c r="F31" s="3">
        <f t="shared" si="2"/>
        <v>40.200000000000003</v>
      </c>
      <c r="G31" s="3">
        <f t="shared" si="3"/>
        <v>906.04775413711604</v>
      </c>
      <c r="H31" s="3">
        <f t="shared" si="4"/>
        <v>609.08226950354629</v>
      </c>
      <c r="I31" s="1">
        <v>1675.7</v>
      </c>
      <c r="J31" s="1">
        <v>640.90000000000009</v>
      </c>
      <c r="K31">
        <v>35035086233597.582</v>
      </c>
      <c r="L31" s="5">
        <f t="shared" si="5"/>
        <v>35035086233354.887</v>
      </c>
      <c r="M31" s="1">
        <v>367.5</v>
      </c>
      <c r="N31" s="1">
        <v>190.3</v>
      </c>
      <c r="O31" s="1">
        <v>154.1</v>
      </c>
      <c r="P31" s="3">
        <f t="shared" si="6"/>
        <v>0.80977404098791372</v>
      </c>
      <c r="Q31" s="3">
        <f t="shared" si="10"/>
        <v>297.59196006305831</v>
      </c>
      <c r="R31" s="1">
        <v>4.9000000000000004</v>
      </c>
      <c r="S31" s="1">
        <v>42.3</v>
      </c>
      <c r="T31" s="1">
        <v>67.100000000000009</v>
      </c>
      <c r="U31" s="1">
        <v>42.900000000000013</v>
      </c>
      <c r="V31" s="1">
        <v>350.90000000000009</v>
      </c>
      <c r="W31" s="1">
        <v>601.4</v>
      </c>
      <c r="X31">
        <v>6.9044999999999996</v>
      </c>
      <c r="Y31" s="2">
        <f t="shared" si="7"/>
        <v>0.22871528316524439</v>
      </c>
      <c r="Z31" s="3">
        <f t="shared" si="8"/>
        <v>9.6746564778898367</v>
      </c>
      <c r="AA31" s="6">
        <f t="shared" si="9"/>
        <v>1515.1300236406623</v>
      </c>
      <c r="AB31" s="4">
        <v>34</v>
      </c>
    </row>
    <row r="32" spans="1:28" x14ac:dyDescent="0.2">
      <c r="A32" s="4">
        <v>1990</v>
      </c>
      <c r="B32" s="1">
        <v>609.20000000000005</v>
      </c>
      <c r="C32" s="3">
        <f t="shared" si="0"/>
        <v>0.35665359171008726</v>
      </c>
      <c r="D32" s="3">
        <f t="shared" si="1"/>
        <v>0.15171034986132598</v>
      </c>
      <c r="E32" s="1">
        <v>58.1</v>
      </c>
      <c r="F32" s="3">
        <f t="shared" si="2"/>
        <v>41.9</v>
      </c>
      <c r="G32" s="3">
        <f t="shared" si="3"/>
        <v>903.13075170842808</v>
      </c>
      <c r="H32" s="3">
        <f t="shared" si="4"/>
        <v>651.31116173120722</v>
      </c>
      <c r="I32" s="1">
        <v>1708.1</v>
      </c>
      <c r="J32" s="1">
        <v>682.40000000000009</v>
      </c>
      <c r="K32">
        <v>36018965412718.43</v>
      </c>
      <c r="L32" s="5">
        <f t="shared" si="5"/>
        <v>36018965412445.562</v>
      </c>
      <c r="M32" s="1">
        <v>329.6</v>
      </c>
      <c r="N32" s="1">
        <v>171.2</v>
      </c>
      <c r="O32" s="1">
        <v>134.6</v>
      </c>
      <c r="P32" s="3">
        <f t="shared" si="6"/>
        <v>0.78621495327102808</v>
      </c>
      <c r="Q32" s="3">
        <f t="shared" si="10"/>
        <v>259.13644859813087</v>
      </c>
      <c r="R32" s="1">
        <v>6.6</v>
      </c>
      <c r="S32" s="1">
        <v>43.900000000000013</v>
      </c>
      <c r="T32" s="1">
        <v>68.2</v>
      </c>
      <c r="U32" s="1">
        <v>44.7</v>
      </c>
      <c r="V32" s="1">
        <v>359.3</v>
      </c>
      <c r="W32" s="1">
        <v>650.1</v>
      </c>
      <c r="X32">
        <v>6.2597416666666703</v>
      </c>
      <c r="Y32" s="2">
        <f t="shared" si="7"/>
        <v>0.23211427902347639</v>
      </c>
      <c r="Z32" s="3">
        <f t="shared" si="8"/>
        <v>10.189816849130617</v>
      </c>
      <c r="AA32" s="6">
        <f t="shared" si="9"/>
        <v>1554.4419134396353</v>
      </c>
      <c r="AB32" s="4">
        <v>33</v>
      </c>
    </row>
    <row r="33" spans="1:28" x14ac:dyDescent="0.2">
      <c r="A33" s="4">
        <v>1991</v>
      </c>
      <c r="B33" s="1">
        <v>621.90000000000009</v>
      </c>
      <c r="C33" s="3">
        <f t="shared" si="0"/>
        <v>0.35321179076503667</v>
      </c>
      <c r="D33" s="3">
        <f t="shared" si="1"/>
        <v>0.14315520873438195</v>
      </c>
      <c r="E33" s="1">
        <v>57.400000000000013</v>
      </c>
      <c r="F33" s="3">
        <f t="shared" si="2"/>
        <v>42.599999999999987</v>
      </c>
      <c r="G33" s="3">
        <f t="shared" si="3"/>
        <v>919.16703786191545</v>
      </c>
      <c r="H33" s="3">
        <f t="shared" si="4"/>
        <v>682.16926503340721</v>
      </c>
      <c r="I33" s="1">
        <v>1760.7</v>
      </c>
      <c r="J33" s="1">
        <v>719</v>
      </c>
      <c r="K33">
        <v>36514450772121.398</v>
      </c>
      <c r="L33" s="5">
        <f t="shared" si="5"/>
        <v>36514450771849.812</v>
      </c>
      <c r="M33" s="1">
        <v>328.3</v>
      </c>
      <c r="N33" s="1">
        <v>171.8</v>
      </c>
      <c r="O33" s="1">
        <v>131.9</v>
      </c>
      <c r="P33" s="3">
        <f t="shared" si="6"/>
        <v>0.76775320139697323</v>
      </c>
      <c r="Q33" s="3">
        <f t="shared" si="10"/>
        <v>252.05337601862632</v>
      </c>
      <c r="R33" s="1">
        <v>7.6</v>
      </c>
      <c r="S33" s="1">
        <v>44.900000000000013</v>
      </c>
      <c r="T33" s="1">
        <v>67.900000000000006</v>
      </c>
      <c r="U33" s="1">
        <v>44.2</v>
      </c>
      <c r="V33" s="1">
        <v>360.7</v>
      </c>
      <c r="W33" s="1">
        <v>690.40000000000009</v>
      </c>
      <c r="X33">
        <v>6.4829425000000001</v>
      </c>
      <c r="Y33" s="2">
        <f t="shared" si="7"/>
        <v>0.2343988186516727</v>
      </c>
      <c r="Z33" s="3">
        <f t="shared" si="8"/>
        <v>10.524506957460106</v>
      </c>
      <c r="AA33" s="6">
        <f t="shared" si="9"/>
        <v>1601.3363028953227</v>
      </c>
      <c r="AB33" s="4">
        <v>32</v>
      </c>
    </row>
    <row r="34" spans="1:28" x14ac:dyDescent="0.2">
      <c r="A34" s="4">
        <v>1992</v>
      </c>
      <c r="B34" s="1">
        <v>636.6</v>
      </c>
      <c r="C34" s="3">
        <f t="shared" ref="C34:C64" si="11">B34/I34</f>
        <v>0.3490705708175687</v>
      </c>
      <c r="D34" s="3">
        <f t="shared" ref="D34:D64" si="12">Q34/I34</f>
        <v>0.13343199502583863</v>
      </c>
      <c r="E34" s="1">
        <v>58.2</v>
      </c>
      <c r="F34" s="3">
        <f t="shared" ref="F34:F64" si="13">100-E34</f>
        <v>41.8</v>
      </c>
      <c r="G34" s="3">
        <f t="shared" ref="G34:G64" si="14">E34/100*AA34</f>
        <v>960.43049327354254</v>
      </c>
      <c r="H34" s="3">
        <f t="shared" ref="H34:H64" si="15">F34/100*AA34</f>
        <v>689.79372197309408</v>
      </c>
      <c r="I34" s="1">
        <v>1823.7</v>
      </c>
      <c r="J34" s="1">
        <v>736</v>
      </c>
      <c r="K34">
        <v>37262121337902.93</v>
      </c>
      <c r="L34" s="5">
        <f t="shared" ref="L34:L64" si="16">K34-I34/X34</f>
        <v>37262121337609.469</v>
      </c>
      <c r="M34" s="1">
        <v>321.8</v>
      </c>
      <c r="N34" s="1">
        <v>169.8</v>
      </c>
      <c r="O34" s="1">
        <v>128.4</v>
      </c>
      <c r="P34" s="3">
        <f t="shared" ref="P34:P64" si="17">O34/N34</f>
        <v>0.7561837455830388</v>
      </c>
      <c r="Q34" s="3">
        <f t="shared" ref="Q34:Q64" si="18">P34*M34</f>
        <v>243.33992932862191</v>
      </c>
      <c r="R34" s="1">
        <v>10.3</v>
      </c>
      <c r="S34" s="1">
        <v>44.6</v>
      </c>
      <c r="T34" s="1">
        <v>66.7</v>
      </c>
      <c r="U34" s="1">
        <v>41.2</v>
      </c>
      <c r="V34" s="1">
        <v>366.90000000000009</v>
      </c>
      <c r="W34" s="1">
        <v>722.90000000000009</v>
      </c>
      <c r="X34">
        <v>6.2145008333333296</v>
      </c>
      <c r="Y34" s="2">
        <f t="shared" ref="Y34:Y64" si="19">E34/100*(J34/I34)</f>
        <v>0.23488073696331638</v>
      </c>
      <c r="Z34" s="3">
        <f t="shared" ref="Z34:Z64" si="20">Y34*S34</f>
        <v>10.475680868563911</v>
      </c>
      <c r="AA34" s="6">
        <f t="shared" ref="AA34:AA64" si="21">J34/S34*100</f>
        <v>1650.2242152466365</v>
      </c>
      <c r="AB34" s="4">
        <v>31</v>
      </c>
    </row>
    <row r="35" spans="1:28" x14ac:dyDescent="0.2">
      <c r="A35" s="4">
        <v>1993</v>
      </c>
      <c r="B35" s="1">
        <v>651.1</v>
      </c>
      <c r="C35" s="3">
        <f t="shared" si="11"/>
        <v>0.34714224781403286</v>
      </c>
      <c r="D35" s="3">
        <f t="shared" si="12"/>
        <v>0.14341518288242167</v>
      </c>
      <c r="E35" s="1">
        <v>56.900000000000013</v>
      </c>
      <c r="F35" s="3">
        <f t="shared" si="13"/>
        <v>43.099999999999987</v>
      </c>
      <c r="G35" s="3">
        <f t="shared" si="14"/>
        <v>959.93793859649168</v>
      </c>
      <c r="H35" s="3">
        <f t="shared" si="15"/>
        <v>727.12346491228061</v>
      </c>
      <c r="I35" s="1">
        <v>1875.6</v>
      </c>
      <c r="J35" s="1">
        <v>769.30000000000018</v>
      </c>
      <c r="K35">
        <v>37949171730790.43</v>
      </c>
      <c r="L35" s="5">
        <f t="shared" si="16"/>
        <v>37949171730526.039</v>
      </c>
      <c r="M35" s="1">
        <v>338.7</v>
      </c>
      <c r="N35" s="1">
        <v>182.2</v>
      </c>
      <c r="O35" s="1">
        <v>144.69999999999999</v>
      </c>
      <c r="P35" s="3">
        <f t="shared" si="17"/>
        <v>0.79418221734357852</v>
      </c>
      <c r="Q35" s="3">
        <f t="shared" si="18"/>
        <v>268.98951701427006</v>
      </c>
      <c r="R35" s="1">
        <v>4.5</v>
      </c>
      <c r="S35" s="1">
        <v>45.6</v>
      </c>
      <c r="T35" s="1">
        <v>67.900000000000006</v>
      </c>
      <c r="U35" s="1">
        <v>42.1</v>
      </c>
      <c r="V35" s="1">
        <v>385.1</v>
      </c>
      <c r="W35" s="1">
        <v>745.40000000000009</v>
      </c>
      <c r="X35">
        <v>7.0941291666666704</v>
      </c>
      <c r="Y35" s="2">
        <f t="shared" si="19"/>
        <v>0.23338222435487324</v>
      </c>
      <c r="Z35" s="3">
        <f t="shared" si="20"/>
        <v>10.642229430582221</v>
      </c>
      <c r="AA35" s="6">
        <f t="shared" si="21"/>
        <v>1687.0614035087722</v>
      </c>
      <c r="AB35" s="4">
        <v>30</v>
      </c>
    </row>
    <row r="36" spans="1:28" x14ac:dyDescent="0.2">
      <c r="A36" s="4">
        <v>1994</v>
      </c>
      <c r="B36" s="1">
        <v>673.2</v>
      </c>
      <c r="C36" s="3">
        <f t="shared" si="11"/>
        <v>0.34165651644336176</v>
      </c>
      <c r="D36" s="3">
        <f t="shared" si="12"/>
        <v>0.14492870776146766</v>
      </c>
      <c r="E36" s="1">
        <v>57.1</v>
      </c>
      <c r="F36" s="3">
        <f t="shared" si="13"/>
        <v>42.9</v>
      </c>
      <c r="G36" s="3">
        <f t="shared" si="14"/>
        <v>1006.2149450549455</v>
      </c>
      <c r="H36" s="3">
        <f t="shared" si="15"/>
        <v>755.98285714285737</v>
      </c>
      <c r="I36" s="1">
        <v>1970.4</v>
      </c>
      <c r="J36" s="1">
        <v>801.80000000000018</v>
      </c>
      <c r="K36">
        <v>39211384629028.148</v>
      </c>
      <c r="L36" s="5">
        <f t="shared" si="16"/>
        <v>39211384628748.961</v>
      </c>
      <c r="M36" s="1">
        <v>356.5</v>
      </c>
      <c r="N36" s="1">
        <v>194</v>
      </c>
      <c r="O36" s="1">
        <v>155.4</v>
      </c>
      <c r="P36" s="3">
        <f t="shared" si="17"/>
        <v>0.80103092783505159</v>
      </c>
      <c r="Q36" s="3">
        <f t="shared" si="18"/>
        <v>285.56752577319588</v>
      </c>
      <c r="R36" s="1">
        <v>7.6</v>
      </c>
      <c r="S36" s="1">
        <v>45.5</v>
      </c>
      <c r="T36" s="1">
        <v>68.3</v>
      </c>
      <c r="U36" s="1">
        <v>40.799999999999997</v>
      </c>
      <c r="V36" s="1">
        <v>405.8</v>
      </c>
      <c r="W36" s="1">
        <v>807.30000000000018</v>
      </c>
      <c r="X36">
        <v>7.0575841666666701</v>
      </c>
      <c r="Y36" s="2">
        <f t="shared" si="19"/>
        <v>0.23235272025984577</v>
      </c>
      <c r="Z36" s="3">
        <f t="shared" si="20"/>
        <v>10.572048771822983</v>
      </c>
      <c r="AA36" s="6">
        <f t="shared" si="21"/>
        <v>1762.1978021978027</v>
      </c>
      <c r="AB36" s="4">
        <v>29</v>
      </c>
    </row>
    <row r="37" spans="1:28" x14ac:dyDescent="0.2">
      <c r="A37" s="4">
        <v>1995</v>
      </c>
      <c r="B37" s="1">
        <v>697.5</v>
      </c>
      <c r="C37" s="3">
        <f t="shared" si="11"/>
        <v>0.33986259318813034</v>
      </c>
      <c r="D37" s="3">
        <f t="shared" si="12"/>
        <v>0.14461693541964787</v>
      </c>
      <c r="E37" s="1">
        <v>56.6</v>
      </c>
      <c r="F37" s="3">
        <f t="shared" si="13"/>
        <v>43.4</v>
      </c>
      <c r="G37" s="3">
        <f t="shared" si="14"/>
        <v>1030.8682302771854</v>
      </c>
      <c r="H37" s="3">
        <f t="shared" si="15"/>
        <v>790.45373134328338</v>
      </c>
      <c r="I37" s="1">
        <v>2052.3000000000002</v>
      </c>
      <c r="J37" s="1">
        <v>854.2</v>
      </c>
      <c r="K37">
        <v>40418697808330.289</v>
      </c>
      <c r="L37" s="5">
        <f t="shared" si="16"/>
        <v>40418697808006.336</v>
      </c>
      <c r="M37" s="1">
        <v>368.1</v>
      </c>
      <c r="N37" s="1">
        <v>206.5</v>
      </c>
      <c r="O37" s="1">
        <v>166.5</v>
      </c>
      <c r="P37" s="3">
        <f t="shared" si="17"/>
        <v>0.80629539951573848</v>
      </c>
      <c r="Q37" s="3">
        <f t="shared" si="18"/>
        <v>296.79733656174335</v>
      </c>
      <c r="R37" s="1">
        <v>4.3</v>
      </c>
      <c r="S37" s="1">
        <v>46.900000000000013</v>
      </c>
      <c r="T37" s="1">
        <v>69</v>
      </c>
      <c r="U37" s="1">
        <v>41.5</v>
      </c>
      <c r="V37" s="1">
        <v>428.5</v>
      </c>
      <c r="W37" s="1">
        <v>850.7</v>
      </c>
      <c r="X37">
        <v>6.3351566666666699</v>
      </c>
      <c r="Y37" s="2">
        <f t="shared" si="19"/>
        <v>0.23557822930370806</v>
      </c>
      <c r="Z37" s="3">
        <f t="shared" si="20"/>
        <v>11.048618954343912</v>
      </c>
      <c r="AA37" s="6">
        <f t="shared" si="21"/>
        <v>1821.3219616204685</v>
      </c>
      <c r="AB37" s="4">
        <v>28</v>
      </c>
    </row>
    <row r="38" spans="1:28" x14ac:dyDescent="0.2">
      <c r="A38" s="4">
        <v>1996</v>
      </c>
      <c r="B38" s="1">
        <v>741.6</v>
      </c>
      <c r="C38" s="3">
        <f t="shared" si="11"/>
        <v>0.34406606662336459</v>
      </c>
      <c r="D38" s="3">
        <f t="shared" si="12"/>
        <v>0.15266950798701132</v>
      </c>
      <c r="E38" s="1">
        <v>55.3</v>
      </c>
      <c r="F38" s="3">
        <f t="shared" si="13"/>
        <v>44.7</v>
      </c>
      <c r="G38" s="3">
        <f t="shared" si="14"/>
        <v>1056.4674846625762</v>
      </c>
      <c r="H38" s="3">
        <f t="shared" si="15"/>
        <v>853.96196319018384</v>
      </c>
      <c r="I38" s="1">
        <v>2155.4</v>
      </c>
      <c r="J38" s="1">
        <v>934.2</v>
      </c>
      <c r="K38">
        <v>41864956153669.422</v>
      </c>
      <c r="L38" s="5">
        <f t="shared" si="16"/>
        <v>41864956153335.242</v>
      </c>
      <c r="M38" s="1">
        <v>402.5</v>
      </c>
      <c r="N38" s="1">
        <v>230.2</v>
      </c>
      <c r="O38" s="1">
        <v>188.2</v>
      </c>
      <c r="P38" s="3">
        <f t="shared" si="17"/>
        <v>0.81754995655951346</v>
      </c>
      <c r="Q38" s="3">
        <f t="shared" si="18"/>
        <v>329.06385751520418</v>
      </c>
      <c r="R38" s="1">
        <v>2.4</v>
      </c>
      <c r="S38" s="1">
        <v>48.900000000000013</v>
      </c>
      <c r="T38" s="1">
        <v>69.600000000000009</v>
      </c>
      <c r="U38" s="1">
        <v>44.400000000000013</v>
      </c>
      <c r="V38" s="1">
        <v>466.40000000000009</v>
      </c>
      <c r="W38" s="1">
        <v>936.40000000000009</v>
      </c>
      <c r="X38">
        <v>6.4498083333333298</v>
      </c>
      <c r="Y38" s="2">
        <f t="shared" si="19"/>
        <v>0.23968293588197084</v>
      </c>
      <c r="Z38" s="3">
        <f t="shared" si="20"/>
        <v>11.720495564628377</v>
      </c>
      <c r="AA38" s="6">
        <f t="shared" si="21"/>
        <v>1910.4294478527602</v>
      </c>
      <c r="AB38" s="4">
        <v>27</v>
      </c>
    </row>
    <row r="39" spans="1:28" x14ac:dyDescent="0.2">
      <c r="A39" s="4">
        <v>1997</v>
      </c>
      <c r="B39" s="1">
        <v>764.7</v>
      </c>
      <c r="C39" s="3">
        <f t="shared" si="11"/>
        <v>0.33696131135983082</v>
      </c>
      <c r="D39" s="3">
        <f t="shared" si="12"/>
        <v>0.16635570695736657</v>
      </c>
      <c r="E39" s="1">
        <v>55.5</v>
      </c>
      <c r="F39" s="3">
        <f t="shared" si="13"/>
        <v>44.5</v>
      </c>
      <c r="G39" s="3">
        <f t="shared" si="14"/>
        <v>1109.2276341948311</v>
      </c>
      <c r="H39" s="3">
        <f t="shared" si="15"/>
        <v>889.38071570576551</v>
      </c>
      <c r="I39" s="1">
        <v>2269.4</v>
      </c>
      <c r="J39" s="1">
        <v>1005.3</v>
      </c>
      <c r="K39">
        <v>43506495648007.766</v>
      </c>
      <c r="L39" s="5">
        <f t="shared" si="16"/>
        <v>43506495647686.93</v>
      </c>
      <c r="M39" s="1">
        <v>461.90000000000009</v>
      </c>
      <c r="N39" s="1">
        <v>268.8</v>
      </c>
      <c r="O39" s="1">
        <v>219.7</v>
      </c>
      <c r="P39" s="3">
        <f t="shared" si="17"/>
        <v>0.81733630952380942</v>
      </c>
      <c r="Q39" s="3">
        <f t="shared" si="18"/>
        <v>377.52764136904767</v>
      </c>
      <c r="R39" s="1">
        <v>3</v>
      </c>
      <c r="S39" s="1">
        <v>50.3</v>
      </c>
      <c r="T39" s="1">
        <v>69.8</v>
      </c>
      <c r="U39" s="1">
        <v>45.3</v>
      </c>
      <c r="V39" s="1">
        <v>525.30000000000007</v>
      </c>
      <c r="W39" s="1">
        <v>1008.7</v>
      </c>
      <c r="X39">
        <v>7.0734008333333298</v>
      </c>
      <c r="Y39" s="2">
        <f t="shared" si="19"/>
        <v>0.24585419053494315</v>
      </c>
      <c r="Z39" s="3">
        <f t="shared" si="20"/>
        <v>12.366465783907639</v>
      </c>
      <c r="AA39" s="6">
        <f t="shared" si="21"/>
        <v>1998.6083499005965</v>
      </c>
      <c r="AB39" s="4">
        <v>26</v>
      </c>
    </row>
    <row r="40" spans="1:28" x14ac:dyDescent="0.2">
      <c r="A40" s="4">
        <v>1998</v>
      </c>
      <c r="B40" s="1">
        <v>786.40000000000009</v>
      </c>
      <c r="C40" s="3">
        <f t="shared" si="11"/>
        <v>0.33752521567449251</v>
      </c>
      <c r="D40" s="3">
        <f t="shared" si="12"/>
        <v>0.18389810821693217</v>
      </c>
      <c r="E40" s="1">
        <v>60</v>
      </c>
      <c r="F40" s="3">
        <f t="shared" si="13"/>
        <v>40</v>
      </c>
      <c r="G40" s="3">
        <f t="shared" si="14"/>
        <v>1227.5350701402801</v>
      </c>
      <c r="H40" s="3">
        <f t="shared" si="15"/>
        <v>818.3567134268535</v>
      </c>
      <c r="I40" s="1">
        <v>2329.9</v>
      </c>
      <c r="J40" s="1">
        <v>1020.9</v>
      </c>
      <c r="K40">
        <v>44749372724681.594</v>
      </c>
      <c r="L40" s="5">
        <f t="shared" si="16"/>
        <v>44749372724372.797</v>
      </c>
      <c r="M40" s="1">
        <v>518.80000000000007</v>
      </c>
      <c r="N40" s="1">
        <v>308.40000000000009</v>
      </c>
      <c r="O40" s="1">
        <v>254.7</v>
      </c>
      <c r="P40" s="3">
        <f t="shared" si="17"/>
        <v>0.82587548638132269</v>
      </c>
      <c r="Q40" s="3">
        <f t="shared" si="18"/>
        <v>428.46420233463027</v>
      </c>
      <c r="R40" s="1">
        <v>6.1</v>
      </c>
      <c r="S40" s="1">
        <v>49.900000000000013</v>
      </c>
      <c r="T40" s="1">
        <v>70.7</v>
      </c>
      <c r="U40" s="1">
        <v>41.900000000000013</v>
      </c>
      <c r="V40" s="1">
        <v>573.6</v>
      </c>
      <c r="W40" s="1">
        <v>1021.9</v>
      </c>
      <c r="X40">
        <v>7.5450974999999998</v>
      </c>
      <c r="Y40" s="2">
        <f t="shared" si="19"/>
        <v>0.26290398729559206</v>
      </c>
      <c r="Z40" s="3">
        <f t="shared" si="20"/>
        <v>13.118908966050046</v>
      </c>
      <c r="AA40" s="6">
        <f t="shared" si="21"/>
        <v>2045.8917835671336</v>
      </c>
      <c r="AB40" s="4">
        <v>25</v>
      </c>
    </row>
    <row r="41" spans="1:28" x14ac:dyDescent="0.2">
      <c r="A41" s="4">
        <v>1999</v>
      </c>
      <c r="B41" s="1">
        <v>815.7</v>
      </c>
      <c r="C41" s="3">
        <f t="shared" si="11"/>
        <v>0.34299049701454887</v>
      </c>
      <c r="D41" s="3">
        <f t="shared" si="12"/>
        <v>0.16918881863798188</v>
      </c>
      <c r="E41" s="1">
        <v>58.7</v>
      </c>
      <c r="F41" s="3">
        <f t="shared" si="13"/>
        <v>41.3</v>
      </c>
      <c r="G41" s="3">
        <f t="shared" si="14"/>
        <v>1225.5414634146343</v>
      </c>
      <c r="H41" s="3">
        <f t="shared" si="15"/>
        <v>862.26341463414633</v>
      </c>
      <c r="I41" s="1">
        <v>2378.1999999999998</v>
      </c>
      <c r="J41" s="1">
        <v>1112.8</v>
      </c>
      <c r="K41">
        <v>46340093526298.445</v>
      </c>
      <c r="L41" s="5">
        <f t="shared" si="16"/>
        <v>46340093525993.516</v>
      </c>
      <c r="M41" s="1">
        <v>493.2</v>
      </c>
      <c r="N41" s="1">
        <v>297</v>
      </c>
      <c r="O41" s="1">
        <v>242.3</v>
      </c>
      <c r="P41" s="3">
        <f t="shared" si="17"/>
        <v>0.8158249158249159</v>
      </c>
      <c r="Q41" s="3">
        <f t="shared" si="18"/>
        <v>402.36484848484849</v>
      </c>
      <c r="R41" s="1">
        <v>-1.1000000000000001</v>
      </c>
      <c r="S41" s="1">
        <v>53.3</v>
      </c>
      <c r="T41" s="1">
        <v>70</v>
      </c>
      <c r="U41" s="1">
        <v>46.2</v>
      </c>
      <c r="V41" s="1">
        <v>563.1</v>
      </c>
      <c r="W41" s="1">
        <v>1052</v>
      </c>
      <c r="X41">
        <v>7.7991716666666697</v>
      </c>
      <c r="Y41" s="2">
        <f t="shared" si="19"/>
        <v>0.27466722731477594</v>
      </c>
      <c r="Z41" s="3">
        <f t="shared" si="20"/>
        <v>14.639763215877556</v>
      </c>
      <c r="AA41" s="6">
        <f t="shared" si="21"/>
        <v>2087.8048780487807</v>
      </c>
      <c r="AB41" s="4">
        <v>24</v>
      </c>
    </row>
    <row r="42" spans="1:28" x14ac:dyDescent="0.2">
      <c r="A42" s="4">
        <v>2000</v>
      </c>
      <c r="B42" s="1">
        <v>849.7</v>
      </c>
      <c r="C42" s="3">
        <f t="shared" si="11"/>
        <v>0.34581417117740426</v>
      </c>
      <c r="D42" s="3">
        <f t="shared" si="12"/>
        <v>0.16073655249380575</v>
      </c>
      <c r="E42" s="1">
        <v>51.3</v>
      </c>
      <c r="F42" s="3">
        <f t="shared" si="13"/>
        <v>48.7</v>
      </c>
      <c r="G42" s="3">
        <f t="shared" si="14"/>
        <v>1122.7514657980455</v>
      </c>
      <c r="H42" s="3">
        <f t="shared" si="15"/>
        <v>1065.8478827361564</v>
      </c>
      <c r="I42" s="1">
        <v>2457.1</v>
      </c>
      <c r="J42" s="1">
        <v>1343.8</v>
      </c>
      <c r="K42">
        <v>48438854527878.086</v>
      </c>
      <c r="L42" s="5">
        <f t="shared" si="16"/>
        <v>48438854527598.93</v>
      </c>
      <c r="M42" s="1">
        <v>477</v>
      </c>
      <c r="N42" s="1">
        <v>298.8</v>
      </c>
      <c r="O42" s="1">
        <v>247.4</v>
      </c>
      <c r="P42" s="3">
        <f t="shared" si="17"/>
        <v>0.82797858099062915</v>
      </c>
      <c r="Q42" s="3">
        <f t="shared" si="18"/>
        <v>394.9457831325301</v>
      </c>
      <c r="R42" s="1">
        <v>-7.9</v>
      </c>
      <c r="S42" s="1">
        <v>61.4</v>
      </c>
      <c r="T42" s="1">
        <v>74.8</v>
      </c>
      <c r="U42" s="1">
        <v>63</v>
      </c>
      <c r="V42" s="1">
        <v>578.9</v>
      </c>
      <c r="W42" s="1">
        <v>1093.0999999999999</v>
      </c>
      <c r="X42">
        <v>8.8018416666666699</v>
      </c>
      <c r="Y42" s="2">
        <f t="shared" si="19"/>
        <v>0.28056220748036304</v>
      </c>
      <c r="Z42" s="3">
        <f t="shared" si="20"/>
        <v>17.226519539294291</v>
      </c>
      <c r="AA42" s="6">
        <f t="shared" si="21"/>
        <v>2188.5993485342019</v>
      </c>
      <c r="AB42" s="4">
        <v>23</v>
      </c>
    </row>
    <row r="43" spans="1:28" x14ac:dyDescent="0.2">
      <c r="A43" s="4">
        <v>2001</v>
      </c>
      <c r="B43" s="1">
        <v>867.30000000000018</v>
      </c>
      <c r="C43" s="3">
        <f t="shared" si="11"/>
        <v>0.34582718609194951</v>
      </c>
      <c r="D43" s="3">
        <f t="shared" si="12"/>
        <v>0.1563082394494282</v>
      </c>
      <c r="E43" s="1">
        <v>52.2</v>
      </c>
      <c r="F43" s="3">
        <f t="shared" si="13"/>
        <v>47.8</v>
      </c>
      <c r="G43" s="3">
        <f t="shared" si="14"/>
        <v>1168.6953600000002</v>
      </c>
      <c r="H43" s="3">
        <f t="shared" si="15"/>
        <v>1070.1846399999999</v>
      </c>
      <c r="I43" s="1">
        <v>2507.9</v>
      </c>
      <c r="J43" s="1">
        <v>1399.3</v>
      </c>
      <c r="K43">
        <v>49420951428837.398</v>
      </c>
      <c r="L43" s="5">
        <f t="shared" si="16"/>
        <v>49420951428558.484</v>
      </c>
      <c r="M43" s="1">
        <v>474.1</v>
      </c>
      <c r="N43" s="1">
        <v>305.5</v>
      </c>
      <c r="O43" s="1">
        <v>252.6</v>
      </c>
      <c r="P43" s="3">
        <f t="shared" si="17"/>
        <v>0.82684124386252045</v>
      </c>
      <c r="Q43" s="3">
        <f t="shared" si="18"/>
        <v>392.00543371522099</v>
      </c>
      <c r="R43" s="1">
        <v>4.5</v>
      </c>
      <c r="S43" s="1">
        <v>62.5</v>
      </c>
      <c r="T43" s="1">
        <v>74.8</v>
      </c>
      <c r="U43" s="1">
        <v>61.7</v>
      </c>
      <c r="V43" s="1">
        <v>590.30000000000018</v>
      </c>
      <c r="W43" s="1">
        <v>1143.2</v>
      </c>
      <c r="X43">
        <v>8.9916541666666703</v>
      </c>
      <c r="Y43" s="2">
        <f t="shared" si="19"/>
        <v>0.29125347900633997</v>
      </c>
      <c r="Z43" s="3">
        <f t="shared" si="20"/>
        <v>18.203342437896247</v>
      </c>
      <c r="AA43" s="6">
        <f t="shared" si="21"/>
        <v>2238.88</v>
      </c>
      <c r="AB43" s="4">
        <v>22</v>
      </c>
    </row>
    <row r="44" spans="1:28" x14ac:dyDescent="0.2">
      <c r="A44" s="4">
        <v>2002</v>
      </c>
      <c r="B44" s="1">
        <v>894.5</v>
      </c>
      <c r="C44" s="3">
        <f t="shared" si="11"/>
        <v>0.35181907571288101</v>
      </c>
      <c r="D44" s="3">
        <f t="shared" si="12"/>
        <v>0.15088321482376263</v>
      </c>
      <c r="E44" s="1">
        <v>54.900000000000013</v>
      </c>
      <c r="F44" s="3">
        <f t="shared" si="13"/>
        <v>45.099999999999987</v>
      </c>
      <c r="G44" s="3">
        <f t="shared" si="14"/>
        <v>1244.1321951219518</v>
      </c>
      <c r="H44" s="3">
        <f t="shared" si="15"/>
        <v>1022.0466666666664</v>
      </c>
      <c r="I44" s="1">
        <v>2542.5</v>
      </c>
      <c r="J44" s="1">
        <v>1393.7</v>
      </c>
      <c r="K44">
        <v>50557000680031.789</v>
      </c>
      <c r="L44" s="5">
        <f t="shared" si="16"/>
        <v>50557000679713.328</v>
      </c>
      <c r="M44" s="1">
        <v>472.40000000000009</v>
      </c>
      <c r="N44" s="1">
        <v>303.3</v>
      </c>
      <c r="O44" s="1">
        <v>246.3</v>
      </c>
      <c r="P44" s="3">
        <f t="shared" si="17"/>
        <v>0.81206726013847674</v>
      </c>
      <c r="Q44" s="3">
        <f t="shared" si="18"/>
        <v>383.62057368941646</v>
      </c>
      <c r="R44" s="1">
        <v>8</v>
      </c>
      <c r="S44" s="1">
        <v>61.5</v>
      </c>
      <c r="T44" s="1">
        <v>71.3</v>
      </c>
      <c r="U44" s="1">
        <v>55.7</v>
      </c>
      <c r="V44" s="1">
        <v>593.5</v>
      </c>
      <c r="W44" s="1">
        <v>1136.5</v>
      </c>
      <c r="X44">
        <v>7.9837788333333304</v>
      </c>
      <c r="Y44" s="2">
        <f t="shared" si="19"/>
        <v>0.30094053097345147</v>
      </c>
      <c r="Z44" s="3">
        <f t="shared" si="20"/>
        <v>18.507842654867265</v>
      </c>
      <c r="AA44" s="6">
        <f t="shared" si="21"/>
        <v>2266.1788617886182</v>
      </c>
      <c r="AB44" s="4">
        <v>21</v>
      </c>
    </row>
    <row r="45" spans="1:28" x14ac:dyDescent="0.2">
      <c r="A45" s="4">
        <v>2003</v>
      </c>
      <c r="B45" s="1">
        <v>923</v>
      </c>
      <c r="C45" s="3">
        <f t="shared" si="11"/>
        <v>0.35963374245080848</v>
      </c>
      <c r="D45" s="3">
        <f t="shared" si="12"/>
        <v>0.1464569382529296</v>
      </c>
      <c r="E45" s="1">
        <v>54.2</v>
      </c>
      <c r="F45" s="3">
        <f t="shared" si="13"/>
        <v>45.8</v>
      </c>
      <c r="G45" s="3">
        <f t="shared" si="14"/>
        <v>1244.7162717219592</v>
      </c>
      <c r="H45" s="3">
        <f t="shared" si="15"/>
        <v>1051.8082148499209</v>
      </c>
      <c r="I45" s="1">
        <v>2566.5</v>
      </c>
      <c r="J45" s="1">
        <v>1453.7</v>
      </c>
      <c r="K45">
        <v>52127099001320.195</v>
      </c>
      <c r="L45" s="5">
        <f t="shared" si="16"/>
        <v>52127099000957.703</v>
      </c>
      <c r="M45" s="1">
        <v>474.7</v>
      </c>
      <c r="N45" s="1">
        <v>306</v>
      </c>
      <c r="O45" s="1">
        <v>242.3</v>
      </c>
      <c r="P45" s="3">
        <f t="shared" si="17"/>
        <v>0.7918300653594772</v>
      </c>
      <c r="Q45" s="3">
        <f t="shared" si="18"/>
        <v>375.88173202614382</v>
      </c>
      <c r="R45" s="1">
        <v>2.1</v>
      </c>
      <c r="S45" s="1">
        <v>63.3</v>
      </c>
      <c r="T45" s="1">
        <v>72.3</v>
      </c>
      <c r="U45" s="1">
        <v>56.900000000000013</v>
      </c>
      <c r="V45" s="1">
        <v>598.4</v>
      </c>
      <c r="W45" s="1">
        <v>1132.7</v>
      </c>
      <c r="X45">
        <v>7.0802166666666704</v>
      </c>
      <c r="Y45" s="2">
        <f t="shared" si="19"/>
        <v>0.30699606467952467</v>
      </c>
      <c r="Z45" s="3">
        <f t="shared" si="20"/>
        <v>19.43285089421391</v>
      </c>
      <c r="AA45" s="6">
        <f t="shared" si="21"/>
        <v>2296.5244865718801</v>
      </c>
      <c r="AB45" s="4">
        <v>20</v>
      </c>
    </row>
    <row r="46" spans="1:28" x14ac:dyDescent="0.2">
      <c r="A46" s="4">
        <v>2004</v>
      </c>
      <c r="B46" s="1">
        <v>973.30000000000018</v>
      </c>
      <c r="C46" s="3">
        <f t="shared" si="11"/>
        <v>0.3646001123805957</v>
      </c>
      <c r="D46" s="3">
        <f t="shared" si="12"/>
        <v>0.15757581720150288</v>
      </c>
      <c r="E46" s="1">
        <v>51.6</v>
      </c>
      <c r="F46" s="3">
        <f t="shared" si="13"/>
        <v>48.4</v>
      </c>
      <c r="G46" s="3">
        <f t="shared" si="14"/>
        <v>1234.2411940298507</v>
      </c>
      <c r="H46" s="3">
        <f t="shared" si="15"/>
        <v>1157.6991044776119</v>
      </c>
      <c r="I46" s="1">
        <v>2669.5</v>
      </c>
      <c r="J46" s="1">
        <v>1602.6</v>
      </c>
      <c r="K46">
        <v>54457959179311.562</v>
      </c>
      <c r="L46" s="5">
        <f t="shared" si="16"/>
        <v>54457959178915.547</v>
      </c>
      <c r="M46" s="1">
        <v>522.9</v>
      </c>
      <c r="N46" s="1">
        <v>350.3</v>
      </c>
      <c r="O46" s="1">
        <v>281.8</v>
      </c>
      <c r="P46" s="3">
        <f t="shared" si="17"/>
        <v>0.80445332572081074</v>
      </c>
      <c r="Q46" s="3">
        <f t="shared" si="18"/>
        <v>420.6486440194119</v>
      </c>
      <c r="R46" s="1">
        <v>-1.4</v>
      </c>
      <c r="S46" s="1">
        <v>67</v>
      </c>
      <c r="T46" s="1">
        <v>75.5</v>
      </c>
      <c r="U46" s="1">
        <v>64.2</v>
      </c>
      <c r="V46" s="1">
        <v>653.20000000000005</v>
      </c>
      <c r="W46" s="1">
        <v>1145.8</v>
      </c>
      <c r="X46">
        <v>6.7408333333333301</v>
      </c>
      <c r="Y46" s="2">
        <f t="shared" si="19"/>
        <v>0.30977396516201539</v>
      </c>
      <c r="Z46" s="3">
        <f t="shared" si="20"/>
        <v>20.754855665855032</v>
      </c>
      <c r="AA46" s="6">
        <f t="shared" si="21"/>
        <v>2391.9402985074626</v>
      </c>
      <c r="AB46" s="4">
        <v>19</v>
      </c>
    </row>
    <row r="47" spans="1:28" x14ac:dyDescent="0.2">
      <c r="A47" s="4">
        <v>2005</v>
      </c>
      <c r="B47" s="1">
        <v>1016.2</v>
      </c>
      <c r="C47" s="3">
        <f t="shared" si="11"/>
        <v>0.37071355610681456</v>
      </c>
      <c r="D47" s="3">
        <f t="shared" si="12"/>
        <v>0.17687671994972867</v>
      </c>
      <c r="E47" s="1">
        <v>48.900000000000013</v>
      </c>
      <c r="F47" s="3">
        <f t="shared" si="13"/>
        <v>51.099999999999987</v>
      </c>
      <c r="G47" s="3">
        <f t="shared" si="14"/>
        <v>1204.4559670781894</v>
      </c>
      <c r="H47" s="3">
        <f t="shared" si="15"/>
        <v>1258.6441700960215</v>
      </c>
      <c r="I47" s="1">
        <v>2741.2</v>
      </c>
      <c r="J47" s="1">
        <v>1795.6</v>
      </c>
      <c r="K47">
        <v>56639914120326.938</v>
      </c>
      <c r="L47" s="5">
        <f t="shared" si="16"/>
        <v>56639914119901.453</v>
      </c>
      <c r="M47" s="1">
        <v>585</v>
      </c>
      <c r="N47" s="1">
        <v>405.40000000000009</v>
      </c>
      <c r="O47" s="1">
        <v>336</v>
      </c>
      <c r="P47" s="3">
        <f t="shared" si="17"/>
        <v>0.82881105081401063</v>
      </c>
      <c r="Q47" s="3">
        <f t="shared" si="18"/>
        <v>484.85446472619623</v>
      </c>
      <c r="R47" s="1">
        <v>-4.6000000000000014</v>
      </c>
      <c r="S47" s="1">
        <v>72.900000000000006</v>
      </c>
      <c r="T47" s="1">
        <v>76.600000000000009</v>
      </c>
      <c r="U47" s="1">
        <v>75.3</v>
      </c>
      <c r="V47" s="1">
        <v>704.80000000000018</v>
      </c>
      <c r="W47" s="1">
        <v>1152.2</v>
      </c>
      <c r="X47">
        <v>6.4424999999999999</v>
      </c>
      <c r="Y47" s="2">
        <f t="shared" si="19"/>
        <v>0.3203153363490443</v>
      </c>
      <c r="Z47" s="3">
        <f t="shared" si="20"/>
        <v>23.350988019845332</v>
      </c>
      <c r="AA47" s="6">
        <f t="shared" si="21"/>
        <v>2463.1001371742109</v>
      </c>
      <c r="AB47" s="4">
        <v>18</v>
      </c>
    </row>
    <row r="48" spans="1:28" x14ac:dyDescent="0.2">
      <c r="A48" s="4">
        <v>2006</v>
      </c>
      <c r="B48" s="1">
        <v>1066.5999999999999</v>
      </c>
      <c r="C48" s="3">
        <f t="shared" si="11"/>
        <v>0.37974863816000282</v>
      </c>
      <c r="D48" s="3">
        <f t="shared" si="12"/>
        <v>0.1886975579194215</v>
      </c>
      <c r="E48" s="1">
        <v>47.900000000000013</v>
      </c>
      <c r="F48" s="3">
        <f t="shared" si="13"/>
        <v>52.099999999999987</v>
      </c>
      <c r="G48" s="3">
        <f t="shared" si="14"/>
        <v>1208.8097222222225</v>
      </c>
      <c r="H48" s="3">
        <f t="shared" si="15"/>
        <v>1314.8013888888886</v>
      </c>
      <c r="I48" s="1">
        <v>2808.7</v>
      </c>
      <c r="J48" s="1">
        <v>1998.7</v>
      </c>
      <c r="K48">
        <v>59154813079229.508</v>
      </c>
      <c r="L48" s="5">
        <f t="shared" si="16"/>
        <v>59154813078791.562</v>
      </c>
      <c r="M48" s="1">
        <v>638</v>
      </c>
      <c r="N48" s="1">
        <v>464.3</v>
      </c>
      <c r="O48" s="1">
        <v>385.7</v>
      </c>
      <c r="P48" s="3">
        <f t="shared" si="17"/>
        <v>0.83071290114150331</v>
      </c>
      <c r="Q48" s="3">
        <f t="shared" si="18"/>
        <v>529.99483092827916</v>
      </c>
      <c r="R48" s="1">
        <v>-4.3</v>
      </c>
      <c r="S48" s="1">
        <v>79.2</v>
      </c>
      <c r="T48" s="1">
        <v>78.7</v>
      </c>
      <c r="U48" s="1">
        <v>86.5</v>
      </c>
      <c r="V48" s="1">
        <v>767</v>
      </c>
      <c r="W48" s="1">
        <v>1145.5999999999999</v>
      </c>
      <c r="X48">
        <v>6.4133333333333304</v>
      </c>
      <c r="Y48" s="2">
        <f t="shared" si="19"/>
        <v>0.34086135934774109</v>
      </c>
      <c r="Z48" s="3">
        <f t="shared" si="20"/>
        <v>26.996219660341094</v>
      </c>
      <c r="AA48" s="6">
        <f t="shared" si="21"/>
        <v>2523.6111111111109</v>
      </c>
      <c r="AB48" s="4">
        <v>17</v>
      </c>
    </row>
    <row r="49" spans="1:28" x14ac:dyDescent="0.2">
      <c r="A49" s="4">
        <v>2007</v>
      </c>
      <c r="B49" s="1">
        <v>1123.2</v>
      </c>
      <c r="C49" s="3">
        <f t="shared" si="11"/>
        <v>0.38858329008822007</v>
      </c>
      <c r="D49" s="3">
        <f t="shared" si="12"/>
        <v>0.20759832241409823</v>
      </c>
      <c r="E49" s="1">
        <v>50.1</v>
      </c>
      <c r="F49" s="3">
        <f t="shared" si="13"/>
        <v>49.9</v>
      </c>
      <c r="G49" s="3">
        <f t="shared" si="14"/>
        <v>1294.0149326805383</v>
      </c>
      <c r="H49" s="3">
        <f t="shared" si="15"/>
        <v>1288.8492044063644</v>
      </c>
      <c r="I49" s="1">
        <v>2890.5</v>
      </c>
      <c r="J49" s="1">
        <v>2110.1999999999998</v>
      </c>
      <c r="K49">
        <v>61743089955891.648</v>
      </c>
      <c r="L49" s="5">
        <f t="shared" si="16"/>
        <v>61743089955398.531</v>
      </c>
      <c r="M49" s="1">
        <v>716.2</v>
      </c>
      <c r="N49" s="1">
        <v>554.4</v>
      </c>
      <c r="O49" s="1">
        <v>464.5</v>
      </c>
      <c r="P49" s="3">
        <f t="shared" si="17"/>
        <v>0.83784271284271283</v>
      </c>
      <c r="Q49" s="3">
        <f t="shared" si="18"/>
        <v>600.06295093795097</v>
      </c>
      <c r="R49" s="1">
        <v>1.7</v>
      </c>
      <c r="S49" s="1">
        <v>81.7</v>
      </c>
      <c r="T49" s="1">
        <v>81.300000000000011</v>
      </c>
      <c r="U49" s="1">
        <v>87.800000000000011</v>
      </c>
      <c r="V49" s="1">
        <v>841.7</v>
      </c>
      <c r="W49" s="1">
        <v>1154.5999999999999</v>
      </c>
      <c r="X49">
        <v>5.8616666666666699</v>
      </c>
      <c r="Y49" s="2">
        <f t="shared" si="19"/>
        <v>0.36575339906590554</v>
      </c>
      <c r="Z49" s="3">
        <f t="shared" si="20"/>
        <v>29.882052703684483</v>
      </c>
      <c r="AA49" s="6">
        <f t="shared" si="21"/>
        <v>2582.8641370869027</v>
      </c>
      <c r="AB49" s="4">
        <v>16</v>
      </c>
    </row>
    <row r="50" spans="1:28" x14ac:dyDescent="0.2">
      <c r="A50" s="4">
        <v>2008</v>
      </c>
      <c r="B50" s="1">
        <v>1142</v>
      </c>
      <c r="C50" s="3">
        <f t="shared" si="11"/>
        <v>0.39318299190910655</v>
      </c>
      <c r="D50" s="3">
        <f t="shared" si="12"/>
        <v>0.2066959506758918</v>
      </c>
      <c r="E50" s="1">
        <v>48.8</v>
      </c>
      <c r="F50" s="3">
        <f t="shared" si="13"/>
        <v>51.2</v>
      </c>
      <c r="G50" s="3">
        <f t="shared" si="14"/>
        <v>1284.688372093023</v>
      </c>
      <c r="H50" s="3">
        <f t="shared" si="15"/>
        <v>1347.8697674418602</v>
      </c>
      <c r="I50" s="1">
        <v>2904.5</v>
      </c>
      <c r="J50" s="1">
        <v>2377.1999999999998</v>
      </c>
      <c r="K50">
        <v>63017282684022.266</v>
      </c>
      <c r="L50" s="5">
        <f t="shared" si="16"/>
        <v>63017282683507.281</v>
      </c>
      <c r="M50" s="1">
        <v>724.30000000000018</v>
      </c>
      <c r="N50" s="1">
        <v>589.6</v>
      </c>
      <c r="O50" s="1">
        <v>488.7</v>
      </c>
      <c r="P50" s="3">
        <f t="shared" si="17"/>
        <v>0.82886702849389415</v>
      </c>
      <c r="Q50" s="3">
        <f t="shared" si="18"/>
        <v>600.34838873812771</v>
      </c>
      <c r="R50" s="1">
        <v>-5.5</v>
      </c>
      <c r="S50" s="1">
        <v>90.300000000000011</v>
      </c>
      <c r="T50" s="1">
        <v>85.2</v>
      </c>
      <c r="U50" s="1">
        <v>103.8</v>
      </c>
      <c r="V50" s="1">
        <v>879.40000000000009</v>
      </c>
      <c r="W50" s="1">
        <v>1167.4000000000001</v>
      </c>
      <c r="X50">
        <v>5.64</v>
      </c>
      <c r="Y50" s="2">
        <f t="shared" si="19"/>
        <v>0.39940561198140812</v>
      </c>
      <c r="Z50" s="3">
        <f t="shared" si="20"/>
        <v>36.066326761921154</v>
      </c>
      <c r="AA50" s="6">
        <f t="shared" si="21"/>
        <v>2632.5581395348831</v>
      </c>
      <c r="AB50" s="4">
        <v>15</v>
      </c>
    </row>
    <row r="51" spans="1:28" x14ac:dyDescent="0.2">
      <c r="A51" s="4">
        <v>2009</v>
      </c>
      <c r="B51" s="1">
        <v>1142.4000000000001</v>
      </c>
      <c r="C51" s="3">
        <f t="shared" si="11"/>
        <v>0.40110951160422742</v>
      </c>
      <c r="D51" s="3">
        <f t="shared" si="12"/>
        <v>0.1900076008224022</v>
      </c>
      <c r="E51" s="1">
        <v>54.3</v>
      </c>
      <c r="F51" s="3">
        <f t="shared" si="13"/>
        <v>45.7</v>
      </c>
      <c r="G51" s="3">
        <f t="shared" si="14"/>
        <v>1393.2987164527419</v>
      </c>
      <c r="H51" s="3">
        <f t="shared" si="15"/>
        <v>1172.6289381563595</v>
      </c>
      <c r="I51" s="1">
        <v>2848.1</v>
      </c>
      <c r="J51" s="1">
        <v>2199</v>
      </c>
      <c r="K51">
        <v>62157297842057.727</v>
      </c>
      <c r="L51" s="5">
        <f t="shared" si="16"/>
        <v>62157297841604.805</v>
      </c>
      <c r="M51" s="1">
        <v>673.5</v>
      </c>
      <c r="N51" s="1">
        <v>564.9</v>
      </c>
      <c r="O51" s="1">
        <v>453.90000000000009</v>
      </c>
      <c r="P51" s="3">
        <f t="shared" si="17"/>
        <v>0.80350504514073307</v>
      </c>
      <c r="Q51" s="3">
        <f t="shared" si="18"/>
        <v>541.1606479022837</v>
      </c>
      <c r="R51" s="1">
        <v>9.6000000000000014</v>
      </c>
      <c r="S51" s="1">
        <v>85.7</v>
      </c>
      <c r="T51" s="1">
        <v>85.5</v>
      </c>
      <c r="U51" s="1">
        <v>87</v>
      </c>
      <c r="V51" s="1">
        <v>789.30000000000018</v>
      </c>
      <c r="W51" s="1">
        <v>1116.8</v>
      </c>
      <c r="X51">
        <v>6.2883333333333304</v>
      </c>
      <c r="Y51" s="2">
        <f t="shared" si="19"/>
        <v>0.41924686633194058</v>
      </c>
      <c r="Z51" s="3">
        <f t="shared" si="20"/>
        <v>35.929456444647307</v>
      </c>
      <c r="AA51" s="6">
        <f t="shared" si="21"/>
        <v>2565.9276546091014</v>
      </c>
      <c r="AB51" s="4">
        <v>14</v>
      </c>
    </row>
    <row r="52" spans="1:28" x14ac:dyDescent="0.2">
      <c r="A52" s="4">
        <v>2010</v>
      </c>
      <c r="B52" s="1">
        <v>1185.9000000000001</v>
      </c>
      <c r="C52" s="3">
        <f t="shared" si="11"/>
        <v>0.41313360041804564</v>
      </c>
      <c r="D52" s="3">
        <f t="shared" si="12"/>
        <v>0.17565123886448297</v>
      </c>
      <c r="E52" s="1">
        <v>52.400000000000013</v>
      </c>
      <c r="F52" s="3">
        <f t="shared" si="13"/>
        <v>47.599999999999987</v>
      </c>
      <c r="G52" s="3">
        <f t="shared" si="14"/>
        <v>1353.570484581498</v>
      </c>
      <c r="H52" s="3">
        <f t="shared" si="15"/>
        <v>1229.5792951541844</v>
      </c>
      <c r="I52" s="1">
        <v>2870.5</v>
      </c>
      <c r="J52" s="1">
        <v>2345.5</v>
      </c>
      <c r="K52">
        <v>64971660320224.367</v>
      </c>
      <c r="L52" s="5">
        <f t="shared" si="16"/>
        <v>64971660319749.445</v>
      </c>
      <c r="M52" s="1">
        <v>630.20000000000005</v>
      </c>
      <c r="N52" s="1">
        <v>537.70000000000005</v>
      </c>
      <c r="O52" s="1">
        <v>430.2</v>
      </c>
      <c r="P52" s="3">
        <f t="shared" si="17"/>
        <v>0.8000743909243071</v>
      </c>
      <c r="Q52" s="3">
        <f t="shared" si="18"/>
        <v>504.20688116049837</v>
      </c>
      <c r="R52" s="1">
        <v>-2.2000000000000002</v>
      </c>
      <c r="S52" s="1">
        <v>90.800000000000011</v>
      </c>
      <c r="T52" s="1">
        <v>85.9</v>
      </c>
      <c r="U52" s="1">
        <v>93.300000000000011</v>
      </c>
      <c r="V52" s="1">
        <v>852.30000000000018</v>
      </c>
      <c r="W52" s="1">
        <v>1120.5999999999999</v>
      </c>
      <c r="X52">
        <v>6.04416666666667</v>
      </c>
      <c r="Y52" s="2">
        <f t="shared" si="19"/>
        <v>0.42816303779829307</v>
      </c>
      <c r="Z52" s="3">
        <f t="shared" si="20"/>
        <v>38.877203832085016</v>
      </c>
      <c r="AA52" s="6">
        <f t="shared" si="21"/>
        <v>2583.1497797356824</v>
      </c>
      <c r="AB52" s="4">
        <v>13</v>
      </c>
    </row>
    <row r="53" spans="1:28" x14ac:dyDescent="0.2">
      <c r="A53" s="4">
        <v>2011</v>
      </c>
      <c r="B53" s="1">
        <v>1213.9000000000001</v>
      </c>
      <c r="C53" s="3">
        <f t="shared" si="11"/>
        <v>0.41825448782000485</v>
      </c>
      <c r="D53" s="3">
        <f t="shared" si="12"/>
        <v>0.18940763404826133</v>
      </c>
      <c r="E53" s="1">
        <v>51.400000000000013</v>
      </c>
      <c r="F53" s="3">
        <f t="shared" si="13"/>
        <v>48.599999999999987</v>
      </c>
      <c r="G53" s="3">
        <f t="shared" si="14"/>
        <v>1347.8694214876034</v>
      </c>
      <c r="H53" s="3">
        <f t="shared" si="15"/>
        <v>1274.4446280991731</v>
      </c>
      <c r="I53" s="1">
        <v>2902.3</v>
      </c>
      <c r="J53" s="1">
        <v>2538.4</v>
      </c>
      <c r="K53">
        <v>67126755546389.531</v>
      </c>
      <c r="L53" s="5">
        <f t="shared" si="16"/>
        <v>67126755545871.688</v>
      </c>
      <c r="M53" s="1">
        <v>677.2</v>
      </c>
      <c r="N53" s="1">
        <v>600.80000000000018</v>
      </c>
      <c r="O53" s="1">
        <v>487.7</v>
      </c>
      <c r="P53" s="3">
        <f t="shared" si="17"/>
        <v>0.8117509986684418</v>
      </c>
      <c r="Q53" s="3">
        <f t="shared" si="18"/>
        <v>549.71777629826886</v>
      </c>
      <c r="R53" s="1" t="s">
        <v>24</v>
      </c>
      <c r="S53" s="1">
        <v>96.800000000000011</v>
      </c>
      <c r="T53" s="1">
        <v>88.600000000000009</v>
      </c>
      <c r="U53" s="1">
        <v>105</v>
      </c>
      <c r="V53" s="1">
        <v>885.90000000000009</v>
      </c>
      <c r="W53" s="1">
        <v>1114.8</v>
      </c>
      <c r="X53">
        <v>5.60460730676329</v>
      </c>
      <c r="Y53" s="2">
        <f t="shared" si="19"/>
        <v>0.44955297522654458</v>
      </c>
      <c r="Z53" s="3">
        <f t="shared" si="20"/>
        <v>43.516728001929522</v>
      </c>
      <c r="AA53" s="6">
        <f t="shared" si="21"/>
        <v>2622.3140495867765</v>
      </c>
      <c r="AB53" s="4">
        <v>12</v>
      </c>
    </row>
    <row r="54" spans="1:28" x14ac:dyDescent="0.2">
      <c r="A54" s="4">
        <v>2012</v>
      </c>
      <c r="B54" s="1">
        <v>1256.5</v>
      </c>
      <c r="C54" s="3">
        <f t="shared" si="11"/>
        <v>0.42148871222032125</v>
      </c>
      <c r="D54" s="3">
        <f t="shared" si="12"/>
        <v>0.20204610456556599</v>
      </c>
      <c r="E54" s="1">
        <v>51.6</v>
      </c>
      <c r="F54" s="3">
        <f t="shared" si="13"/>
        <v>48.4</v>
      </c>
      <c r="G54" s="3">
        <f t="shared" si="14"/>
        <v>1391.6535464535464</v>
      </c>
      <c r="H54" s="3">
        <f t="shared" si="15"/>
        <v>1305.3494505494505</v>
      </c>
      <c r="I54" s="1">
        <v>2981.1000000000008</v>
      </c>
      <c r="J54" s="1">
        <v>2699.7</v>
      </c>
      <c r="K54">
        <v>68937636865008.312</v>
      </c>
      <c r="L54" s="5">
        <f t="shared" si="16"/>
        <v>68937636864495.875</v>
      </c>
      <c r="M54" s="1">
        <v>728.30000000000018</v>
      </c>
      <c r="N54" s="1">
        <v>665.40000000000009</v>
      </c>
      <c r="O54" s="1">
        <v>550.30000000000007</v>
      </c>
      <c r="P54" s="3">
        <f t="shared" si="17"/>
        <v>0.82702134054703935</v>
      </c>
      <c r="Q54" s="3">
        <f t="shared" si="18"/>
        <v>602.31964232040889</v>
      </c>
      <c r="R54" s="1" t="s">
        <v>24</v>
      </c>
      <c r="S54" s="1">
        <v>100.1</v>
      </c>
      <c r="T54" s="1">
        <v>89</v>
      </c>
      <c r="U54" s="1">
        <v>108.3</v>
      </c>
      <c r="V54" s="1">
        <v>911.90000000000009</v>
      </c>
      <c r="W54" s="1">
        <v>1137.7</v>
      </c>
      <c r="X54">
        <v>5.8174999999999999</v>
      </c>
      <c r="Y54" s="2">
        <f t="shared" si="19"/>
        <v>0.46729234175304402</v>
      </c>
      <c r="Z54" s="3">
        <f t="shared" si="20"/>
        <v>46.775963409479701</v>
      </c>
      <c r="AA54" s="6">
        <f t="shared" si="21"/>
        <v>2697.0029970029968</v>
      </c>
      <c r="AB54" s="4">
        <v>11</v>
      </c>
    </row>
    <row r="55" spans="1:28" x14ac:dyDescent="0.2">
      <c r="A55" s="4">
        <v>2013</v>
      </c>
      <c r="B55" s="1">
        <v>1291.8</v>
      </c>
      <c r="C55" s="3">
        <f t="shared" si="11"/>
        <v>0.42896991432556281</v>
      </c>
      <c r="D55" s="3">
        <f t="shared" si="12"/>
        <v>0.21034882160307528</v>
      </c>
      <c r="E55" s="1">
        <v>52.7</v>
      </c>
      <c r="F55" s="3">
        <f t="shared" si="13"/>
        <v>47.3</v>
      </c>
      <c r="G55" s="3">
        <f t="shared" si="14"/>
        <v>1435.1761208576997</v>
      </c>
      <c r="H55" s="3">
        <f t="shared" si="15"/>
        <v>1288.1182261208576</v>
      </c>
      <c r="I55" s="1">
        <v>3011.4</v>
      </c>
      <c r="J55" s="1">
        <v>2794.1</v>
      </c>
      <c r="K55">
        <v>70867685078557.156</v>
      </c>
      <c r="L55" s="5">
        <f t="shared" si="16"/>
        <v>70867685078044.578</v>
      </c>
      <c r="M55" s="1">
        <v>774.40000000000009</v>
      </c>
      <c r="N55" s="1">
        <v>724.1</v>
      </c>
      <c r="O55" s="1">
        <v>592.30000000000018</v>
      </c>
      <c r="P55" s="3">
        <f t="shared" si="17"/>
        <v>0.8179809418588595</v>
      </c>
      <c r="Q55" s="3">
        <f t="shared" si="18"/>
        <v>633.4444413755009</v>
      </c>
      <c r="R55" s="1" t="s">
        <v>24</v>
      </c>
      <c r="S55" s="1">
        <v>102.6</v>
      </c>
      <c r="T55" s="1">
        <v>90.7</v>
      </c>
      <c r="U55" s="1">
        <v>110.1</v>
      </c>
      <c r="V55" s="1">
        <v>957.90000000000009</v>
      </c>
      <c r="W55" s="1">
        <v>1119</v>
      </c>
      <c r="X55">
        <v>5.875</v>
      </c>
      <c r="Y55" s="2">
        <f t="shared" si="19"/>
        <v>0.48897213920435678</v>
      </c>
      <c r="Z55" s="3">
        <f t="shared" si="20"/>
        <v>50.168541482367004</v>
      </c>
      <c r="AA55" s="6">
        <f t="shared" si="21"/>
        <v>2723.2943469785573</v>
      </c>
      <c r="AB55" s="4">
        <v>10</v>
      </c>
    </row>
    <row r="56" spans="1:28" x14ac:dyDescent="0.2">
      <c r="A56" s="4">
        <v>2014</v>
      </c>
      <c r="B56" s="1">
        <v>1318.5</v>
      </c>
      <c r="C56" s="3">
        <f t="shared" si="11"/>
        <v>0.42904558914451196</v>
      </c>
      <c r="D56" s="3">
        <f t="shared" si="12"/>
        <v>0.20288390355432842</v>
      </c>
      <c r="E56" s="1">
        <v>53.7</v>
      </c>
      <c r="F56" s="3">
        <f t="shared" si="13"/>
        <v>46.3</v>
      </c>
      <c r="G56" s="3">
        <f t="shared" si="14"/>
        <v>1489.4052478134111</v>
      </c>
      <c r="H56" s="3">
        <f t="shared" si="15"/>
        <v>1284.1613216715257</v>
      </c>
      <c r="I56" s="1">
        <v>3073.1000000000008</v>
      </c>
      <c r="J56" s="1">
        <v>2854</v>
      </c>
      <c r="K56">
        <v>73041202860769.609</v>
      </c>
      <c r="L56" s="5">
        <f t="shared" si="16"/>
        <v>73041202860281.938</v>
      </c>
      <c r="M56" s="1">
        <v>772.5</v>
      </c>
      <c r="N56" s="1">
        <v>749.6</v>
      </c>
      <c r="O56" s="1">
        <v>605</v>
      </c>
      <c r="P56" s="3">
        <f t="shared" si="17"/>
        <v>0.80709711846318033</v>
      </c>
      <c r="Q56" s="3">
        <f t="shared" si="18"/>
        <v>623.48252401280683</v>
      </c>
      <c r="R56" s="1" t="s">
        <v>24</v>
      </c>
      <c r="S56" s="1">
        <v>102.9</v>
      </c>
      <c r="T56" s="1">
        <v>95</v>
      </c>
      <c r="U56" s="1">
        <v>108.1</v>
      </c>
      <c r="V56" s="1">
        <v>978.7</v>
      </c>
      <c r="W56" s="1">
        <v>1161.9000000000001</v>
      </c>
      <c r="X56">
        <v>6.3016666666666703</v>
      </c>
      <c r="Y56" s="2">
        <f t="shared" si="19"/>
        <v>0.49871400214766837</v>
      </c>
      <c r="Z56" s="3">
        <f t="shared" si="20"/>
        <v>51.317670820995076</v>
      </c>
      <c r="AA56" s="6">
        <f t="shared" si="21"/>
        <v>2773.5665694849367</v>
      </c>
      <c r="AB56" s="4">
        <v>9</v>
      </c>
    </row>
    <row r="57" spans="1:28" x14ac:dyDescent="0.2">
      <c r="A57" s="4">
        <v>2015</v>
      </c>
      <c r="B57" s="1">
        <v>1354.3</v>
      </c>
      <c r="C57" s="3">
        <f t="shared" si="11"/>
        <v>0.43265606031563481</v>
      </c>
      <c r="D57" s="3">
        <f t="shared" si="12"/>
        <v>0.18832662449683726</v>
      </c>
      <c r="E57" s="1">
        <v>56.1</v>
      </c>
      <c r="F57" s="3">
        <f t="shared" si="13"/>
        <v>43.9</v>
      </c>
      <c r="G57" s="3">
        <f t="shared" si="14"/>
        <v>1578.2052000000001</v>
      </c>
      <c r="H57" s="3">
        <f t="shared" si="15"/>
        <v>1234.9947999999999</v>
      </c>
      <c r="I57" s="1">
        <v>3130.2</v>
      </c>
      <c r="J57" s="1">
        <v>2813.2</v>
      </c>
      <c r="K57">
        <v>75283270551887.25</v>
      </c>
      <c r="L57" s="5">
        <f t="shared" si="16"/>
        <v>75283270551499.094</v>
      </c>
      <c r="M57" s="1">
        <v>741.5</v>
      </c>
      <c r="N57" s="1">
        <v>741.5</v>
      </c>
      <c r="O57" s="1">
        <v>589.5</v>
      </c>
      <c r="P57" s="3">
        <f t="shared" si="17"/>
        <v>0.79501011463250171</v>
      </c>
      <c r="Q57" s="3">
        <f t="shared" si="18"/>
        <v>589.5</v>
      </c>
      <c r="R57" s="1" t="s">
        <v>24</v>
      </c>
      <c r="S57" s="1">
        <v>100</v>
      </c>
      <c r="T57" s="1">
        <v>100</v>
      </c>
      <c r="U57" s="1">
        <v>100</v>
      </c>
      <c r="V57" s="1">
        <v>997.2</v>
      </c>
      <c r="W57" s="1">
        <v>1207.5</v>
      </c>
      <c r="X57">
        <v>8.0641666666666705</v>
      </c>
      <c r="Y57" s="2">
        <f t="shared" si="19"/>
        <v>0.50418669733563348</v>
      </c>
      <c r="Z57" s="3">
        <f t="shared" si="20"/>
        <v>50.418669733563348</v>
      </c>
      <c r="AA57" s="6">
        <f t="shared" si="21"/>
        <v>2813.2</v>
      </c>
      <c r="AB57" s="4">
        <v>8</v>
      </c>
    </row>
    <row r="58" spans="1:28" x14ac:dyDescent="0.2">
      <c r="A58" s="4">
        <v>2016</v>
      </c>
      <c r="B58" s="1">
        <v>1369.5</v>
      </c>
      <c r="C58" s="3">
        <f t="shared" si="11"/>
        <v>0.43248278911134957</v>
      </c>
      <c r="D58" s="3">
        <f t="shared" si="12"/>
        <v>0.19194546136260329</v>
      </c>
      <c r="E58" s="1">
        <v>57.6</v>
      </c>
      <c r="F58" s="3">
        <f t="shared" si="13"/>
        <v>42.4</v>
      </c>
      <c r="G58" s="3">
        <f t="shared" si="14"/>
        <v>1629.7170731707317</v>
      </c>
      <c r="H58" s="3">
        <f t="shared" si="15"/>
        <v>1199.6528455284551</v>
      </c>
      <c r="I58" s="1">
        <v>3166.6000000000008</v>
      </c>
      <c r="J58" s="1">
        <v>2784.1</v>
      </c>
      <c r="K58">
        <v>77381232423345.172</v>
      </c>
      <c r="L58" s="5">
        <f t="shared" si="16"/>
        <v>77381232422968.203</v>
      </c>
      <c r="M58" s="1">
        <v>770.80000000000018</v>
      </c>
      <c r="N58" s="1">
        <v>780.80000000000018</v>
      </c>
      <c r="O58" s="1">
        <v>615.70000000000005</v>
      </c>
      <c r="P58" s="3">
        <f t="shared" si="17"/>
        <v>0.78855020491803263</v>
      </c>
      <c r="Q58" s="3">
        <f t="shared" si="18"/>
        <v>607.81449795081971</v>
      </c>
      <c r="R58" s="1" t="s">
        <v>24</v>
      </c>
      <c r="S58" s="1">
        <v>98.4</v>
      </c>
      <c r="T58" s="1">
        <v>101.7</v>
      </c>
      <c r="U58" s="1">
        <v>92.4</v>
      </c>
      <c r="V58" s="1">
        <v>1016.4</v>
      </c>
      <c r="W58" s="1">
        <v>1212.2</v>
      </c>
      <c r="X58">
        <v>8.4</v>
      </c>
      <c r="Y58" s="2">
        <f t="shared" si="19"/>
        <v>0.50642379839575558</v>
      </c>
      <c r="Z58" s="3">
        <f t="shared" si="20"/>
        <v>49.832101762142351</v>
      </c>
      <c r="AA58" s="6">
        <f t="shared" si="21"/>
        <v>2829.3699186991867</v>
      </c>
      <c r="AB58" s="4">
        <v>7</v>
      </c>
    </row>
    <row r="59" spans="1:28" x14ac:dyDescent="0.2">
      <c r="A59" s="4">
        <v>2017</v>
      </c>
      <c r="B59" s="1">
        <v>1400.1</v>
      </c>
      <c r="C59" s="3">
        <f t="shared" si="11"/>
        <v>0.43150368292908436</v>
      </c>
      <c r="D59" s="3">
        <f t="shared" si="12"/>
        <v>0.19142964350165792</v>
      </c>
      <c r="E59" s="1">
        <v>55.7</v>
      </c>
      <c r="F59" s="3">
        <f t="shared" si="13"/>
        <v>44.3</v>
      </c>
      <c r="G59" s="3">
        <f t="shared" si="14"/>
        <v>1616.1703124999999</v>
      </c>
      <c r="H59" s="3">
        <f t="shared" si="15"/>
        <v>1285.3921874999996</v>
      </c>
      <c r="I59" s="1">
        <v>3244.7</v>
      </c>
      <c r="J59" s="1">
        <v>2971.2</v>
      </c>
      <c r="K59">
        <v>80009142886740.656</v>
      </c>
      <c r="L59" s="5">
        <f t="shared" si="16"/>
        <v>80009142886348.391</v>
      </c>
      <c r="M59" s="1">
        <v>791.1</v>
      </c>
      <c r="N59" s="1">
        <v>809.40000000000009</v>
      </c>
      <c r="O59" s="1">
        <v>635.5</v>
      </c>
      <c r="P59" s="3">
        <f t="shared" si="17"/>
        <v>0.78514949345193963</v>
      </c>
      <c r="Q59" s="3">
        <f t="shared" si="18"/>
        <v>621.13176426982943</v>
      </c>
      <c r="R59" s="1" t="s">
        <v>24</v>
      </c>
      <c r="S59" s="1">
        <v>102.4</v>
      </c>
      <c r="T59" s="1">
        <v>103.9</v>
      </c>
      <c r="U59" s="1">
        <v>99.100000000000009</v>
      </c>
      <c r="V59" s="1">
        <v>1035.2</v>
      </c>
      <c r="W59" s="1">
        <v>1231.5</v>
      </c>
      <c r="X59">
        <v>8.2716666666666701</v>
      </c>
      <c r="Y59" s="2">
        <f t="shared" si="19"/>
        <v>0.51004974265725656</v>
      </c>
      <c r="Z59" s="3">
        <f t="shared" si="20"/>
        <v>52.229093648103074</v>
      </c>
      <c r="AA59" s="6">
        <f t="shared" si="21"/>
        <v>2901.5624999999995</v>
      </c>
      <c r="AB59" s="4">
        <v>6</v>
      </c>
    </row>
    <row r="60" spans="1:28" x14ac:dyDescent="0.2">
      <c r="A60" s="4">
        <v>2018</v>
      </c>
      <c r="B60" s="1">
        <v>1420.2</v>
      </c>
      <c r="C60" s="3">
        <f t="shared" si="11"/>
        <v>0.43409952316909151</v>
      </c>
      <c r="D60" s="3">
        <f t="shared" si="12"/>
        <v>0.19081988812676695</v>
      </c>
      <c r="E60" s="1">
        <v>54</v>
      </c>
      <c r="F60" s="3">
        <f t="shared" si="13"/>
        <v>46</v>
      </c>
      <c r="G60" s="3">
        <f t="shared" si="14"/>
        <v>1585.3174748398906</v>
      </c>
      <c r="H60" s="3">
        <f t="shared" si="15"/>
        <v>1350.4556267154624</v>
      </c>
      <c r="I60" s="1">
        <v>3271.6000000000008</v>
      </c>
      <c r="J60" s="1">
        <v>3208.8</v>
      </c>
      <c r="K60">
        <v>82630468929771.031</v>
      </c>
      <c r="L60" s="5">
        <f t="shared" si="16"/>
        <v>82630468929368.75</v>
      </c>
      <c r="M60" s="1">
        <v>808.7</v>
      </c>
      <c r="N60" s="1">
        <v>850.30000000000018</v>
      </c>
      <c r="O60" s="1">
        <v>656.40000000000009</v>
      </c>
      <c r="P60" s="3">
        <f t="shared" si="17"/>
        <v>0.77196283664588961</v>
      </c>
      <c r="Q60" s="3">
        <f t="shared" si="18"/>
        <v>624.28634599553095</v>
      </c>
      <c r="R60" s="1" t="s">
        <v>24</v>
      </c>
      <c r="S60" s="1">
        <v>109.3</v>
      </c>
      <c r="T60" s="1">
        <v>108.3</v>
      </c>
      <c r="U60" s="1">
        <v>112.7</v>
      </c>
      <c r="V60" s="1">
        <v>1049.5</v>
      </c>
      <c r="W60" s="1">
        <v>1212.5999999999999</v>
      </c>
      <c r="X60">
        <v>8.1325000000000003</v>
      </c>
      <c r="Y60" s="2">
        <f t="shared" si="19"/>
        <v>0.5296344296368749</v>
      </c>
      <c r="Z60" s="3">
        <f t="shared" si="20"/>
        <v>57.889043159310425</v>
      </c>
      <c r="AA60" s="6">
        <f t="shared" si="21"/>
        <v>2935.7731015553527</v>
      </c>
      <c r="AB60" s="4">
        <v>5</v>
      </c>
    </row>
    <row r="61" spans="1:28" x14ac:dyDescent="0.2">
      <c r="A61" s="4">
        <v>2019</v>
      </c>
      <c r="B61" s="1">
        <v>1434.7</v>
      </c>
      <c r="C61" s="3">
        <f t="shared" si="11"/>
        <v>0.43366683795302724</v>
      </c>
      <c r="D61" s="3">
        <f t="shared" si="12"/>
        <v>0.20782475219552418</v>
      </c>
      <c r="E61" s="1">
        <v>56.8</v>
      </c>
      <c r="F61" s="3">
        <f t="shared" si="13"/>
        <v>43.2</v>
      </c>
      <c r="G61" s="3">
        <f t="shared" si="14"/>
        <v>1684.7183072677094</v>
      </c>
      <c r="H61" s="3">
        <f t="shared" si="15"/>
        <v>1281.3350505979765</v>
      </c>
      <c r="I61" s="1">
        <v>3308.3</v>
      </c>
      <c r="J61" s="1">
        <v>3224.1000000000008</v>
      </c>
      <c r="K61">
        <v>84771247102070.562</v>
      </c>
      <c r="L61" s="5">
        <f t="shared" si="16"/>
        <v>84771247101694.625</v>
      </c>
      <c r="M61" s="1">
        <v>885.6</v>
      </c>
      <c r="N61" s="1">
        <v>957.80000000000018</v>
      </c>
      <c r="O61" s="1">
        <v>743.6</v>
      </c>
      <c r="P61" s="3">
        <f t="shared" si="17"/>
        <v>0.77636249738985164</v>
      </c>
      <c r="Q61" s="3">
        <f t="shared" si="18"/>
        <v>687.54662768845265</v>
      </c>
      <c r="R61" s="1" t="s">
        <v>24</v>
      </c>
      <c r="S61" s="1">
        <v>108.7</v>
      </c>
      <c r="T61" s="1">
        <v>111.4</v>
      </c>
      <c r="U61" s="1">
        <v>106.4</v>
      </c>
      <c r="V61" s="1">
        <v>1105.5999999999999</v>
      </c>
      <c r="W61" s="1">
        <v>1238.2</v>
      </c>
      <c r="X61">
        <v>8.8000000000000007</v>
      </c>
      <c r="Y61" s="2">
        <f t="shared" si="19"/>
        <v>0.55354375358945695</v>
      </c>
      <c r="Z61" s="3">
        <f t="shared" si="20"/>
        <v>60.170206015173974</v>
      </c>
      <c r="AA61" s="6">
        <f t="shared" si="21"/>
        <v>2966.0533578656859</v>
      </c>
      <c r="AB61" s="4">
        <v>4</v>
      </c>
    </row>
    <row r="62" spans="1:28" x14ac:dyDescent="0.2">
      <c r="A62" s="4">
        <v>2020</v>
      </c>
      <c r="B62" s="1">
        <v>1345.5</v>
      </c>
      <c r="C62" s="3">
        <f t="shared" si="11"/>
        <v>0.4119718309859155</v>
      </c>
      <c r="D62" s="3">
        <f t="shared" si="12"/>
        <v>0.20051531082655369</v>
      </c>
      <c r="E62" s="1">
        <v>59</v>
      </c>
      <c r="F62" s="3">
        <f t="shared" si="13"/>
        <v>41</v>
      </c>
      <c r="G62" s="3">
        <f t="shared" si="14"/>
        <v>1730.0915094339621</v>
      </c>
      <c r="H62" s="3">
        <f t="shared" si="15"/>
        <v>1202.2669811320754</v>
      </c>
      <c r="I62" s="1">
        <v>3266</v>
      </c>
      <c r="J62" s="1">
        <v>3108.3</v>
      </c>
      <c r="K62">
        <v>82179103628835.375</v>
      </c>
      <c r="L62" s="5">
        <f t="shared" si="16"/>
        <v>82179103628488.516</v>
      </c>
      <c r="M62" s="1">
        <v>849.30000000000018</v>
      </c>
      <c r="N62" s="1">
        <v>949.7</v>
      </c>
      <c r="O62" s="1">
        <v>732.30000000000018</v>
      </c>
      <c r="P62" s="3">
        <f t="shared" si="17"/>
        <v>0.7710856059808362</v>
      </c>
      <c r="Q62" s="3">
        <f t="shared" si="18"/>
        <v>654.88300515952437</v>
      </c>
      <c r="R62" s="1" t="s">
        <v>24</v>
      </c>
      <c r="S62" s="1">
        <v>106</v>
      </c>
      <c r="T62" s="1">
        <v>115.1</v>
      </c>
      <c r="U62" s="1">
        <v>92.2</v>
      </c>
      <c r="V62" s="1">
        <v>996.6</v>
      </c>
      <c r="W62" s="1">
        <v>1209.4000000000001</v>
      </c>
      <c r="X62">
        <v>9.4158333333333299</v>
      </c>
      <c r="Y62" s="2">
        <f t="shared" si="19"/>
        <v>0.56151163502755663</v>
      </c>
      <c r="Z62" s="3">
        <f t="shared" si="20"/>
        <v>59.520233312921</v>
      </c>
      <c r="AA62" s="6">
        <f t="shared" si="21"/>
        <v>2932.3584905660377</v>
      </c>
      <c r="AB62" s="4">
        <v>3</v>
      </c>
    </row>
    <row r="63" spans="1:28" x14ac:dyDescent="0.2">
      <c r="A63" s="4">
        <v>2021</v>
      </c>
      <c r="B63" s="1">
        <v>1414.1</v>
      </c>
      <c r="C63" s="3">
        <f t="shared" si="11"/>
        <v>0.41668385537908476</v>
      </c>
      <c r="D63" s="3">
        <f t="shared" si="12"/>
        <v>0.19599433616210629</v>
      </c>
      <c r="E63" s="1">
        <v>49.5</v>
      </c>
      <c r="F63" s="3">
        <f t="shared" si="13"/>
        <v>50.5</v>
      </c>
      <c r="G63" s="3">
        <f t="shared" si="14"/>
        <v>1528.6330455259026</v>
      </c>
      <c r="H63" s="3">
        <f t="shared" si="15"/>
        <v>1559.5145211930926</v>
      </c>
      <c r="I63" s="1">
        <v>3393.7</v>
      </c>
      <c r="J63" s="1">
        <v>3934.3</v>
      </c>
      <c r="K63">
        <v>87297706317272.062</v>
      </c>
      <c r="L63" s="5">
        <f t="shared" si="16"/>
        <v>87297706316876.984</v>
      </c>
      <c r="M63" s="1">
        <v>855.2</v>
      </c>
      <c r="N63" s="1">
        <v>992.2</v>
      </c>
      <c r="O63" s="1">
        <v>771.7</v>
      </c>
      <c r="P63" s="3">
        <f t="shared" si="17"/>
        <v>0.77776657931868576</v>
      </c>
      <c r="Q63" s="3">
        <f t="shared" si="18"/>
        <v>665.14597863334006</v>
      </c>
      <c r="R63" s="1" t="s">
        <v>24</v>
      </c>
      <c r="S63" s="1">
        <v>127.4</v>
      </c>
      <c r="T63" s="1">
        <v>120.1</v>
      </c>
      <c r="U63" s="1">
        <v>145</v>
      </c>
      <c r="V63" s="1">
        <v>1014.8</v>
      </c>
      <c r="W63" s="1">
        <v>1283</v>
      </c>
      <c r="X63">
        <v>8.59</v>
      </c>
      <c r="Y63" s="2">
        <f t="shared" si="19"/>
        <v>0.57385110646197368</v>
      </c>
      <c r="Z63" s="3">
        <f t="shared" si="20"/>
        <v>73.10863096325545</v>
      </c>
      <c r="AA63" s="6">
        <f t="shared" si="21"/>
        <v>3088.1475667189952</v>
      </c>
      <c r="AB63" s="4">
        <v>2</v>
      </c>
    </row>
    <row r="64" spans="1:28" x14ac:dyDescent="0.2">
      <c r="A64" s="4">
        <v>2022</v>
      </c>
      <c r="B64" s="1">
        <v>1502</v>
      </c>
      <c r="C64" s="3">
        <f t="shared" si="11"/>
        <v>0.42967073833566954</v>
      </c>
      <c r="D64" s="3">
        <f t="shared" si="12"/>
        <v>0.20241288750405939</v>
      </c>
      <c r="E64" s="1">
        <v>39.6</v>
      </c>
      <c r="F64" s="3">
        <f t="shared" si="13"/>
        <v>60.4</v>
      </c>
      <c r="G64" s="3">
        <f t="shared" si="14"/>
        <v>1290.4313533374159</v>
      </c>
      <c r="H64" s="3">
        <f t="shared" si="15"/>
        <v>1968.2336803429273</v>
      </c>
      <c r="I64" s="1">
        <v>3495.7</v>
      </c>
      <c r="J64" s="1">
        <v>5321.4000000000005</v>
      </c>
      <c r="K64">
        <v>89994663432855.266</v>
      </c>
      <c r="L64" s="5">
        <f t="shared" si="16"/>
        <v>89994663432491.672</v>
      </c>
      <c r="M64" s="1">
        <v>899.80000000000018</v>
      </c>
      <c r="N64" s="1">
        <v>1123.9000000000001</v>
      </c>
      <c r="O64" s="1">
        <v>883.80000000000018</v>
      </c>
      <c r="P64" s="3">
        <f t="shared" si="17"/>
        <v>0.78636889402971799</v>
      </c>
      <c r="Q64" s="3">
        <f t="shared" si="18"/>
        <v>707.57473084794037</v>
      </c>
      <c r="R64" s="1" t="s">
        <v>24</v>
      </c>
      <c r="S64" s="1">
        <v>163.30000000000001</v>
      </c>
      <c r="T64" s="1">
        <v>135.69999999999999</v>
      </c>
      <c r="U64" s="1">
        <v>236.1</v>
      </c>
      <c r="V64" s="1">
        <v>1141.8</v>
      </c>
      <c r="W64" s="1">
        <v>1340.8</v>
      </c>
      <c r="X64">
        <v>9.6141666666666694</v>
      </c>
      <c r="Y64" s="2">
        <f t="shared" si="19"/>
        <v>0.60281900620762663</v>
      </c>
      <c r="Z64" s="3">
        <f t="shared" si="20"/>
        <v>98.440343713705431</v>
      </c>
      <c r="AA64" s="6">
        <f t="shared" si="21"/>
        <v>3258.6650336803432</v>
      </c>
      <c r="AB64" s="4">
        <v>1</v>
      </c>
    </row>
    <row r="65" spans="4:4" x14ac:dyDescent="0.2">
      <c r="D65" s="1"/>
    </row>
    <row r="66" spans="4:4" x14ac:dyDescent="0.2">
      <c r="D66" s="1"/>
    </row>
    <row r="67" spans="4:4" x14ac:dyDescent="0.2">
      <c r="D67" s="1"/>
    </row>
  </sheetData>
  <sortState ref="A2:AB64">
    <sortCondition descending="1" ref="AB2:AB6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B3C8-F1ED-B749-9067-BAFE38998142}">
  <dimension ref="A1:AB64"/>
  <sheetViews>
    <sheetView tabSelected="1" topLeftCell="G1" workbookViewId="0">
      <pane ySplit="1" topLeftCell="A2" activePane="bottomLeft" state="frozen"/>
      <selection pane="bottomLeft" activeCell="M17" sqref="M17"/>
    </sheetView>
  </sheetViews>
  <sheetFormatPr baseColWidth="10" defaultRowHeight="15" x14ac:dyDescent="0.2"/>
  <sheetData>
    <row r="1" spans="1:28" x14ac:dyDescent="0.2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28" x14ac:dyDescent="0.2">
      <c r="A2" s="4">
        <v>1960</v>
      </c>
      <c r="B2" s="1">
        <v>258.3</v>
      </c>
      <c r="C2" s="3">
        <f>B2/I2</f>
        <v>0.55004258943781947</v>
      </c>
      <c r="D2" s="3">
        <f>Q2/I2</f>
        <v>1.8526405451448041E-2</v>
      </c>
      <c r="E2" s="1">
        <v>72.7</v>
      </c>
      <c r="F2" s="3">
        <f>100-E2</f>
        <v>27.299999999999997</v>
      </c>
      <c r="G2" s="3">
        <f>E2/100*AA2</f>
        <v>291.52699999999999</v>
      </c>
      <c r="H2" s="3">
        <f>F2/100*AA2</f>
        <v>109.47299999999998</v>
      </c>
      <c r="I2" s="1">
        <v>469.6</v>
      </c>
      <c r="J2" s="1">
        <v>40.1</v>
      </c>
      <c r="K2">
        <v>10918265962035.9</v>
      </c>
      <c r="L2" s="5">
        <f>K2-I2/X2</f>
        <v>10918265961541.389</v>
      </c>
      <c r="M2" s="1">
        <v>98</v>
      </c>
      <c r="N2">
        <v>10.6</v>
      </c>
      <c r="O2" s="1">
        <v>8.7000000000000011</v>
      </c>
      <c r="P2" s="3">
        <f>O2/M2</f>
        <v>8.8775510204081642E-2</v>
      </c>
      <c r="Q2" s="3">
        <f>P2*M2</f>
        <v>8.7000000000000011</v>
      </c>
      <c r="R2" s="1" t="s">
        <v>24</v>
      </c>
      <c r="S2" s="1">
        <v>10</v>
      </c>
      <c r="T2" s="1">
        <v>19.899999999999999</v>
      </c>
      <c r="U2" s="1">
        <v>21.7</v>
      </c>
      <c r="V2" s="1">
        <v>29.1</v>
      </c>
      <c r="W2" s="1">
        <v>31.9</v>
      </c>
      <c r="X2">
        <v>0.94962375315694103</v>
      </c>
      <c r="Y2" s="2">
        <f>E2/100*(J2/I2)</f>
        <v>6.2079855195911408E-2</v>
      </c>
      <c r="Z2" s="3">
        <f>Y2*S2</f>
        <v>0.62079855195911404</v>
      </c>
      <c r="AA2" s="6">
        <f>J2/S2*100</f>
        <v>401</v>
      </c>
      <c r="AB2" s="4">
        <v>63</v>
      </c>
    </row>
    <row r="3" spans="1:28" x14ac:dyDescent="0.2">
      <c r="A3" s="4">
        <v>1961</v>
      </c>
      <c r="B3" s="1">
        <v>272.89999999999998</v>
      </c>
      <c r="C3" s="3">
        <f>B3/I3</f>
        <v>0.55354969574036506</v>
      </c>
      <c r="D3" s="3">
        <f>Q3/I3</f>
        <v>2.0081135902636917E-2</v>
      </c>
      <c r="E3" s="1">
        <v>74.2</v>
      </c>
      <c r="F3" s="3">
        <f>100-E3</f>
        <v>25.799999999999997</v>
      </c>
      <c r="G3" s="3">
        <f>E3/100*AA3</f>
        <v>314.08932038834951</v>
      </c>
      <c r="H3" s="3">
        <f>F3/100*AA3</f>
        <v>109.21165048543688</v>
      </c>
      <c r="I3" s="1">
        <v>493</v>
      </c>
      <c r="J3" s="1">
        <v>43.6</v>
      </c>
      <c r="K3">
        <v>11330203833282.875</v>
      </c>
      <c r="L3" s="5">
        <f>K3-I3/X3</f>
        <v>11330203832699.783</v>
      </c>
      <c r="M3" s="1">
        <v>109.3</v>
      </c>
      <c r="N3">
        <v>12.1</v>
      </c>
      <c r="O3" s="1">
        <v>9.9</v>
      </c>
      <c r="P3" s="3">
        <f>O3/M3</f>
        <v>9.0576395242451979E-2</v>
      </c>
      <c r="Q3" s="3">
        <f>P3*M3</f>
        <v>9.9</v>
      </c>
      <c r="R3" s="1">
        <v>2.2000000000000002</v>
      </c>
      <c r="S3" s="1">
        <v>10.3</v>
      </c>
      <c r="T3" s="1">
        <v>19.899999999999999</v>
      </c>
      <c r="U3" s="1">
        <v>21.8</v>
      </c>
      <c r="V3" s="1">
        <v>31.3</v>
      </c>
      <c r="W3" s="1">
        <v>33.6</v>
      </c>
      <c r="X3">
        <v>0.84549413889045</v>
      </c>
      <c r="Y3" s="2">
        <f>E3/100*(J3/I3)</f>
        <v>6.5621095334685603E-2</v>
      </c>
      <c r="Z3" s="3">
        <f>Y3*S3</f>
        <v>0.67589728194726173</v>
      </c>
      <c r="AA3" s="6">
        <f>J3/S3*100</f>
        <v>423.30097087378641</v>
      </c>
      <c r="AB3" s="4">
        <v>62</v>
      </c>
    </row>
    <row r="4" spans="1:28" x14ac:dyDescent="0.2">
      <c r="A4" s="4">
        <v>1962</v>
      </c>
      <c r="B4" s="1">
        <v>292.7</v>
      </c>
      <c r="C4" s="3">
        <f>B4/I4</f>
        <v>0.55561883067577822</v>
      </c>
      <c r="D4" s="3">
        <f>Q4/I4</f>
        <v>2.0501138952164009E-2</v>
      </c>
      <c r="E4" s="1">
        <v>74.100000000000009</v>
      </c>
      <c r="F4" s="3">
        <f>100-E4</f>
        <v>25.899999999999991</v>
      </c>
      <c r="G4" s="3">
        <f>E4/100*AA4</f>
        <v>334.82222222222225</v>
      </c>
      <c r="H4" s="3">
        <f>F4/100*AA4</f>
        <v>117.02962962962957</v>
      </c>
      <c r="I4" s="1">
        <v>526.80000000000007</v>
      </c>
      <c r="J4" s="1">
        <v>48.8</v>
      </c>
      <c r="K4">
        <v>11939243133605.314</v>
      </c>
      <c r="L4" s="5">
        <f>K4-I4/X4</f>
        <v>11939243133003.605</v>
      </c>
      <c r="M4" s="1">
        <v>116.6</v>
      </c>
      <c r="N4">
        <v>13.5</v>
      </c>
      <c r="O4" s="1">
        <v>10.8</v>
      </c>
      <c r="P4" s="3">
        <f>O4/M4</f>
        <v>9.2624356775300176E-2</v>
      </c>
      <c r="Q4" s="3">
        <f>P4*M4</f>
        <v>10.8</v>
      </c>
      <c r="R4" s="1">
        <v>0.5</v>
      </c>
      <c r="S4" s="1">
        <v>10.8</v>
      </c>
      <c r="T4" s="1">
        <v>20.3</v>
      </c>
      <c r="U4" s="1">
        <v>22</v>
      </c>
      <c r="V4" s="1">
        <v>33.5</v>
      </c>
      <c r="W4" s="1">
        <v>34</v>
      </c>
      <c r="X4">
        <v>0.87550639698799804</v>
      </c>
      <c r="Y4" s="2">
        <f>E4/100*(J4/I4)</f>
        <v>6.8642369020501137E-2</v>
      </c>
      <c r="Z4" s="3">
        <f>Y4*S4</f>
        <v>0.74133758542141237</v>
      </c>
      <c r="AA4" s="6">
        <f>J4/S4*100</f>
        <v>451.85185185185179</v>
      </c>
      <c r="AB4" s="4">
        <v>61</v>
      </c>
    </row>
    <row r="5" spans="1:28" x14ac:dyDescent="0.2">
      <c r="A5" s="4">
        <v>1963</v>
      </c>
      <c r="B5" s="1">
        <v>313.2</v>
      </c>
      <c r="C5" s="3">
        <f>B5/I5</f>
        <v>0.55968548963545384</v>
      </c>
      <c r="D5" s="3">
        <f>Q5/I5</f>
        <v>2.2337383845604002E-2</v>
      </c>
      <c r="E5" s="1">
        <v>75.100000000000009</v>
      </c>
      <c r="F5" s="3">
        <f>100-E5</f>
        <v>24.899999999999991</v>
      </c>
      <c r="G5" s="3">
        <f>E5/100*AA5</f>
        <v>359.03070175438603</v>
      </c>
      <c r="H5" s="3">
        <f>F5/100*AA5</f>
        <v>119.03947368421049</v>
      </c>
      <c r="I5" s="1">
        <v>559.6</v>
      </c>
      <c r="J5" s="1">
        <v>54.5</v>
      </c>
      <c r="K5">
        <v>12559478145397.666</v>
      </c>
      <c r="L5" s="5">
        <f>K5-I5/X5</f>
        <v>12559478144771.209</v>
      </c>
      <c r="M5" s="1">
        <v>126.5</v>
      </c>
      <c r="N5">
        <v>15.7</v>
      </c>
      <c r="O5" s="1">
        <v>12.5</v>
      </c>
      <c r="P5" s="3">
        <f>O5/M5</f>
        <v>9.8814229249011856E-2</v>
      </c>
      <c r="Q5" s="3">
        <f>P5*M5</f>
        <v>12.5</v>
      </c>
      <c r="R5" s="1">
        <v>-0.2</v>
      </c>
      <c r="S5" s="1">
        <v>11.4</v>
      </c>
      <c r="T5" s="1">
        <v>20.6</v>
      </c>
      <c r="U5" s="1">
        <v>22.4</v>
      </c>
      <c r="V5" s="1">
        <v>37.799999999999997</v>
      </c>
      <c r="W5" s="1">
        <v>36.9</v>
      </c>
      <c r="X5">
        <v>0.89327625706740899</v>
      </c>
      <c r="Y5" s="2">
        <f>E5/100*(J5/I5)</f>
        <v>7.314063616869193E-2</v>
      </c>
      <c r="Z5" s="3">
        <f>Y5*S5</f>
        <v>0.83380325232308805</v>
      </c>
      <c r="AA5" s="6">
        <f>J5/S5*100</f>
        <v>478.07017543859649</v>
      </c>
      <c r="AB5" s="4">
        <v>60</v>
      </c>
    </row>
    <row r="6" spans="1:28" x14ac:dyDescent="0.2">
      <c r="A6" s="4">
        <v>1964</v>
      </c>
      <c r="B6" s="1">
        <v>330.3</v>
      </c>
      <c r="C6" s="3">
        <f>B6/I6</f>
        <v>0.55345174262734564</v>
      </c>
      <c r="D6" s="3">
        <f>Q6/I6</f>
        <v>2.3961126005361925E-2</v>
      </c>
      <c r="E6" s="1">
        <v>75</v>
      </c>
      <c r="F6" s="3">
        <f>100-E6</f>
        <v>25</v>
      </c>
      <c r="G6" s="3">
        <f>E6/100*AA6</f>
        <v>379.41176470588232</v>
      </c>
      <c r="H6" s="3">
        <f>F6/100*AA6</f>
        <v>126.47058823529412</v>
      </c>
      <c r="I6" s="1">
        <v>596.80000000000018</v>
      </c>
      <c r="J6" s="1">
        <v>60.2</v>
      </c>
      <c r="K6">
        <v>13383942060792.504</v>
      </c>
      <c r="L6" s="5">
        <f>K6-I6/X6</f>
        <v>13383942060087.711</v>
      </c>
      <c r="M6" s="1">
        <v>139.5</v>
      </c>
      <c r="N6">
        <v>18</v>
      </c>
      <c r="O6" s="1">
        <v>14.3</v>
      </c>
      <c r="P6" s="3">
        <f>O6/M6</f>
        <v>0.10250896057347671</v>
      </c>
      <c r="Q6" s="3">
        <f>P6*M6</f>
        <v>14.3</v>
      </c>
      <c r="R6" s="1">
        <v>1.4</v>
      </c>
      <c r="S6" s="1">
        <v>11.9</v>
      </c>
      <c r="T6" s="1">
        <v>21</v>
      </c>
      <c r="U6" s="1">
        <v>23.2</v>
      </c>
      <c r="V6" s="1">
        <v>43.6</v>
      </c>
      <c r="W6" s="1">
        <v>39.900000000000013</v>
      </c>
      <c r="X6">
        <v>0.84677266710811105</v>
      </c>
      <c r="Y6" s="2">
        <f>E6/100*(J6/I6)</f>
        <v>7.5653485254691663E-2</v>
      </c>
      <c r="Z6" s="3">
        <f>Y6*S6</f>
        <v>0.90027647453083082</v>
      </c>
      <c r="AA6" s="6">
        <f>J6/S6*100</f>
        <v>505.88235294117646</v>
      </c>
      <c r="AB6" s="4">
        <v>59</v>
      </c>
    </row>
    <row r="7" spans="1:28" x14ac:dyDescent="0.2">
      <c r="A7" s="4">
        <v>1965</v>
      </c>
      <c r="B7" s="1">
        <v>343</v>
      </c>
      <c r="C7" s="3">
        <f>B7/I7</f>
        <v>0.54809843400447411</v>
      </c>
      <c r="D7" s="3">
        <f>Q7/I7</f>
        <v>2.476829658037711E-2</v>
      </c>
      <c r="E7" s="1">
        <v>74.2</v>
      </c>
      <c r="F7" s="3">
        <f>100-E7</f>
        <v>25.799999999999997</v>
      </c>
      <c r="G7" s="3">
        <f>E7/100*AA7</f>
        <v>397.15245901639349</v>
      </c>
      <c r="H7" s="3">
        <f>F7/100*AA7</f>
        <v>138.09344262295082</v>
      </c>
      <c r="I7" s="1">
        <v>625.80000000000018</v>
      </c>
      <c r="J7" s="1">
        <v>65.3</v>
      </c>
      <c r="K7">
        <v>14130424920432.734</v>
      </c>
      <c r="L7" s="5">
        <f>K7-I7/X7</f>
        <v>14130424919725.779</v>
      </c>
      <c r="M7" s="1">
        <v>147.4</v>
      </c>
      <c r="N7">
        <v>19.7</v>
      </c>
      <c r="O7" s="1">
        <v>15.5</v>
      </c>
      <c r="P7" s="3">
        <f>O7/M7</f>
        <v>0.10515603799185888</v>
      </c>
      <c r="Q7" s="3">
        <f>P7*M7</f>
        <v>15.5</v>
      </c>
      <c r="R7" s="1">
        <v>3.1</v>
      </c>
      <c r="S7" s="1">
        <v>12.2</v>
      </c>
      <c r="T7" s="1">
        <v>21.2</v>
      </c>
      <c r="U7" s="1">
        <v>23.4</v>
      </c>
      <c r="V7" s="1">
        <v>44.7</v>
      </c>
      <c r="W7" s="1">
        <v>44.2</v>
      </c>
      <c r="X7">
        <v>0.88520550826937205</v>
      </c>
      <c r="Y7" s="2">
        <f>E7/100*(J7/I7)</f>
        <v>7.7425055928411604E-2</v>
      </c>
      <c r="Z7" s="3">
        <f>Y7*S7</f>
        <v>0.94458568232662155</v>
      </c>
      <c r="AA7" s="6">
        <f>J7/S7*100</f>
        <v>535.24590163934431</v>
      </c>
      <c r="AB7" s="4">
        <v>58</v>
      </c>
    </row>
    <row r="8" spans="1:28" x14ac:dyDescent="0.2">
      <c r="A8" s="4">
        <v>1966</v>
      </c>
      <c r="B8" s="1">
        <v>358.90000000000009</v>
      </c>
      <c r="C8" s="3">
        <f>B8/I8</f>
        <v>0.54486109002580851</v>
      </c>
      <c r="D8" s="3">
        <f>Q8/I8</f>
        <v>2.6112038864429934E-2</v>
      </c>
      <c r="E8" s="1">
        <v>73.2</v>
      </c>
      <c r="F8" s="3">
        <f>100-E8</f>
        <v>26.799999999999997</v>
      </c>
      <c r="G8" s="3">
        <f>E8/100*AA8</f>
        <v>410.73333333333341</v>
      </c>
      <c r="H8" s="3">
        <f>F8/100*AA8</f>
        <v>150.37777777777777</v>
      </c>
      <c r="I8" s="1">
        <v>658.7</v>
      </c>
      <c r="J8" s="1">
        <v>70.7</v>
      </c>
      <c r="K8">
        <v>14941564574955.998</v>
      </c>
      <c r="L8" s="5">
        <f>K8-I8/X8</f>
        <v>14941564574226.881</v>
      </c>
      <c r="M8" s="1">
        <v>158.6</v>
      </c>
      <c r="N8">
        <v>21.7</v>
      </c>
      <c r="O8" s="1">
        <v>17.2</v>
      </c>
      <c r="P8" s="3">
        <f>O8/M8</f>
        <v>0.10844892812105927</v>
      </c>
      <c r="Q8" s="3">
        <f>P8*M8</f>
        <v>17.2</v>
      </c>
      <c r="R8" s="1">
        <v>3.5</v>
      </c>
      <c r="S8" s="1">
        <v>12.6</v>
      </c>
      <c r="T8" s="1">
        <v>21.6</v>
      </c>
      <c r="U8" s="1">
        <v>23.8</v>
      </c>
      <c r="V8" s="1">
        <v>49.8</v>
      </c>
      <c r="W8" s="1">
        <v>47.3</v>
      </c>
      <c r="X8">
        <v>0.90342143625726301</v>
      </c>
      <c r="Y8" s="2">
        <f>E8/100*(J8/I8)</f>
        <v>7.8567481402763012E-2</v>
      </c>
      <c r="Z8" s="3">
        <f>Y8*S8</f>
        <v>0.98995026567481392</v>
      </c>
      <c r="AA8" s="6">
        <f>J8/S8*100</f>
        <v>561.1111111111112</v>
      </c>
      <c r="AB8" s="4">
        <v>57</v>
      </c>
    </row>
    <row r="9" spans="1:28" x14ac:dyDescent="0.2">
      <c r="A9" s="4">
        <v>1967</v>
      </c>
      <c r="B9" s="1">
        <v>376.2</v>
      </c>
      <c r="C9" s="3">
        <f>B9/I9</f>
        <v>0.54434958761394869</v>
      </c>
      <c r="D9" s="3">
        <f>Q9/I9</f>
        <v>2.7347706554767759E-2</v>
      </c>
      <c r="E9" s="1">
        <v>72.3</v>
      </c>
      <c r="F9" s="3">
        <f>100-E9</f>
        <v>27.700000000000003</v>
      </c>
      <c r="G9" s="3">
        <f>E9/100*AA9</f>
        <v>427.12615384615395</v>
      </c>
      <c r="H9" s="3">
        <f>F9/100*AA9</f>
        <v>163.64307692307699</v>
      </c>
      <c r="I9" s="1">
        <v>691.1</v>
      </c>
      <c r="J9" s="1">
        <v>76.800000000000011</v>
      </c>
      <c r="K9">
        <v>15557762218622.252</v>
      </c>
      <c r="L9" s="5">
        <f>K9-I9/X9</f>
        <v>15557762217855.467</v>
      </c>
      <c r="M9" s="1">
        <v>170.7</v>
      </c>
      <c r="N9">
        <v>23.8</v>
      </c>
      <c r="O9" s="1">
        <v>18.899999999999999</v>
      </c>
      <c r="P9" s="3">
        <f>O9/M9</f>
        <v>0.11072056239015818</v>
      </c>
      <c r="Q9" s="3">
        <f>P9*M9</f>
        <v>18.899999999999999</v>
      </c>
      <c r="R9" s="1">
        <v>3.6</v>
      </c>
      <c r="S9" s="1">
        <v>13</v>
      </c>
      <c r="T9" s="1">
        <v>21.5</v>
      </c>
      <c r="U9" s="1">
        <v>23.8</v>
      </c>
      <c r="V9" s="1">
        <v>54.7</v>
      </c>
      <c r="W9" s="1">
        <v>50.8</v>
      </c>
      <c r="X9">
        <v>0.90129642336709603</v>
      </c>
      <c r="Y9" s="2">
        <f>E9/100*(J9/I9)</f>
        <v>8.0344957314426285E-2</v>
      </c>
      <c r="Z9" s="3">
        <f>Y9*S9</f>
        <v>1.0444844450875417</v>
      </c>
      <c r="AA9" s="6">
        <f>J9/S9*100</f>
        <v>590.76923076923094</v>
      </c>
      <c r="AB9" s="4">
        <v>56</v>
      </c>
    </row>
    <row r="10" spans="1:28" x14ac:dyDescent="0.2">
      <c r="A10" s="4">
        <v>1968</v>
      </c>
      <c r="B10" s="1">
        <v>392.2</v>
      </c>
      <c r="C10" s="3">
        <f>B10/I10</f>
        <v>0.54306286347272215</v>
      </c>
      <c r="D10" s="3">
        <f>Q10/I10</f>
        <v>2.8385488784270285E-2</v>
      </c>
      <c r="E10" s="1">
        <v>73.3</v>
      </c>
      <c r="F10" s="3">
        <f>100-E10</f>
        <v>26.700000000000003</v>
      </c>
      <c r="G10" s="3">
        <f>E10/100*AA10</f>
        <v>459.88962962962967</v>
      </c>
      <c r="H10" s="3">
        <f>F10/100*AA10</f>
        <v>167.51777777777781</v>
      </c>
      <c r="I10" s="1">
        <v>722.2</v>
      </c>
      <c r="J10" s="1">
        <v>84.7</v>
      </c>
      <c r="K10">
        <v>16479035744545.393</v>
      </c>
      <c r="L10" s="5">
        <f>K10-I10/X10</f>
        <v>16479035743585.949</v>
      </c>
      <c r="M10" s="1">
        <v>180.3</v>
      </c>
      <c r="N10">
        <v>25.7</v>
      </c>
      <c r="O10" s="1">
        <v>20.5</v>
      </c>
      <c r="P10" s="3">
        <f>O10/M10</f>
        <v>0.1136993899057127</v>
      </c>
      <c r="Q10" s="3">
        <f>P10*M10</f>
        <v>20.5</v>
      </c>
      <c r="R10" s="1">
        <v>2.4</v>
      </c>
      <c r="S10" s="1">
        <v>13.5</v>
      </c>
      <c r="T10" s="1">
        <v>21.4</v>
      </c>
      <c r="U10" s="1">
        <v>23.6</v>
      </c>
      <c r="V10" s="1">
        <v>61.3</v>
      </c>
      <c r="W10" s="1">
        <v>56.1</v>
      </c>
      <c r="X10">
        <v>0.75272819693260296</v>
      </c>
      <c r="Y10" s="2">
        <f>E10/100*(J10/I10)</f>
        <v>8.5966629742453601E-2</v>
      </c>
      <c r="Z10" s="3">
        <f>Y10*S10</f>
        <v>1.1605495015231235</v>
      </c>
      <c r="AA10" s="6">
        <f>J10/S10*100</f>
        <v>627.4074074074075</v>
      </c>
      <c r="AB10" s="4">
        <v>55</v>
      </c>
    </row>
    <row r="11" spans="1:28" x14ac:dyDescent="0.2">
      <c r="A11" s="4">
        <v>1969</v>
      </c>
      <c r="B11" s="1">
        <v>417.3</v>
      </c>
      <c r="C11" s="3">
        <f>B11/I11</f>
        <v>0.5394957983193277</v>
      </c>
      <c r="D11" s="3">
        <f>Q11/I11</f>
        <v>3.0510665804783454E-2</v>
      </c>
      <c r="E11" s="1">
        <v>72.100000000000009</v>
      </c>
      <c r="F11" s="3">
        <f>100-E11</f>
        <v>27.899999999999991</v>
      </c>
      <c r="G11" s="3">
        <f>E11/100*AA11</f>
        <v>483.81586206896566</v>
      </c>
      <c r="H11" s="3">
        <f>F11/100*AA11</f>
        <v>187.21862068965515</v>
      </c>
      <c r="I11" s="1">
        <v>773.5</v>
      </c>
      <c r="J11" s="1">
        <v>97.300000000000011</v>
      </c>
      <c r="K11">
        <v>17432951913806.617</v>
      </c>
      <c r="L11" s="5">
        <f>K11-I11/X11</f>
        <v>17432951912779.318</v>
      </c>
      <c r="M11" s="1">
        <v>194.3</v>
      </c>
      <c r="N11">
        <v>29.2</v>
      </c>
      <c r="O11" s="1">
        <v>23.6</v>
      </c>
      <c r="P11" s="3">
        <f>O11/M11</f>
        <v>0.12146165723108596</v>
      </c>
      <c r="Q11" s="3">
        <f>P11*M11</f>
        <v>23.6</v>
      </c>
      <c r="R11" s="1">
        <v>0.4</v>
      </c>
      <c r="S11" s="1">
        <v>14.5</v>
      </c>
      <c r="T11" s="1">
        <v>22.4</v>
      </c>
      <c r="U11" s="1">
        <v>24.8</v>
      </c>
      <c r="V11" s="1">
        <v>73.7</v>
      </c>
      <c r="W11" s="1">
        <v>64.8</v>
      </c>
      <c r="X11">
        <v>0.75294512270199598</v>
      </c>
      <c r="Y11" s="2">
        <f>E11/100*(J11/I11)</f>
        <v>9.0695927601809986E-2</v>
      </c>
      <c r="Z11" s="3">
        <f>Y11*S11</f>
        <v>1.3150909502262449</v>
      </c>
      <c r="AA11" s="6">
        <f>J11/S11*100</f>
        <v>671.03448275862081</v>
      </c>
      <c r="AB11" s="4">
        <v>54</v>
      </c>
    </row>
    <row r="12" spans="1:28" x14ac:dyDescent="0.2">
      <c r="A12" s="4">
        <v>1970</v>
      </c>
      <c r="B12" s="1">
        <v>436.40000000000009</v>
      </c>
      <c r="C12" s="3">
        <f>B12/I12</f>
        <v>0.53167641325536064</v>
      </c>
      <c r="D12" s="3">
        <f>Q12/I12</f>
        <v>3.1798245614035076E-2</v>
      </c>
      <c r="E12" s="1">
        <v>71.8</v>
      </c>
      <c r="F12" s="3">
        <f>100-E12</f>
        <v>28.200000000000003</v>
      </c>
      <c r="G12" s="3">
        <f>E12/100*AA12</f>
        <v>514.33202614379081</v>
      </c>
      <c r="H12" s="3">
        <f>F12/100*AA12</f>
        <v>202.00784313725492</v>
      </c>
      <c r="I12" s="1">
        <v>820.80000000000018</v>
      </c>
      <c r="J12" s="1">
        <v>109.6</v>
      </c>
      <c r="K12">
        <v>18132919837914.695</v>
      </c>
      <c r="L12" s="5">
        <f>K12-I12/X12</f>
        <v>18132919836860.141</v>
      </c>
      <c r="M12" s="1">
        <v>204.6</v>
      </c>
      <c r="N12">
        <v>32.299999999999997</v>
      </c>
      <c r="O12" s="1">
        <v>26.1</v>
      </c>
      <c r="P12" s="3">
        <f>O12/M12</f>
        <v>0.12756598240469208</v>
      </c>
      <c r="Q12" s="3">
        <f>P12*M12</f>
        <v>26.099999999999998</v>
      </c>
      <c r="R12" s="1">
        <v>2.5</v>
      </c>
      <c r="S12" s="1">
        <v>15.3</v>
      </c>
      <c r="T12" s="1">
        <v>24.5</v>
      </c>
      <c r="U12" s="1">
        <v>26.7</v>
      </c>
      <c r="V12" s="1">
        <v>79.100000000000009</v>
      </c>
      <c r="W12" s="1">
        <v>75.3</v>
      </c>
      <c r="X12">
        <v>0.77833812041681205</v>
      </c>
      <c r="Y12" s="2">
        <f>E12/100*(J12/I12)</f>
        <v>9.5873294346978527E-2</v>
      </c>
      <c r="Z12" s="3">
        <f>Y12*S12</f>
        <v>1.4668614035087715</v>
      </c>
      <c r="AA12" s="6">
        <f>J12/S12*100</f>
        <v>716.33986928104571</v>
      </c>
      <c r="AB12" s="4">
        <v>53</v>
      </c>
    </row>
    <row r="13" spans="1:28" x14ac:dyDescent="0.2">
      <c r="A13" s="4">
        <v>1971</v>
      </c>
      <c r="B13" s="1">
        <v>460.8</v>
      </c>
      <c r="C13" s="3">
        <f>B13/I13</f>
        <v>0.53308653401203143</v>
      </c>
      <c r="D13" s="3">
        <f>Q13/I13</f>
        <v>3.4243405830633969E-2</v>
      </c>
      <c r="E13" s="1">
        <v>71.8</v>
      </c>
      <c r="F13" s="3">
        <f>100-E13</f>
        <v>28.200000000000003</v>
      </c>
      <c r="G13" s="3">
        <f>E13/100*AA13</f>
        <v>542.9320987654321</v>
      </c>
      <c r="H13" s="3">
        <f>F13/100*AA13</f>
        <v>213.24074074074076</v>
      </c>
      <c r="I13" s="1">
        <v>864.40000000000009</v>
      </c>
      <c r="J13" s="1">
        <v>122.5</v>
      </c>
      <c r="K13">
        <v>18907001439556.965</v>
      </c>
      <c r="L13" s="5">
        <f>K13-I13/X13</f>
        <v>18907001438353.758</v>
      </c>
      <c r="M13" s="1">
        <v>218.7</v>
      </c>
      <c r="N13">
        <v>36.299999999999997</v>
      </c>
      <c r="O13" s="1">
        <v>29.6</v>
      </c>
      <c r="P13" s="3">
        <f>O13/M13</f>
        <v>0.13534522176497488</v>
      </c>
      <c r="Q13" s="3">
        <f>P13*M13</f>
        <v>29.600000000000005</v>
      </c>
      <c r="R13" s="1">
        <v>1.7</v>
      </c>
      <c r="S13" s="1">
        <v>16.2</v>
      </c>
      <c r="T13" s="1">
        <v>25.7</v>
      </c>
      <c r="U13" s="1">
        <v>28</v>
      </c>
      <c r="V13" s="1">
        <v>84.9</v>
      </c>
      <c r="W13" s="1">
        <v>82.600000000000009</v>
      </c>
      <c r="X13">
        <v>0.71841389865331695</v>
      </c>
      <c r="Y13" s="2">
        <f>E13/100*(J13/I13)</f>
        <v>0.10175266080518276</v>
      </c>
      <c r="Z13" s="3">
        <f>Y13*S13</f>
        <v>1.6483931050439606</v>
      </c>
      <c r="AA13" s="6">
        <f>J13/S13*100</f>
        <v>756.17283950617286</v>
      </c>
      <c r="AB13" s="4">
        <v>52</v>
      </c>
    </row>
    <row r="14" spans="1:28" x14ac:dyDescent="0.2">
      <c r="A14" s="4">
        <v>1972</v>
      </c>
      <c r="B14" s="1">
        <v>484.1</v>
      </c>
      <c r="C14" s="3">
        <f>B14/I14</f>
        <v>0.5358645118441443</v>
      </c>
      <c r="D14" s="3">
        <f>Q14/I14</f>
        <v>3.7192827097631172E-2</v>
      </c>
      <c r="E14" s="1">
        <v>71.400000000000006</v>
      </c>
      <c r="F14" s="3">
        <f>100-E14</f>
        <v>28.599999999999994</v>
      </c>
      <c r="G14" s="3">
        <f>E14/100*AA14</f>
        <v>563.77109826589594</v>
      </c>
      <c r="H14" s="3">
        <f>F14/100*AA14</f>
        <v>225.82427745664731</v>
      </c>
      <c r="I14" s="1">
        <v>903.40000000000009</v>
      </c>
      <c r="J14" s="1">
        <v>136.6</v>
      </c>
      <c r="K14">
        <v>19969099209988.664</v>
      </c>
      <c r="L14" s="5">
        <f>K14-I14/X14</f>
        <v>19969099208791.012</v>
      </c>
      <c r="M14" s="1">
        <v>231.8</v>
      </c>
      <c r="N14">
        <v>40.700000000000003</v>
      </c>
      <c r="O14" s="1">
        <v>33.6</v>
      </c>
      <c r="P14" s="3">
        <f>O14/M14</f>
        <v>0.1449525452976704</v>
      </c>
      <c r="Q14" s="3">
        <f>P14*M14</f>
        <v>33.6</v>
      </c>
      <c r="R14" s="1">
        <v>0.5</v>
      </c>
      <c r="S14" s="1">
        <v>17.3</v>
      </c>
      <c r="T14" s="1">
        <v>25.5</v>
      </c>
      <c r="U14" s="1">
        <v>28.4</v>
      </c>
      <c r="V14" s="1">
        <v>97.4</v>
      </c>
      <c r="W14" s="1">
        <v>91.600000000000009</v>
      </c>
      <c r="X14">
        <v>0.75430899010596097</v>
      </c>
      <c r="Y14" s="2">
        <f>E14/100*(J14/I14)</f>
        <v>0.10796147885764888</v>
      </c>
      <c r="Z14" s="3">
        <f>Y14*S14</f>
        <v>1.8677335842373257</v>
      </c>
      <c r="AA14" s="6">
        <f>J14/S14*100</f>
        <v>789.59537572254328</v>
      </c>
      <c r="AB14" s="4">
        <v>51</v>
      </c>
    </row>
    <row r="15" spans="1:28" x14ac:dyDescent="0.2">
      <c r="A15" s="4">
        <v>1973</v>
      </c>
      <c r="B15" s="1">
        <v>511.40000000000009</v>
      </c>
      <c r="C15" s="3">
        <f>B15/I15</f>
        <v>0.53232018319975027</v>
      </c>
      <c r="D15" s="3">
        <f>Q15/I15</f>
        <v>4.0803580722389925E-2</v>
      </c>
      <c r="E15" s="1">
        <v>70.900000000000006</v>
      </c>
      <c r="F15" s="3">
        <f>100-E15</f>
        <v>29.099999999999994</v>
      </c>
      <c r="G15" s="3">
        <f>E15/100*AA15</f>
        <v>594.49839572192525</v>
      </c>
      <c r="H15" s="3">
        <f>F15/100*AA15</f>
        <v>244.00427807486628</v>
      </c>
      <c r="I15" s="1">
        <v>960.7</v>
      </c>
      <c r="J15" s="1">
        <v>156.80000000000001</v>
      </c>
      <c r="K15">
        <v>21250667274470.809</v>
      </c>
      <c r="L15" s="5">
        <f>K15-I15/X15</f>
        <v>21250667273130.84</v>
      </c>
      <c r="M15" s="1">
        <v>247.8</v>
      </c>
      <c r="N15">
        <v>47.1</v>
      </c>
      <c r="O15" s="1">
        <v>39.200000000000003</v>
      </c>
      <c r="P15" s="3">
        <f>O15/M15</f>
        <v>0.15819209039548024</v>
      </c>
      <c r="Q15" s="3">
        <f>P15*M15</f>
        <v>39.200000000000003</v>
      </c>
      <c r="R15" s="1">
        <v>0.4</v>
      </c>
      <c r="S15" s="1">
        <v>18.7</v>
      </c>
      <c r="T15" s="1">
        <v>27.1</v>
      </c>
      <c r="U15" s="1">
        <v>30.5</v>
      </c>
      <c r="V15" s="1">
        <v>111.9</v>
      </c>
      <c r="W15" s="1">
        <v>103</v>
      </c>
      <c r="X15">
        <v>0.71695770201613596</v>
      </c>
      <c r="Y15" s="2">
        <f>E15/100*(J15/I15)</f>
        <v>0.11571895492869784</v>
      </c>
      <c r="Z15" s="3">
        <f>Y15*S15</f>
        <v>2.1639444571666497</v>
      </c>
      <c r="AA15" s="6">
        <f>J15/S15*100</f>
        <v>838.50267379679156</v>
      </c>
      <c r="AB15" s="4">
        <v>50</v>
      </c>
    </row>
    <row r="16" spans="1:28" x14ac:dyDescent="0.2">
      <c r="A16" s="4">
        <v>1974</v>
      </c>
      <c r="B16" s="1">
        <v>525.5</v>
      </c>
      <c r="C16" s="3">
        <f>B16/I16</f>
        <v>0.52445109780439125</v>
      </c>
      <c r="D16" s="3">
        <f>Q16/I16</f>
        <v>4.6806387225548918E-2</v>
      </c>
      <c r="E16" s="1">
        <v>71.400000000000006</v>
      </c>
      <c r="F16" s="3">
        <f>100-E16</f>
        <v>28.599999999999994</v>
      </c>
      <c r="G16" s="3">
        <f>E16/100*AA16</f>
        <v>631.66794258373227</v>
      </c>
      <c r="H16" s="3">
        <f>F16/100*AA16</f>
        <v>253.02105263157893</v>
      </c>
      <c r="I16" s="1">
        <v>1002</v>
      </c>
      <c r="J16" s="1">
        <v>184.9</v>
      </c>
      <c r="K16">
        <v>21644518137331.043</v>
      </c>
      <c r="L16" s="5">
        <f>K16-I16/X16</f>
        <v>21644518135857.348</v>
      </c>
      <c r="M16" s="1">
        <v>253.9</v>
      </c>
      <c r="N16">
        <v>56.2</v>
      </c>
      <c r="O16" s="1">
        <v>46.900000000000013</v>
      </c>
      <c r="P16" s="3">
        <f>O16/M16</f>
        <v>0.18471839306813712</v>
      </c>
      <c r="Q16" s="3">
        <f>P16*M16</f>
        <v>46.900000000000013</v>
      </c>
      <c r="R16" s="1">
        <v>-1.2</v>
      </c>
      <c r="S16" s="1">
        <v>20.9</v>
      </c>
      <c r="T16" s="1">
        <v>38.5</v>
      </c>
      <c r="U16" s="1">
        <v>37.6</v>
      </c>
      <c r="V16" s="1">
        <v>118.1</v>
      </c>
      <c r="W16" s="1">
        <v>114.9</v>
      </c>
      <c r="X16">
        <v>0.67992268004272904</v>
      </c>
      <c r="Y16" s="2">
        <f>E16/100*(J16/I16)</f>
        <v>0.1317550898203593</v>
      </c>
      <c r="Z16" s="3">
        <f>Y16*S16</f>
        <v>2.7536813772455093</v>
      </c>
      <c r="AA16" s="6">
        <f>J16/S16*100</f>
        <v>884.68899521531114</v>
      </c>
      <c r="AB16" s="4">
        <v>49</v>
      </c>
    </row>
    <row r="17" spans="1:28" x14ac:dyDescent="0.2">
      <c r="A17" s="4">
        <v>1975</v>
      </c>
      <c r="B17" s="1">
        <v>535.80000000000007</v>
      </c>
      <c r="C17" s="3">
        <f>B17/I17</f>
        <v>0.53990326481257556</v>
      </c>
      <c r="D17" s="3">
        <f>Q17/I17</f>
        <v>4.9072954453849252E-2</v>
      </c>
      <c r="E17" s="1">
        <v>74.900000000000006</v>
      </c>
      <c r="F17" s="3">
        <f>100-E17</f>
        <v>25.099999999999994</v>
      </c>
      <c r="G17" s="3">
        <f>E17/100*AA17</f>
        <v>652.07058823529417</v>
      </c>
      <c r="H17" s="3">
        <f>F17/100*AA17</f>
        <v>218.51764705882346</v>
      </c>
      <c r="I17" s="1">
        <v>992.40000000000009</v>
      </c>
      <c r="J17" s="1">
        <v>207.2</v>
      </c>
      <c r="K17">
        <v>21789950800692.965</v>
      </c>
      <c r="L17" s="5">
        <f>K17-I17/X17</f>
        <v>21789950799332.902</v>
      </c>
      <c r="M17" s="1">
        <v>241.4</v>
      </c>
      <c r="N17">
        <v>60</v>
      </c>
      <c r="O17" s="1">
        <v>48.7</v>
      </c>
      <c r="P17" s="3">
        <f>O17/M17</f>
        <v>0.20173985086992544</v>
      </c>
      <c r="Q17" s="3">
        <f>P17*M17</f>
        <v>48.7</v>
      </c>
      <c r="R17" s="1">
        <v>-3.7</v>
      </c>
      <c r="S17" s="1">
        <v>23.8</v>
      </c>
      <c r="T17" s="1">
        <v>39.1</v>
      </c>
      <c r="U17" s="1">
        <v>39.900000000000013</v>
      </c>
      <c r="V17" s="1">
        <v>107.6</v>
      </c>
      <c r="W17" s="1">
        <v>111.2</v>
      </c>
      <c r="X17">
        <v>0.72967239998408295</v>
      </c>
      <c r="Y17" s="2">
        <f>E17/100*(J17/I17)</f>
        <v>0.15638129786376462</v>
      </c>
      <c r="Z17" s="3">
        <f>Y17*S17</f>
        <v>3.7218748891575979</v>
      </c>
      <c r="AA17" s="6">
        <f>J17/S17*100</f>
        <v>870.58823529411757</v>
      </c>
      <c r="AB17" s="4">
        <v>48</v>
      </c>
    </row>
    <row r="18" spans="1:28" x14ac:dyDescent="0.2">
      <c r="A18" s="4">
        <v>1976</v>
      </c>
      <c r="B18" s="1">
        <v>565</v>
      </c>
      <c r="C18" s="3">
        <f>B18/I18</f>
        <v>0.54557744302819622</v>
      </c>
      <c r="D18" s="3">
        <f>Q18/I18</f>
        <v>5.3398995751255313E-2</v>
      </c>
      <c r="E18" s="1">
        <v>75.5</v>
      </c>
      <c r="F18" s="3">
        <f>100-E18</f>
        <v>24.5</v>
      </c>
      <c r="G18" s="3">
        <f>E18/100*AA18</f>
        <v>682.94486692015209</v>
      </c>
      <c r="H18" s="3">
        <f>F18/100*AA18</f>
        <v>221.61787072243345</v>
      </c>
      <c r="I18" s="1">
        <v>1035.5999999999999</v>
      </c>
      <c r="J18" s="1">
        <v>237.9</v>
      </c>
      <c r="K18">
        <v>22950162752510.637</v>
      </c>
      <c r="L18" s="5">
        <f>K18-I18/X18</f>
        <v>22950162751210.34</v>
      </c>
      <c r="M18" s="1">
        <v>246.8</v>
      </c>
      <c r="N18">
        <v>68.100000000000009</v>
      </c>
      <c r="O18" s="1">
        <v>55.3</v>
      </c>
      <c r="P18" s="3">
        <f>O18/M18</f>
        <v>0.22406807131280387</v>
      </c>
      <c r="Q18" s="3">
        <f>P18*M18</f>
        <v>55.3</v>
      </c>
      <c r="R18" s="1">
        <v>-1.3</v>
      </c>
      <c r="S18" s="1">
        <v>26.3</v>
      </c>
      <c r="T18" s="1">
        <v>43.3</v>
      </c>
      <c r="U18" s="1">
        <v>43.7</v>
      </c>
      <c r="V18" s="1">
        <v>127.6</v>
      </c>
      <c r="W18" s="1">
        <v>120.7</v>
      </c>
      <c r="X18">
        <v>0.79643273094910205</v>
      </c>
      <c r="Y18" s="2">
        <f>E18/100*(J18/I18)</f>
        <v>0.17344003476245656</v>
      </c>
      <c r="Z18" s="3">
        <f>Y18*S18</f>
        <v>4.561472914252608</v>
      </c>
      <c r="AA18" s="6">
        <f>J18/S18*100</f>
        <v>904.56273764258549</v>
      </c>
      <c r="AB18" s="4">
        <v>47</v>
      </c>
    </row>
    <row r="19" spans="1:28" x14ac:dyDescent="0.2">
      <c r="A19" s="4">
        <v>1977</v>
      </c>
      <c r="B19" s="1">
        <v>579.4</v>
      </c>
      <c r="C19" s="3">
        <f>B19/I19</f>
        <v>0.5407372841810546</v>
      </c>
      <c r="D19" s="3">
        <f>Q19/I19</f>
        <v>5.6929538030797949E-2</v>
      </c>
      <c r="E19" s="1">
        <v>75.2</v>
      </c>
      <c r="F19" s="3">
        <f>100-E19</f>
        <v>24.799999999999997</v>
      </c>
      <c r="G19" s="3">
        <f>E19/100*AA19</f>
        <v>710.45594405594397</v>
      </c>
      <c r="H19" s="3">
        <f>F19/100*AA19</f>
        <v>234.29930069930066</v>
      </c>
      <c r="I19" s="1">
        <v>1071.5</v>
      </c>
      <c r="J19" s="1">
        <v>270.2</v>
      </c>
      <c r="K19">
        <v>23888075049016.668</v>
      </c>
      <c r="L19" s="5">
        <f>K19-I19/X19</f>
        <v>23888075047683.625</v>
      </c>
      <c r="M19" s="1">
        <v>245.1</v>
      </c>
      <c r="N19">
        <v>73.900000000000006</v>
      </c>
      <c r="O19" s="1">
        <v>61</v>
      </c>
      <c r="P19" s="3">
        <f>O19/M19</f>
        <v>0.24887800897592821</v>
      </c>
      <c r="Q19" s="3">
        <f>P19*M19</f>
        <v>61</v>
      </c>
      <c r="R19" s="1">
        <v>1</v>
      </c>
      <c r="S19" s="1">
        <v>28.6</v>
      </c>
      <c r="T19" s="1">
        <v>48.2</v>
      </c>
      <c r="U19" s="1">
        <v>47.7</v>
      </c>
      <c r="V19" s="1">
        <v>129.9</v>
      </c>
      <c r="W19" s="1">
        <v>130.19999999999999</v>
      </c>
      <c r="X19">
        <v>0.80380019216144205</v>
      </c>
      <c r="Y19" s="2">
        <f>E19/100*(J19/I19)</f>
        <v>0.18963173121791882</v>
      </c>
      <c r="Z19" s="3">
        <f>Y19*S19</f>
        <v>5.4234675128324783</v>
      </c>
      <c r="AA19" s="6">
        <f>J19/S19*100</f>
        <v>944.75524475524469</v>
      </c>
      <c r="AB19" s="4">
        <v>46</v>
      </c>
    </row>
    <row r="20" spans="1:28" x14ac:dyDescent="0.2">
      <c r="A20" s="4">
        <v>1978</v>
      </c>
      <c r="B20" s="1">
        <v>601.9</v>
      </c>
      <c r="C20" s="3">
        <f>B20/I20</f>
        <v>0.54025670945157533</v>
      </c>
      <c r="D20" s="3">
        <f>Q20/I20</f>
        <v>6.1574364958262288E-2</v>
      </c>
      <c r="E20" s="1">
        <v>75.3</v>
      </c>
      <c r="F20" s="3">
        <f>100-E20</f>
        <v>24.700000000000003</v>
      </c>
      <c r="G20" s="3">
        <f>E20/100*AA20</f>
        <v>732.79169329073488</v>
      </c>
      <c r="H20" s="3">
        <f>F20/100*AA20</f>
        <v>240.37124600638981</v>
      </c>
      <c r="I20" s="1">
        <v>1114.0999999999999</v>
      </c>
      <c r="J20" s="1">
        <v>304.60000000000002</v>
      </c>
      <c r="K20">
        <v>24875201431284.375</v>
      </c>
      <c r="L20" s="5">
        <f>K20-I20/X20</f>
        <v>24875201429898.543</v>
      </c>
      <c r="M20" s="1">
        <v>252</v>
      </c>
      <c r="N20">
        <v>82.5</v>
      </c>
      <c r="O20" s="1">
        <v>68.600000000000009</v>
      </c>
      <c r="P20" s="3">
        <f>O20/M20</f>
        <v>0.27222222222222225</v>
      </c>
      <c r="Q20" s="3">
        <f>P20*M20</f>
        <v>68.600000000000009</v>
      </c>
      <c r="R20" s="1">
        <v>0.2</v>
      </c>
      <c r="S20" s="1">
        <v>31.3</v>
      </c>
      <c r="T20" s="1">
        <v>49.3</v>
      </c>
      <c r="U20" s="1">
        <v>50.900000000000013</v>
      </c>
      <c r="V20" s="1">
        <v>135.69999999999999</v>
      </c>
      <c r="W20" s="1">
        <v>138.80000000000001</v>
      </c>
      <c r="X20">
        <v>0.80392164774761798</v>
      </c>
      <c r="Y20" s="2">
        <f>E20/100*(J20/I20)</f>
        <v>0.20587361996230141</v>
      </c>
      <c r="Z20" s="3">
        <f>Y20*S20</f>
        <v>6.4438443048200345</v>
      </c>
      <c r="AA20" s="6">
        <f>J20/S20*100</f>
        <v>973.16293929712469</v>
      </c>
      <c r="AB20" s="4">
        <v>45</v>
      </c>
    </row>
    <row r="21" spans="1:28" x14ac:dyDescent="0.2">
      <c r="A21" s="4">
        <v>1979</v>
      </c>
      <c r="B21" s="1">
        <v>622.30000000000018</v>
      </c>
      <c r="C21" s="3">
        <f>B21/I21</f>
        <v>0.53939499003207092</v>
      </c>
      <c r="D21" s="3">
        <f>Q21/I21</f>
        <v>6.7521886105573373E-2</v>
      </c>
      <c r="E21" s="1">
        <v>75.100000000000009</v>
      </c>
      <c r="F21" s="3">
        <f>100-E21</f>
        <v>24.899999999999991</v>
      </c>
      <c r="G21" s="3">
        <f>E21/100*AA21</f>
        <v>752.08840579710147</v>
      </c>
      <c r="H21" s="3">
        <f>F21/100*AA21</f>
        <v>249.36086956521729</v>
      </c>
      <c r="I21" s="1">
        <v>1153.7</v>
      </c>
      <c r="J21" s="1">
        <v>345.5</v>
      </c>
      <c r="K21">
        <v>25913470306521.648</v>
      </c>
      <c r="L21" s="5">
        <f>K21-I21/X21</f>
        <v>25913470305216.629</v>
      </c>
      <c r="M21" s="1">
        <v>259.5</v>
      </c>
      <c r="N21">
        <v>93.9</v>
      </c>
      <c r="O21" s="1">
        <v>77.900000000000006</v>
      </c>
      <c r="P21" s="3">
        <f>O21/M21</f>
        <v>0.30019267822736034</v>
      </c>
      <c r="Q21" s="3">
        <f>P21*M21</f>
        <v>77.900000000000006</v>
      </c>
      <c r="R21" s="1">
        <v>-0.4</v>
      </c>
      <c r="S21" s="1">
        <v>34.5</v>
      </c>
      <c r="T21" s="1">
        <v>54.8</v>
      </c>
      <c r="U21" s="1">
        <v>55.7</v>
      </c>
      <c r="V21" s="1">
        <v>147.6</v>
      </c>
      <c r="W21" s="1">
        <v>148.1</v>
      </c>
      <c r="X21">
        <v>0.88404792718492997</v>
      </c>
      <c r="Y21" s="2">
        <f>E21/100*(J21/I21)</f>
        <v>0.22490292103666468</v>
      </c>
      <c r="Z21" s="3">
        <f>Y21*S21</f>
        <v>7.7591507757649314</v>
      </c>
      <c r="AA21" s="6">
        <f>J21/S21*100</f>
        <v>1001.4492753623188</v>
      </c>
      <c r="AB21" s="4">
        <v>44</v>
      </c>
    </row>
    <row r="22" spans="1:28" x14ac:dyDescent="0.2">
      <c r="A22" s="4">
        <v>1980</v>
      </c>
      <c r="B22" s="1">
        <v>629.70000000000005</v>
      </c>
      <c r="C22" s="3">
        <f>B22/I22</f>
        <v>0.53733253690587934</v>
      </c>
      <c r="D22" s="3">
        <f>Q22/I22</f>
        <v>7.8248997354723099E-2</v>
      </c>
      <c r="E22" s="1">
        <v>75.5</v>
      </c>
      <c r="F22" s="3">
        <f>100-E22</f>
        <v>24.5</v>
      </c>
      <c r="G22" s="3">
        <f>E22/100*AA22</f>
        <v>773.23766233766241</v>
      </c>
      <c r="H22" s="3">
        <f>F22/100*AA22</f>
        <v>250.91818181818186</v>
      </c>
      <c r="I22" s="1">
        <v>1171.9000000000001</v>
      </c>
      <c r="J22" s="1">
        <v>394.3</v>
      </c>
      <c r="K22">
        <v>26405447512716.551</v>
      </c>
      <c r="L22" s="5">
        <f>K22-I22/X22</f>
        <v>26405447511608.434</v>
      </c>
      <c r="M22" s="1">
        <v>267.39999999999998</v>
      </c>
      <c r="N22">
        <v>110.4</v>
      </c>
      <c r="O22" s="1">
        <v>91.7</v>
      </c>
      <c r="P22" s="3">
        <f>O22/M22</f>
        <v>0.34293193717277493</v>
      </c>
      <c r="Q22" s="3">
        <f>P22*M22</f>
        <v>91.7</v>
      </c>
      <c r="R22" s="1">
        <v>1.3</v>
      </c>
      <c r="S22" s="1">
        <v>38.5</v>
      </c>
      <c r="T22" s="1">
        <v>65.5</v>
      </c>
      <c r="U22" s="1">
        <v>62.3</v>
      </c>
      <c r="V22" s="1">
        <v>155.19999999999999</v>
      </c>
      <c r="W22" s="1">
        <v>152.19999999999999</v>
      </c>
      <c r="X22">
        <v>1.0575589962396501</v>
      </c>
      <c r="Y22" s="2">
        <f>E22/100*(J22/I22)</f>
        <v>0.25402892738288246</v>
      </c>
      <c r="Z22" s="3">
        <f>Y22*S22</f>
        <v>9.7801137042409749</v>
      </c>
      <c r="AA22" s="6">
        <f>J22/S22*100</f>
        <v>1024.1558441558443</v>
      </c>
      <c r="AB22" s="4">
        <v>43</v>
      </c>
    </row>
    <row r="23" spans="1:28" x14ac:dyDescent="0.2">
      <c r="A23" s="4">
        <v>1981</v>
      </c>
      <c r="B23" s="1">
        <v>642.20000000000005</v>
      </c>
      <c r="C23" s="3">
        <f>B23/I23</f>
        <v>0.54221546774738261</v>
      </c>
      <c r="D23" s="3">
        <f>Q23/I23</f>
        <v>8.451536643026003E-2</v>
      </c>
      <c r="E23" s="1">
        <v>75.7</v>
      </c>
      <c r="F23" s="3">
        <f>100-E23</f>
        <v>24.299999999999997</v>
      </c>
      <c r="G23" s="3">
        <f>E23/100*AA23</f>
        <v>782.29187935034804</v>
      </c>
      <c r="H23" s="3">
        <f>F23/100*AA23</f>
        <v>251.11879350348025</v>
      </c>
      <c r="I23" s="1">
        <v>1184.4000000000001</v>
      </c>
      <c r="J23" s="1">
        <v>445.40000000000009</v>
      </c>
      <c r="K23">
        <v>26936752594348.961</v>
      </c>
      <c r="L23" s="5">
        <f>K23-I23/X23</f>
        <v>26936752593288.176</v>
      </c>
      <c r="M23" s="1">
        <v>264.89999999999998</v>
      </c>
      <c r="N23">
        <v>122</v>
      </c>
      <c r="O23" s="1">
        <v>100.1</v>
      </c>
      <c r="P23" s="3">
        <f>O23/M23</f>
        <v>0.37787844469611176</v>
      </c>
      <c r="Q23" s="3">
        <f>P23*M23</f>
        <v>100.1</v>
      </c>
      <c r="R23" s="1">
        <v>3.7</v>
      </c>
      <c r="S23" s="1">
        <v>43.1</v>
      </c>
      <c r="T23" s="1">
        <v>78.100000000000009</v>
      </c>
      <c r="U23" s="1">
        <v>70.2</v>
      </c>
      <c r="V23" s="1">
        <v>153</v>
      </c>
      <c r="W23" s="1">
        <v>159.6</v>
      </c>
      <c r="X23">
        <v>1.1165330856446301</v>
      </c>
      <c r="Y23" s="2">
        <f>E23/100*(J23/I23)</f>
        <v>0.28467392772711925</v>
      </c>
      <c r="Z23" s="3">
        <f>Y23*S23</f>
        <v>12.269446285038841</v>
      </c>
      <c r="AA23" s="6">
        <f>J23/S23*100</f>
        <v>1033.4106728538284</v>
      </c>
      <c r="AB23" s="4">
        <v>42</v>
      </c>
    </row>
    <row r="24" spans="1:28" x14ac:dyDescent="0.2">
      <c r="A24" s="4">
        <v>1982</v>
      </c>
      <c r="B24" s="1">
        <v>663.1</v>
      </c>
      <c r="C24" s="3">
        <f>B24/I24</f>
        <v>0.54616588419405332</v>
      </c>
      <c r="D24" s="3">
        <f>Q24/I24</f>
        <v>9.084918869944815E-2</v>
      </c>
      <c r="E24" s="1">
        <v>75.400000000000006</v>
      </c>
      <c r="F24" s="3">
        <f>100-E24</f>
        <v>24.599999999999994</v>
      </c>
      <c r="G24" s="3">
        <f>E24/100*AA24</f>
        <v>796.77349896480359</v>
      </c>
      <c r="H24" s="3">
        <f>F24/100*AA24</f>
        <v>259.9552795031056</v>
      </c>
      <c r="I24" s="1">
        <v>1214.0999999999999</v>
      </c>
      <c r="J24" s="1">
        <v>510.40000000000009</v>
      </c>
      <c r="K24">
        <v>27017667672121.348</v>
      </c>
      <c r="L24" s="5">
        <f>K24-I24/X24</f>
        <v>27017667670999.988</v>
      </c>
      <c r="M24" s="1">
        <v>262.5</v>
      </c>
      <c r="N24">
        <v>136.19999999999999</v>
      </c>
      <c r="O24" s="1">
        <v>110.3</v>
      </c>
      <c r="P24" s="3">
        <f>O24/M24</f>
        <v>0.42019047619047617</v>
      </c>
      <c r="Q24" s="3">
        <f>P24*M24</f>
        <v>110.3</v>
      </c>
      <c r="R24" s="1">
        <v>3.2</v>
      </c>
      <c r="S24" s="1">
        <v>48.3</v>
      </c>
      <c r="T24" s="1">
        <v>88.2</v>
      </c>
      <c r="U24" s="1">
        <v>79.5</v>
      </c>
      <c r="V24" s="1">
        <v>158.5</v>
      </c>
      <c r="W24" s="1">
        <v>157.80000000000001</v>
      </c>
      <c r="X24">
        <v>1.0827050813260199</v>
      </c>
      <c r="Y24" s="2">
        <f>E24/100*(J24/I24)</f>
        <v>0.31697685528374936</v>
      </c>
      <c r="Z24" s="3">
        <f>Y24*S24</f>
        <v>15.309982110205093</v>
      </c>
      <c r="AA24" s="6">
        <f>J24/S24*100</f>
        <v>1056.7287784679093</v>
      </c>
      <c r="AB24" s="4">
        <v>41</v>
      </c>
    </row>
    <row r="25" spans="1:28" x14ac:dyDescent="0.2">
      <c r="A25" s="4">
        <v>1983</v>
      </c>
      <c r="B25" s="1">
        <v>668.6</v>
      </c>
      <c r="C25" s="3">
        <f>B25/I25</f>
        <v>0.54393101204035144</v>
      </c>
      <c r="D25" s="3">
        <f>Q25/I25</f>
        <v>9.3882199804751057E-2</v>
      </c>
      <c r="E25" s="1">
        <v>74.400000000000006</v>
      </c>
      <c r="F25" s="3">
        <f>100-E25</f>
        <v>25.599999999999994</v>
      </c>
      <c r="G25" s="3">
        <f>E25/100*AA25</f>
        <v>797.72551984877111</v>
      </c>
      <c r="H25" s="3">
        <f>F25/100*AA25</f>
        <v>274.48620037807171</v>
      </c>
      <c r="I25" s="1">
        <v>1229.2</v>
      </c>
      <c r="J25" s="1">
        <v>567.20000000000005</v>
      </c>
      <c r="K25">
        <v>27720880247609.52</v>
      </c>
      <c r="L25" s="5">
        <f>K25-I25/X25</f>
        <v>27720880246299.469</v>
      </c>
      <c r="M25" s="1">
        <v>254.6</v>
      </c>
      <c r="N25">
        <v>142.69999999999999</v>
      </c>
      <c r="O25" s="1">
        <v>115.4</v>
      </c>
      <c r="P25" s="3">
        <f>O25/M25</f>
        <v>0.45326001571091912</v>
      </c>
      <c r="Q25" s="3">
        <f>P25*M25</f>
        <v>115.4</v>
      </c>
      <c r="R25" s="1">
        <v>3.6</v>
      </c>
      <c r="S25" s="1">
        <v>52.900000000000013</v>
      </c>
      <c r="T25" s="1">
        <v>95.800000000000011</v>
      </c>
      <c r="U25" s="1">
        <v>88.300000000000011</v>
      </c>
      <c r="V25" s="1">
        <v>154.19999999999999</v>
      </c>
      <c r="W25" s="1">
        <v>165.3</v>
      </c>
      <c r="X25">
        <v>0.93828307239528297</v>
      </c>
      <c r="Y25" s="2">
        <f>E25/100*(J25/I25)</f>
        <v>0.34331012040351455</v>
      </c>
      <c r="Z25" s="3">
        <f>Y25*S25</f>
        <v>18.161105369345925</v>
      </c>
      <c r="AA25" s="6">
        <f>J25/S25*100</f>
        <v>1072.2117202268428</v>
      </c>
      <c r="AB25" s="4">
        <v>40</v>
      </c>
    </row>
    <row r="26" spans="1:28" x14ac:dyDescent="0.2">
      <c r="A26" s="4">
        <v>1984</v>
      </c>
      <c r="B26" s="1">
        <v>673</v>
      </c>
      <c r="C26" s="3">
        <f>B26/I26</f>
        <v>0.53934925468825134</v>
      </c>
      <c r="D26" s="3">
        <f>Q26/I26</f>
        <v>9.705080942458727E-2</v>
      </c>
      <c r="E26" s="1">
        <v>73.400000000000006</v>
      </c>
      <c r="F26" s="3">
        <f>100-E26</f>
        <v>26.599999999999994</v>
      </c>
      <c r="G26" s="3">
        <f>E26/100*AA26</f>
        <v>797.94991181657872</v>
      </c>
      <c r="H26" s="3">
        <f>F26/100*AA26</f>
        <v>289.17530864197528</v>
      </c>
      <c r="I26" s="1">
        <v>1247.8</v>
      </c>
      <c r="J26" s="1">
        <v>616.40000000000009</v>
      </c>
      <c r="K26">
        <v>29026887759048.16</v>
      </c>
      <c r="L26" s="5">
        <f>K26-I26/X26</f>
        <v>29026887758836.652</v>
      </c>
      <c r="M26" s="1">
        <v>252.4</v>
      </c>
      <c r="N26">
        <v>150.6</v>
      </c>
      <c r="O26" s="1">
        <v>121.1</v>
      </c>
      <c r="P26" s="3">
        <f>O26/M26</f>
        <v>0.47979397781299521</v>
      </c>
      <c r="Q26" s="3">
        <f>P26*M26</f>
        <v>121.1</v>
      </c>
      <c r="R26" s="1">
        <v>5.1000000000000014</v>
      </c>
      <c r="S26" s="1">
        <v>56.7</v>
      </c>
      <c r="T26" s="1">
        <v>105.1</v>
      </c>
      <c r="U26" s="1">
        <v>95.5</v>
      </c>
      <c r="V26" s="1">
        <v>159.5</v>
      </c>
      <c r="W26" s="1">
        <v>176.5</v>
      </c>
      <c r="X26">
        <v>5.8995156666666704</v>
      </c>
      <c r="Y26" s="2">
        <f>E26/100*(J26/I26)</f>
        <v>0.36258823529411777</v>
      </c>
      <c r="Z26" s="3">
        <f>Y26*S26</f>
        <v>20.558752941176479</v>
      </c>
      <c r="AA26" s="6">
        <f>J26/S26*100</f>
        <v>1087.1252204585539</v>
      </c>
      <c r="AB26" s="4">
        <v>39</v>
      </c>
    </row>
    <row r="27" spans="1:28" x14ac:dyDescent="0.2">
      <c r="A27" s="4">
        <v>1985</v>
      </c>
      <c r="B27" s="1">
        <v>685.5</v>
      </c>
      <c r="C27" s="3">
        <f>B27/I27</f>
        <v>0.54061514195583593</v>
      </c>
      <c r="D27" s="3">
        <f>Q27/I27</f>
        <v>0.10078864353312303</v>
      </c>
      <c r="E27" s="1">
        <v>72.3</v>
      </c>
      <c r="F27" s="3">
        <f>100-E27</f>
        <v>27.700000000000003</v>
      </c>
      <c r="G27" s="3">
        <f>E27/100*AA27</f>
        <v>798.08076923076931</v>
      </c>
      <c r="H27" s="3">
        <f>F27/100*AA27</f>
        <v>305.76538461538468</v>
      </c>
      <c r="I27" s="1">
        <v>1268</v>
      </c>
      <c r="J27" s="1">
        <v>660.1</v>
      </c>
      <c r="K27">
        <v>30106081598977.883</v>
      </c>
      <c r="L27" s="5">
        <f>K27-I27/X27</f>
        <v>30106081598760.637</v>
      </c>
      <c r="M27" s="1">
        <v>258.3</v>
      </c>
      <c r="N27">
        <v>160.5</v>
      </c>
      <c r="O27" s="1">
        <v>127.8</v>
      </c>
      <c r="P27" s="3">
        <f>O27/M27</f>
        <v>0.49477351916376305</v>
      </c>
      <c r="Q27" s="3">
        <f>P27*M27</f>
        <v>127.8</v>
      </c>
      <c r="R27" s="1">
        <v>5.4</v>
      </c>
      <c r="S27" s="1">
        <v>59.8</v>
      </c>
      <c r="T27" s="1">
        <v>107.5</v>
      </c>
      <c r="U27" s="1">
        <v>98.100000000000009</v>
      </c>
      <c r="V27" s="1">
        <v>167</v>
      </c>
      <c r="W27" s="1">
        <v>180.2</v>
      </c>
      <c r="X27">
        <v>5.8366916666666704</v>
      </c>
      <c r="Y27" s="2">
        <f>E27/100*(J27/I27)</f>
        <v>0.3763819400630915</v>
      </c>
      <c r="Z27" s="3">
        <f>Y27*S27</f>
        <v>22.507640015772871</v>
      </c>
      <c r="AA27" s="6">
        <f>J27/S27*100</f>
        <v>1103.846153846154</v>
      </c>
      <c r="AB27" s="4">
        <v>38</v>
      </c>
    </row>
    <row r="28" spans="1:28" x14ac:dyDescent="0.2">
      <c r="A28" s="4">
        <v>1986</v>
      </c>
      <c r="B28" s="1">
        <v>710.6</v>
      </c>
      <c r="C28" s="3">
        <f>B28/I28</f>
        <v>0.54758418740849191</v>
      </c>
      <c r="D28" s="3">
        <f>Q28/I28</f>
        <v>0.10634198967403868</v>
      </c>
      <c r="E28" s="1">
        <v>70.100000000000009</v>
      </c>
      <c r="F28" s="3">
        <f>100-E28</f>
        <v>29.899999999999991</v>
      </c>
      <c r="G28" s="3">
        <f>E28/100*AA28</f>
        <v>795.21082802547789</v>
      </c>
      <c r="H28" s="3">
        <f>F28/100*AA28</f>
        <v>339.18407643312099</v>
      </c>
      <c r="I28" s="1">
        <v>1297.7</v>
      </c>
      <c r="J28" s="1">
        <v>712.40000000000009</v>
      </c>
      <c r="K28">
        <v>31122654330255.297</v>
      </c>
      <c r="L28" s="5">
        <f>K28-I28/X28</f>
        <v>31122654330001.617</v>
      </c>
      <c r="M28" s="1">
        <v>269.10000000000002</v>
      </c>
      <c r="N28">
        <v>172.9</v>
      </c>
      <c r="O28" s="1">
        <v>138</v>
      </c>
      <c r="P28" s="3">
        <f>O28/M28</f>
        <v>0.51282051282051277</v>
      </c>
      <c r="Q28" s="3">
        <f>P28*M28</f>
        <v>138</v>
      </c>
      <c r="R28" s="1">
        <v>3.3</v>
      </c>
      <c r="S28" s="1">
        <v>62.8</v>
      </c>
      <c r="T28" s="1">
        <v>93.7</v>
      </c>
      <c r="U28" s="1">
        <v>93</v>
      </c>
      <c r="V28" s="1">
        <v>178.2</v>
      </c>
      <c r="W28" s="1">
        <v>178.5</v>
      </c>
      <c r="X28">
        <v>5.1155225</v>
      </c>
      <c r="Y28" s="2">
        <f>E28/100*(J28/I28)</f>
        <v>0.3848288510441551</v>
      </c>
      <c r="Z28" s="3">
        <f>Y28*S28</f>
        <v>24.167251845572938</v>
      </c>
      <c r="AA28" s="6">
        <f>J28/S28*100</f>
        <v>1134.3949044585988</v>
      </c>
      <c r="AB28" s="4">
        <v>37</v>
      </c>
    </row>
    <row r="29" spans="1:28" x14ac:dyDescent="0.2">
      <c r="A29" s="4">
        <v>1987</v>
      </c>
      <c r="B29" s="1">
        <v>733.90000000000009</v>
      </c>
      <c r="C29" s="3">
        <f>B29/I29</f>
        <v>0.55143136223608091</v>
      </c>
      <c r="D29" s="3">
        <f>Q29/I29</f>
        <v>0.11240513937936732</v>
      </c>
      <c r="E29" s="1">
        <v>69.5</v>
      </c>
      <c r="F29" s="3">
        <f>100-E29</f>
        <v>30.5</v>
      </c>
      <c r="G29" s="3">
        <f>E29/100*AA29</f>
        <v>807.08631415241075</v>
      </c>
      <c r="H29" s="3">
        <f>F29/100*AA29</f>
        <v>354.18895800933132</v>
      </c>
      <c r="I29" s="1">
        <v>1330.9</v>
      </c>
      <c r="J29" s="1">
        <v>746.7</v>
      </c>
      <c r="K29">
        <v>32287869900775.047</v>
      </c>
      <c r="L29" s="5">
        <f>K29-I29/X29</f>
        <v>32287869900508.414</v>
      </c>
      <c r="M29" s="1">
        <v>282.89999999999998</v>
      </c>
      <c r="N29">
        <v>187.1</v>
      </c>
      <c r="O29" s="1">
        <v>149.6</v>
      </c>
      <c r="P29" s="3">
        <f>O29/M29</f>
        <v>0.52880876634853302</v>
      </c>
      <c r="Q29" s="3">
        <f>P29*M29</f>
        <v>149.59999999999997</v>
      </c>
      <c r="R29" s="1">
        <v>6.9</v>
      </c>
      <c r="S29" s="1">
        <v>64.3</v>
      </c>
      <c r="T29" s="1">
        <v>92.300000000000011</v>
      </c>
      <c r="U29" s="1">
        <v>91.4</v>
      </c>
      <c r="V29" s="1">
        <v>191.8</v>
      </c>
      <c r="W29" s="1">
        <v>183.4</v>
      </c>
      <c r="X29">
        <v>4.9914825</v>
      </c>
      <c r="Y29" s="2">
        <f>E29/100*(J29/I29)</f>
        <v>0.38992899541663534</v>
      </c>
      <c r="Z29" s="3">
        <f>Y29*S29</f>
        <v>25.072434405289652</v>
      </c>
      <c r="AA29" s="6">
        <f>J29/S29*100</f>
        <v>1161.2752721617421</v>
      </c>
      <c r="AB29" s="4">
        <v>36</v>
      </c>
    </row>
    <row r="30" spans="1:28" x14ac:dyDescent="0.2">
      <c r="A30" s="4">
        <v>1988</v>
      </c>
      <c r="B30" s="1">
        <v>758.30000000000018</v>
      </c>
      <c r="C30" s="3">
        <f>B30/I30</f>
        <v>0.54397417503586809</v>
      </c>
      <c r="D30" s="3">
        <f>Q30/I30</f>
        <v>0.11965566714490675</v>
      </c>
      <c r="E30" s="1">
        <v>67.900000000000006</v>
      </c>
      <c r="F30" s="3">
        <f>100-E30</f>
        <v>32.099999999999994</v>
      </c>
      <c r="G30" s="3">
        <f>E30/100*AA30</f>
        <v>822.67394578313258</v>
      </c>
      <c r="H30" s="3">
        <f>F30/100*AA30</f>
        <v>388.92243975903608</v>
      </c>
      <c r="I30" s="1">
        <v>1394</v>
      </c>
      <c r="J30" s="1">
        <v>804.5</v>
      </c>
      <c r="K30">
        <v>33781478943684.832</v>
      </c>
      <c r="L30" s="5">
        <f>K30-I30/X30</f>
        <v>33781478943433.754</v>
      </c>
      <c r="M30" s="1">
        <v>307.5</v>
      </c>
      <c r="N30">
        <v>209.3</v>
      </c>
      <c r="O30" s="1">
        <v>166.8</v>
      </c>
      <c r="P30" s="3">
        <f>O30/M30</f>
        <v>0.54243902439024394</v>
      </c>
      <c r="Q30" s="3">
        <f>P30*M30</f>
        <v>166.8</v>
      </c>
      <c r="R30" s="1">
        <v>5.7</v>
      </c>
      <c r="S30" s="1">
        <v>66.400000000000006</v>
      </c>
      <c r="T30" s="1">
        <v>93.5</v>
      </c>
      <c r="U30" s="1">
        <v>94.7</v>
      </c>
      <c r="V30" s="1">
        <v>208</v>
      </c>
      <c r="W30" s="1">
        <v>199</v>
      </c>
      <c r="X30">
        <v>5.5520449999999997</v>
      </c>
      <c r="Y30" s="2">
        <f>E30/100*(J30/I30)</f>
        <v>0.39186190817790534</v>
      </c>
      <c r="Z30" s="3">
        <f>Y30*S30</f>
        <v>26.019630703012918</v>
      </c>
      <c r="AA30" s="6">
        <f>J30/S30*100</f>
        <v>1211.5963855421687</v>
      </c>
      <c r="AB30" s="4">
        <v>35</v>
      </c>
    </row>
    <row r="31" spans="1:28" x14ac:dyDescent="0.2">
      <c r="A31" s="4">
        <v>1989</v>
      </c>
      <c r="B31" s="1">
        <v>782.40000000000009</v>
      </c>
      <c r="C31" s="3">
        <f>B31/I31</f>
        <v>0.53787982950639357</v>
      </c>
      <c r="D31" s="3">
        <f>Q31/I31</f>
        <v>0.12738897291351575</v>
      </c>
      <c r="E31" s="1">
        <v>66.600000000000009</v>
      </c>
      <c r="F31" s="3">
        <f>100-E31</f>
        <v>33.399999999999991</v>
      </c>
      <c r="G31" s="3">
        <f>E31/100*AA31</f>
        <v>844.50744525547441</v>
      </c>
      <c r="H31" s="3">
        <f>F31/100*AA31</f>
        <v>423.52175182481739</v>
      </c>
      <c r="I31" s="1">
        <v>1454.6</v>
      </c>
      <c r="J31" s="1">
        <v>868.6</v>
      </c>
      <c r="K31">
        <v>35035086233597.582</v>
      </c>
      <c r="L31" s="5">
        <f>K31-I31/X31</f>
        <v>35035086233340.73</v>
      </c>
      <c r="M31" s="1">
        <v>330.2</v>
      </c>
      <c r="N31">
        <v>231</v>
      </c>
      <c r="O31" s="1">
        <v>185.3</v>
      </c>
      <c r="P31" s="3">
        <f>O31/M31</f>
        <v>0.56117504542701402</v>
      </c>
      <c r="Q31" s="3">
        <f>P31*M31</f>
        <v>185.3</v>
      </c>
      <c r="R31" s="1">
        <v>5.3000000000000007</v>
      </c>
      <c r="S31" s="1">
        <v>68.5</v>
      </c>
      <c r="T31" s="1">
        <v>99.100000000000009</v>
      </c>
      <c r="U31" s="1">
        <v>98.9</v>
      </c>
      <c r="V31" s="1">
        <v>224.8</v>
      </c>
      <c r="W31" s="1">
        <v>218.4</v>
      </c>
      <c r="X31">
        <v>5.6632300000000004</v>
      </c>
      <c r="Y31" s="2">
        <f>E31/100*(J31/I31)</f>
        <v>0.3976953114258216</v>
      </c>
      <c r="Z31" s="3">
        <f>Y31*S31</f>
        <v>27.242128832668779</v>
      </c>
      <c r="AA31" s="6">
        <f>J31/S31*100</f>
        <v>1268.0291970802919</v>
      </c>
      <c r="AB31" s="4">
        <v>34</v>
      </c>
    </row>
    <row r="32" spans="1:28" x14ac:dyDescent="0.2">
      <c r="A32" s="4">
        <v>1990</v>
      </c>
      <c r="B32" s="1">
        <v>802.7</v>
      </c>
      <c r="C32" s="3">
        <f>B32/I32</f>
        <v>0.53616992852848844</v>
      </c>
      <c r="D32" s="3">
        <f>Q32/I32</f>
        <v>0.13205530692672501</v>
      </c>
      <c r="E32" s="1">
        <v>66.900000000000006</v>
      </c>
      <c r="F32" s="3">
        <f>100-E32</f>
        <v>33.099999999999994</v>
      </c>
      <c r="G32" s="3">
        <f>E32/100*AA32</f>
        <v>872.83593749999989</v>
      </c>
      <c r="H32" s="3">
        <f>F32/100*AA32</f>
        <v>431.85156249999989</v>
      </c>
      <c r="I32" s="1">
        <v>1497.1</v>
      </c>
      <c r="J32" s="1">
        <v>918.5</v>
      </c>
      <c r="K32">
        <v>36018965412718.43</v>
      </c>
      <c r="L32" s="5">
        <f>K32-I32/X32</f>
        <v>36018965412435.625</v>
      </c>
      <c r="M32" s="1">
        <v>345.40000000000009</v>
      </c>
      <c r="N32">
        <v>246.3</v>
      </c>
      <c r="O32" s="1">
        <v>197.7</v>
      </c>
      <c r="P32" s="3">
        <f>O32/M32</f>
        <v>0.57237984944991294</v>
      </c>
      <c r="Q32" s="3">
        <f>P32*M32</f>
        <v>197.7</v>
      </c>
      <c r="R32" s="1">
        <v>7.1</v>
      </c>
      <c r="S32" s="1">
        <v>70.400000000000006</v>
      </c>
      <c r="T32" s="1">
        <v>97.100000000000009</v>
      </c>
      <c r="U32" s="1">
        <v>97.100000000000009</v>
      </c>
      <c r="V32" s="1">
        <v>236.2</v>
      </c>
      <c r="W32" s="1">
        <v>227.5</v>
      </c>
      <c r="X32">
        <v>5.2938158333333298</v>
      </c>
      <c r="Y32" s="2">
        <f>E32/100*(J32/I32)</f>
        <v>0.41044452608376203</v>
      </c>
      <c r="Z32" s="3">
        <f>Y32*S32</f>
        <v>28.89529463629685</v>
      </c>
      <c r="AA32" s="6">
        <f>J32/S32*100</f>
        <v>1304.6874999999998</v>
      </c>
      <c r="AB32" s="4">
        <v>33</v>
      </c>
    </row>
    <row r="33" spans="1:28" x14ac:dyDescent="0.2">
      <c r="A33" s="4">
        <v>1991</v>
      </c>
      <c r="B33" s="1">
        <v>808</v>
      </c>
      <c r="C33" s="3">
        <f>B33/I33</f>
        <v>0.53410893707033313</v>
      </c>
      <c r="D33" s="3">
        <f>Q33/I33</f>
        <v>0.13293231094658911</v>
      </c>
      <c r="E33" s="1">
        <v>67</v>
      </c>
      <c r="F33" s="3">
        <f>100-E33</f>
        <v>33</v>
      </c>
      <c r="G33" s="3">
        <f>E33/100*AA33</f>
        <v>884.08448753462608</v>
      </c>
      <c r="H33" s="3">
        <f>F33/100*AA33</f>
        <v>435.44459833795014</v>
      </c>
      <c r="I33" s="1">
        <v>1512.8</v>
      </c>
      <c r="J33" s="1">
        <v>952.7</v>
      </c>
      <c r="K33">
        <v>36514450772121.398</v>
      </c>
      <c r="L33" s="5">
        <f>K33-I33/X33</f>
        <v>36514450771853.273</v>
      </c>
      <c r="M33" s="1">
        <v>343.5</v>
      </c>
      <c r="N33">
        <v>253</v>
      </c>
      <c r="O33" s="1">
        <v>201.1</v>
      </c>
      <c r="P33" s="3">
        <f>O33/M33</f>
        <v>0.5854439592430859</v>
      </c>
      <c r="Q33" s="3">
        <f>P33*M33</f>
        <v>201.1</v>
      </c>
      <c r="R33" s="1">
        <v>6.3000000000000016</v>
      </c>
      <c r="S33" s="1">
        <v>72.2</v>
      </c>
      <c r="T33" s="1">
        <v>97.2</v>
      </c>
      <c r="U33" s="1">
        <v>96.300000000000011</v>
      </c>
      <c r="V33" s="1">
        <v>243.1</v>
      </c>
      <c r="W33" s="1">
        <v>241.8</v>
      </c>
      <c r="X33">
        <v>5.64211666666667</v>
      </c>
      <c r="Y33" s="2">
        <f>E33/100*(J33/I33)</f>
        <v>0.42193878900052889</v>
      </c>
      <c r="Z33" s="3">
        <f>Y33*S33</f>
        <v>30.463980565838188</v>
      </c>
      <c r="AA33" s="6">
        <f>J33/S33*100</f>
        <v>1319.5290858725762</v>
      </c>
      <c r="AB33" s="4">
        <v>32</v>
      </c>
    </row>
    <row r="34" spans="1:28" x14ac:dyDescent="0.2">
      <c r="A34" s="4">
        <v>1992</v>
      </c>
      <c r="B34" s="1">
        <v>817.1</v>
      </c>
      <c r="C34" s="3">
        <f>B34/I34</f>
        <v>0.53162003903708521</v>
      </c>
      <c r="D34" s="3">
        <f>Q34/I34</f>
        <v>0.12771633051398829</v>
      </c>
      <c r="E34" s="1">
        <v>66.600000000000009</v>
      </c>
      <c r="F34" s="3">
        <f>100-E34</f>
        <v>33.399999999999991</v>
      </c>
      <c r="G34" s="3">
        <f>E34/100*AA34</f>
        <v>896.20434782608686</v>
      </c>
      <c r="H34" s="3">
        <f>F34/100*AA34</f>
        <v>449.44782608695635</v>
      </c>
      <c r="I34" s="1">
        <v>1537</v>
      </c>
      <c r="J34" s="1">
        <v>990.40000000000009</v>
      </c>
      <c r="K34">
        <v>37262121337902.93</v>
      </c>
      <c r="L34" s="5">
        <f>K34-I34/X34</f>
        <v>37262121337620.664</v>
      </c>
      <c r="M34" s="1">
        <v>338.40000000000009</v>
      </c>
      <c r="N34">
        <v>249.7</v>
      </c>
      <c r="O34" s="1">
        <v>196.3</v>
      </c>
      <c r="P34" s="3">
        <f>O34/M34</f>
        <v>0.58008274231678469</v>
      </c>
      <c r="Q34" s="3">
        <f>P34*M34</f>
        <v>196.29999999999998</v>
      </c>
      <c r="R34" s="1">
        <v>6.5</v>
      </c>
      <c r="S34" s="1">
        <v>73.600000000000009</v>
      </c>
      <c r="T34" s="1">
        <v>94.4</v>
      </c>
      <c r="U34" s="1">
        <v>94.2</v>
      </c>
      <c r="V34" s="1">
        <v>247.4</v>
      </c>
      <c r="W34" s="1">
        <v>256.10000000000002</v>
      </c>
      <c r="X34">
        <v>5.4452749999999996</v>
      </c>
      <c r="Y34" s="2">
        <f>E34/100*(J34/I34)</f>
        <v>0.4291518542615485</v>
      </c>
      <c r="Z34" s="3">
        <f>Y34*S34</f>
        <v>31.585576473649972</v>
      </c>
      <c r="AA34" s="6">
        <f>J34/S34*100</f>
        <v>1345.6521739130433</v>
      </c>
      <c r="AB34" s="4">
        <v>31</v>
      </c>
    </row>
    <row r="35" spans="1:28" x14ac:dyDescent="0.2">
      <c r="A35" s="4">
        <v>1993</v>
      </c>
      <c r="B35" s="1">
        <v>816.6</v>
      </c>
      <c r="C35" s="3">
        <f>B35/I35</f>
        <v>0.53463401859368864</v>
      </c>
      <c r="D35" s="3">
        <f>Q35/I35</f>
        <v>0.12066256383396622</v>
      </c>
      <c r="E35" s="1">
        <v>66.7</v>
      </c>
      <c r="F35" s="3">
        <f>100-E35</f>
        <v>33.299999999999997</v>
      </c>
      <c r="G35" s="3">
        <f>E35/100*AA35</f>
        <v>890.73034759358302</v>
      </c>
      <c r="H35" s="3">
        <f>F35/100*AA35</f>
        <v>444.69745989304812</v>
      </c>
      <c r="I35" s="1">
        <v>1527.4</v>
      </c>
      <c r="J35" s="1">
        <v>998.90000000000009</v>
      </c>
      <c r="K35">
        <v>37949171730790.43</v>
      </c>
      <c r="L35" s="5">
        <f>K35-I35/X35</f>
        <v>37949171730551.031</v>
      </c>
      <c r="M35" s="1">
        <v>320</v>
      </c>
      <c r="N35">
        <v>236.5</v>
      </c>
      <c r="O35" s="1">
        <v>184.3</v>
      </c>
      <c r="P35" s="3">
        <f>O35/M35</f>
        <v>0.57593749999999999</v>
      </c>
      <c r="Q35" s="3">
        <f>P35*M35</f>
        <v>184.3</v>
      </c>
      <c r="R35" s="1">
        <v>5.1000000000000014</v>
      </c>
      <c r="S35" s="1">
        <v>74.8</v>
      </c>
      <c r="T35" s="1">
        <v>91.300000000000011</v>
      </c>
      <c r="U35" s="1">
        <v>92.300000000000011</v>
      </c>
      <c r="V35" s="1">
        <v>239.2</v>
      </c>
      <c r="W35" s="1">
        <v>257.2</v>
      </c>
      <c r="X35">
        <v>6.3801416666666704</v>
      </c>
      <c r="Y35" s="2">
        <f>E35/100*(J35/I35)</f>
        <v>0.43620944087992675</v>
      </c>
      <c r="Z35" s="3">
        <f>Y35*S35</f>
        <v>32.628466177818517</v>
      </c>
      <c r="AA35" s="6">
        <f>J35/S35*100</f>
        <v>1335.4278074866311</v>
      </c>
      <c r="AB35" s="4">
        <v>30</v>
      </c>
    </row>
    <row r="36" spans="1:28" x14ac:dyDescent="0.2">
      <c r="A36" s="4">
        <v>1994</v>
      </c>
      <c r="B36" s="1">
        <v>830.30000000000018</v>
      </c>
      <c r="C36" s="3">
        <f>B36/I36</f>
        <v>0.53108609440962018</v>
      </c>
      <c r="D36" s="3">
        <f>Q36/I36</f>
        <v>0.12037866189075092</v>
      </c>
      <c r="E36" s="1">
        <v>66.100000000000009</v>
      </c>
      <c r="F36" s="3">
        <f>100-E36</f>
        <v>33.899999999999991</v>
      </c>
      <c r="G36" s="3">
        <f>E36/100*AA36</f>
        <v>895.54556291390725</v>
      </c>
      <c r="H36" s="3">
        <f>F36/100*AA36</f>
        <v>459.28887417218527</v>
      </c>
      <c r="I36" s="1">
        <v>1563.4</v>
      </c>
      <c r="J36" s="1">
        <v>1022.9</v>
      </c>
      <c r="K36">
        <v>39211384629028.148</v>
      </c>
      <c r="L36" s="5">
        <f>K36-I36/X36</f>
        <v>39211384628765.695</v>
      </c>
      <c r="M36" s="1">
        <v>325</v>
      </c>
      <c r="N36">
        <v>241</v>
      </c>
      <c r="O36" s="1">
        <v>188.2</v>
      </c>
      <c r="P36" s="3">
        <f>O36/M36</f>
        <v>0.57907692307692304</v>
      </c>
      <c r="Q36" s="3">
        <f>P36*M36</f>
        <v>188.2</v>
      </c>
      <c r="R36" s="1">
        <v>6.2</v>
      </c>
      <c r="S36" s="1">
        <v>75.5</v>
      </c>
      <c r="T36" s="1">
        <v>91.4</v>
      </c>
      <c r="U36" s="1">
        <v>91.9</v>
      </c>
      <c r="V36" s="1">
        <v>260.39999999999998</v>
      </c>
      <c r="W36" s="1">
        <v>278.10000000000002</v>
      </c>
      <c r="X36">
        <v>5.9569416666666699</v>
      </c>
      <c r="Y36" s="2">
        <f>E36/100*(J36/I36)</f>
        <v>0.43247850837917357</v>
      </c>
      <c r="Z36" s="3">
        <f>Y36*S36</f>
        <v>32.652127382627604</v>
      </c>
      <c r="AA36" s="6">
        <f>J36/S36*100</f>
        <v>1354.8344370860925</v>
      </c>
      <c r="AB36" s="4">
        <v>29</v>
      </c>
    </row>
    <row r="37" spans="1:28" x14ac:dyDescent="0.2">
      <c r="A37" s="4">
        <v>1995</v>
      </c>
      <c r="B37" s="1">
        <v>844.6</v>
      </c>
      <c r="C37" s="3">
        <f>B37/I37</f>
        <v>0.52909854037461634</v>
      </c>
      <c r="D37" s="3">
        <f>Q37/I37</f>
        <v>0.11796028315479548</v>
      </c>
      <c r="E37" s="1">
        <v>66.2</v>
      </c>
      <c r="F37" s="3">
        <f>100-E37</f>
        <v>33.799999999999997</v>
      </c>
      <c r="G37" s="3">
        <f>E37/100*AA37</f>
        <v>913.61205766710361</v>
      </c>
      <c r="H37" s="3">
        <f>F37/100*AA37</f>
        <v>466.46657929226734</v>
      </c>
      <c r="I37" s="1">
        <v>1596.3</v>
      </c>
      <c r="J37" s="1">
        <v>1053</v>
      </c>
      <c r="K37">
        <v>40418697808330.289</v>
      </c>
      <c r="L37" s="5">
        <f>K37-I37/X37</f>
        <v>40418697808064.711</v>
      </c>
      <c r="M37" s="1">
        <v>329.3</v>
      </c>
      <c r="N37">
        <v>244.6</v>
      </c>
      <c r="O37" s="1">
        <v>188.3</v>
      </c>
      <c r="P37" s="3">
        <f>O37/M37</f>
        <v>0.57181901002125723</v>
      </c>
      <c r="Q37" s="3">
        <f>P37*M37</f>
        <v>188.3</v>
      </c>
      <c r="R37" s="1">
        <v>6.3000000000000016</v>
      </c>
      <c r="S37" s="1">
        <v>76.3</v>
      </c>
      <c r="T37" s="1">
        <v>91.5</v>
      </c>
      <c r="U37" s="1">
        <v>91</v>
      </c>
      <c r="V37" s="1">
        <v>280</v>
      </c>
      <c r="W37" s="1">
        <v>302.8</v>
      </c>
      <c r="X37">
        <v>6.01070833333333</v>
      </c>
      <c r="Y37" s="2">
        <f>E37/100*(J37/I37)</f>
        <v>0.43668859236985536</v>
      </c>
      <c r="Z37" s="3">
        <f>Y37*S37</f>
        <v>33.319339597819962</v>
      </c>
      <c r="AA37" s="6">
        <f>J37/S37*100</f>
        <v>1380.0786369593709</v>
      </c>
      <c r="AB37" s="4">
        <v>28</v>
      </c>
    </row>
    <row r="38" spans="1:28" x14ac:dyDescent="0.2">
      <c r="A38" s="4">
        <v>1996</v>
      </c>
      <c r="B38" s="1">
        <v>861.1</v>
      </c>
      <c r="C38" s="3">
        <f>B38/I38</f>
        <v>0.53190437951695591</v>
      </c>
      <c r="D38" s="3">
        <f>Q38/I38</f>
        <v>0.11841373772314531</v>
      </c>
      <c r="E38" s="1">
        <v>66.3</v>
      </c>
      <c r="F38" s="3">
        <f>100-E38</f>
        <v>33.700000000000003</v>
      </c>
      <c r="G38" s="3">
        <f>E38/100*AA38</f>
        <v>921.77558139534858</v>
      </c>
      <c r="H38" s="3">
        <f>F38/100*AA38</f>
        <v>468.53449612403097</v>
      </c>
      <c r="I38" s="1">
        <v>1618.9</v>
      </c>
      <c r="J38" s="1">
        <v>1076.0999999999999</v>
      </c>
      <c r="K38">
        <v>41864956153669.422</v>
      </c>
      <c r="L38" s="5">
        <f>K38-I38/X38</f>
        <v>41864956153435.68</v>
      </c>
      <c r="M38" s="1">
        <v>331.8</v>
      </c>
      <c r="N38">
        <v>248.7</v>
      </c>
      <c r="O38" s="1">
        <v>191.7</v>
      </c>
      <c r="P38" s="3">
        <f>O38/M38</f>
        <v>0.57775768535262195</v>
      </c>
      <c r="Q38" s="3">
        <f>P38*M38</f>
        <v>191.69999999999996</v>
      </c>
      <c r="R38" s="1">
        <v>4.9000000000000004</v>
      </c>
      <c r="S38" s="1">
        <v>77.400000000000006</v>
      </c>
      <c r="T38" s="1">
        <v>92.9</v>
      </c>
      <c r="U38" s="1">
        <v>91.5</v>
      </c>
      <c r="V38" s="1">
        <v>286.89999999999998</v>
      </c>
      <c r="W38" s="1">
        <v>315.7</v>
      </c>
      <c r="X38">
        <v>6.9260916666666699</v>
      </c>
      <c r="Y38" s="2">
        <f>E38/100*(J38/I38)</f>
        <v>0.44070313175613063</v>
      </c>
      <c r="Z38" s="3">
        <f>Y38*S38</f>
        <v>34.110422397924516</v>
      </c>
      <c r="AA38" s="6">
        <f>J38/S38*100</f>
        <v>1390.3100775193795</v>
      </c>
      <c r="AB38" s="4">
        <v>27</v>
      </c>
    </row>
    <row r="39" spans="1:28" x14ac:dyDescent="0.2">
      <c r="A39" s="4">
        <v>1997</v>
      </c>
      <c r="B39" s="1">
        <v>865.7</v>
      </c>
      <c r="C39" s="3">
        <f>B39/I39</f>
        <v>0.52254481801171004</v>
      </c>
      <c r="D39" s="3">
        <f>Q39/I39</f>
        <v>0.1196354198104666</v>
      </c>
      <c r="E39" s="1">
        <v>65.7</v>
      </c>
      <c r="F39" s="3">
        <f>100-E39</f>
        <v>34.299999999999997</v>
      </c>
      <c r="G39" s="3">
        <f>E39/100*AA39</f>
        <v>934.87730769230791</v>
      </c>
      <c r="H39" s="3">
        <f>F39/100*AA39</f>
        <v>488.07141025641033</v>
      </c>
      <c r="I39" s="1">
        <v>1656.7</v>
      </c>
      <c r="J39" s="1">
        <v>1109.9000000000001</v>
      </c>
      <c r="K39">
        <v>43506495648007.766</v>
      </c>
      <c r="L39" s="5">
        <f>K39-I39/X39</f>
        <v>43506495647823.383</v>
      </c>
      <c r="M39" s="1">
        <v>334.40000000000009</v>
      </c>
      <c r="N39">
        <v>252.3</v>
      </c>
      <c r="O39" s="1">
        <v>198.2</v>
      </c>
      <c r="P39" s="3">
        <f>O39/M39</f>
        <v>0.59270334928229651</v>
      </c>
      <c r="Q39" s="3">
        <f>P39*M39</f>
        <v>198.20000000000002</v>
      </c>
      <c r="R39" s="1">
        <v>4.7</v>
      </c>
      <c r="S39" s="1">
        <v>78</v>
      </c>
      <c r="T39" s="1">
        <v>94</v>
      </c>
      <c r="U39" s="1">
        <v>92.5</v>
      </c>
      <c r="V39" s="1">
        <v>309.7</v>
      </c>
      <c r="W39" s="1">
        <v>356.8</v>
      </c>
      <c r="X39">
        <v>8.9852249997500007</v>
      </c>
      <c r="Y39" s="2">
        <f>E39/100*(J39/I39)</f>
        <v>0.44015470513671756</v>
      </c>
      <c r="Z39" s="3">
        <f>Y39*S39</f>
        <v>34.332067000663969</v>
      </c>
      <c r="AA39" s="6">
        <f>J39/S39*100</f>
        <v>1422.9487179487182</v>
      </c>
      <c r="AB39" s="4">
        <v>26</v>
      </c>
    </row>
    <row r="40" spans="1:28" x14ac:dyDescent="0.2">
      <c r="A40" s="4">
        <v>1998</v>
      </c>
      <c r="B40" s="1">
        <v>900.30000000000018</v>
      </c>
      <c r="C40" s="3">
        <f>B40/I40</f>
        <v>0.52461977740224941</v>
      </c>
      <c r="D40" s="3">
        <f>Q40/I40</f>
        <v>0.12493444437969817</v>
      </c>
      <c r="E40" s="1">
        <v>64.900000000000006</v>
      </c>
      <c r="F40" s="3">
        <f>100-E40</f>
        <v>35.099999999999994</v>
      </c>
      <c r="G40" s="3">
        <f>E40/100*AA40</f>
        <v>957.0279187817257</v>
      </c>
      <c r="H40" s="3">
        <f>F40/100*AA40</f>
        <v>517.59137055837539</v>
      </c>
      <c r="I40" s="1">
        <v>1716.1</v>
      </c>
      <c r="J40" s="1">
        <v>1162</v>
      </c>
      <c r="K40">
        <v>44749372724681.594</v>
      </c>
      <c r="L40" s="5">
        <f>K40-I40/X40</f>
        <v>44749372724485.227</v>
      </c>
      <c r="M40" s="1">
        <v>355.90000000000009</v>
      </c>
      <c r="N40">
        <v>269</v>
      </c>
      <c r="O40" s="1">
        <v>214.4</v>
      </c>
      <c r="P40" s="3">
        <f>O40/M40</f>
        <v>0.60241640910368066</v>
      </c>
      <c r="Q40" s="3">
        <f>P40*M40</f>
        <v>214.4</v>
      </c>
      <c r="R40" s="1">
        <v>3.7</v>
      </c>
      <c r="S40" s="1">
        <v>78.800000000000011</v>
      </c>
      <c r="T40" s="1">
        <v>91.2</v>
      </c>
      <c r="U40" s="1">
        <v>91</v>
      </c>
      <c r="V40" s="1">
        <v>346.6</v>
      </c>
      <c r="W40" s="1">
        <v>388.3</v>
      </c>
      <c r="X40">
        <v>8.7390999995833294</v>
      </c>
      <c r="Y40" s="2">
        <f>E40/100*(J40/I40)</f>
        <v>0.43944875007283962</v>
      </c>
      <c r="Z40" s="3">
        <f>Y40*S40</f>
        <v>34.628561505739768</v>
      </c>
      <c r="AA40" s="6">
        <f>J40/S40*100</f>
        <v>1474.6192893401012</v>
      </c>
      <c r="AB40" s="4">
        <v>25</v>
      </c>
    </row>
    <row r="41" spans="1:28" x14ac:dyDescent="0.2">
      <c r="A41" s="4">
        <v>1999</v>
      </c>
      <c r="B41" s="1">
        <v>931.40000000000009</v>
      </c>
      <c r="C41" s="3">
        <f>B41/I41</f>
        <v>0.52476195842019269</v>
      </c>
      <c r="D41" s="3">
        <f>Q41/I41</f>
        <v>0.13183841343174263</v>
      </c>
      <c r="E41" s="1">
        <v>65.3</v>
      </c>
      <c r="F41" s="3">
        <f>100-E41</f>
        <v>34.700000000000003</v>
      </c>
      <c r="G41" s="3">
        <f>E41/100*AA41</f>
        <v>997.37680608365008</v>
      </c>
      <c r="H41" s="3">
        <f>F41/100*AA41</f>
        <v>529.99961977186308</v>
      </c>
      <c r="I41" s="1">
        <v>1774.9</v>
      </c>
      <c r="J41" s="1">
        <v>1205.0999999999999</v>
      </c>
      <c r="K41">
        <v>46340093526298.445</v>
      </c>
      <c r="L41" s="5">
        <f>K41-I41/X41</f>
        <v>46340093526065.555</v>
      </c>
      <c r="M41" s="1">
        <v>383.8</v>
      </c>
      <c r="N41">
        <v>291.5</v>
      </c>
      <c r="O41" s="1">
        <v>234</v>
      </c>
      <c r="P41" s="3">
        <f>O41/M41</f>
        <v>0.60969254820218866</v>
      </c>
      <c r="Q41" s="3">
        <f>P41*M41</f>
        <v>234</v>
      </c>
      <c r="R41" s="1">
        <v>4.4000000000000004</v>
      </c>
      <c r="S41" s="1">
        <v>78.900000000000006</v>
      </c>
      <c r="T41" s="1">
        <v>89.5</v>
      </c>
      <c r="U41" s="1">
        <v>89.5</v>
      </c>
      <c r="V41" s="1">
        <v>370.7</v>
      </c>
      <c r="W41" s="1">
        <v>408.1</v>
      </c>
      <c r="X41">
        <v>7.6212916657500003</v>
      </c>
      <c r="Y41" s="2">
        <f>E41/100*(J41/I41)</f>
        <v>0.4433659924502788</v>
      </c>
      <c r="Z41" s="3">
        <f>Y41*S41</f>
        <v>34.981576804326998</v>
      </c>
      <c r="AA41" s="6">
        <f>J41/S41*100</f>
        <v>1527.3764258555132</v>
      </c>
      <c r="AB41" s="4">
        <v>24</v>
      </c>
    </row>
    <row r="42" spans="1:28" x14ac:dyDescent="0.2">
      <c r="A42" s="4">
        <v>2000</v>
      </c>
      <c r="B42" s="1">
        <v>965.6</v>
      </c>
      <c r="C42" s="3">
        <f>B42/I42</f>
        <v>0.52350230414746546</v>
      </c>
      <c r="D42" s="3">
        <f>Q42/I42</f>
        <v>0.13824884792626729</v>
      </c>
      <c r="E42" s="1">
        <v>64.600000000000009</v>
      </c>
      <c r="F42" s="3">
        <f>100-E42</f>
        <v>35.399999999999991</v>
      </c>
      <c r="G42" s="3">
        <f>E42/100*AA42</f>
        <v>1030.458603491272</v>
      </c>
      <c r="H42" s="3">
        <f>F42/100*AA42</f>
        <v>564.67855361595991</v>
      </c>
      <c r="I42" s="1">
        <v>1844.5</v>
      </c>
      <c r="J42" s="1">
        <v>1279.3</v>
      </c>
      <c r="K42">
        <v>48438854527878.086</v>
      </c>
      <c r="L42" s="5">
        <f>K42-I42/X42</f>
        <v>48438854527597.43</v>
      </c>
      <c r="M42" s="1">
        <v>409.3</v>
      </c>
      <c r="N42">
        <v>318.10000000000002</v>
      </c>
      <c r="O42" s="1">
        <v>255</v>
      </c>
      <c r="P42" s="3">
        <f>O42/M42</f>
        <v>0.62301490349376987</v>
      </c>
      <c r="Q42" s="3">
        <f>P42*M42</f>
        <v>255</v>
      </c>
      <c r="R42" s="1">
        <v>3.8</v>
      </c>
      <c r="S42" s="1">
        <v>80.2</v>
      </c>
      <c r="T42" s="1">
        <v>94.300000000000011</v>
      </c>
      <c r="U42" s="1">
        <v>91.800000000000011</v>
      </c>
      <c r="V42" s="1">
        <v>427.6</v>
      </c>
      <c r="W42" s="1">
        <v>460.7</v>
      </c>
      <c r="X42">
        <v>6.5720999990833304</v>
      </c>
      <c r="Y42" s="2">
        <f>E42/100*(J42/I42)</f>
        <v>0.4480497695852535</v>
      </c>
      <c r="Z42" s="3">
        <f>Y42*S42</f>
        <v>35.93359152073733</v>
      </c>
      <c r="AA42" s="6">
        <f>J42/S42*100</f>
        <v>1595.1371571072318</v>
      </c>
      <c r="AB42" s="4">
        <v>23</v>
      </c>
    </row>
    <row r="43" spans="1:28" x14ac:dyDescent="0.2">
      <c r="A43" s="4">
        <v>2001</v>
      </c>
      <c r="B43" s="1">
        <v>989.90000000000009</v>
      </c>
      <c r="C43" s="3">
        <f>B43/I43</f>
        <v>0.5262346499388656</v>
      </c>
      <c r="D43" s="3">
        <f>Q43/I43</f>
        <v>0.1417787464781245</v>
      </c>
      <c r="E43" s="1">
        <v>64.400000000000006</v>
      </c>
      <c r="F43" s="3">
        <f>100-E43</f>
        <v>35.599999999999994</v>
      </c>
      <c r="G43" s="3">
        <f>E43/100*AA43</f>
        <v>1053.6249388753056</v>
      </c>
      <c r="H43" s="3">
        <f>F43/100*AA43</f>
        <v>582.43863080684582</v>
      </c>
      <c r="I43" s="1">
        <v>1881.1</v>
      </c>
      <c r="J43" s="1">
        <v>1338.3</v>
      </c>
      <c r="K43">
        <v>49420951428837.398</v>
      </c>
      <c r="L43" s="5">
        <f>K43-I43/X43</f>
        <v>49420951428491.266</v>
      </c>
      <c r="M43" s="1">
        <v>418.6</v>
      </c>
      <c r="N43">
        <v>330.90000000000009</v>
      </c>
      <c r="O43" s="1">
        <v>266.7</v>
      </c>
      <c r="P43" s="3">
        <f>O43/M43</f>
        <v>0.6371237458193979</v>
      </c>
      <c r="Q43" s="3">
        <f>P43*M43</f>
        <v>266.7</v>
      </c>
      <c r="R43" s="1">
        <v>2.9000000000000008</v>
      </c>
      <c r="S43" s="1">
        <v>81.800000000000011</v>
      </c>
      <c r="T43" s="1">
        <v>93.800000000000011</v>
      </c>
      <c r="U43" s="1">
        <v>91.600000000000009</v>
      </c>
      <c r="V43" s="1">
        <v>437.8</v>
      </c>
      <c r="W43" s="1">
        <v>474.90000000000009</v>
      </c>
      <c r="X43">
        <v>5.4346083325833296</v>
      </c>
      <c r="Y43" s="2">
        <f>E43/100*(J43/I43)</f>
        <v>0.4581708574770082</v>
      </c>
      <c r="Z43" s="3">
        <f>Y43*S43</f>
        <v>37.478376141619279</v>
      </c>
      <c r="AA43" s="6">
        <f>J43/S43*100</f>
        <v>1636.0635696821514</v>
      </c>
      <c r="AB43" s="4">
        <v>22</v>
      </c>
    </row>
    <row r="44" spans="1:28" x14ac:dyDescent="0.2">
      <c r="A44" s="4">
        <v>2002</v>
      </c>
      <c r="B44" s="1">
        <v>1010.5</v>
      </c>
      <c r="C44" s="3">
        <f>B44/I44</f>
        <v>0.53114323258869911</v>
      </c>
      <c r="D44" s="3">
        <f>Q44/I44</f>
        <v>0.14086727989487516</v>
      </c>
      <c r="E44" s="1">
        <v>64.900000000000006</v>
      </c>
      <c r="F44" s="3">
        <f>100-E44</f>
        <v>35.099999999999994</v>
      </c>
      <c r="G44" s="3">
        <f>E44/100*AA44</f>
        <v>1074.6196407185628</v>
      </c>
      <c r="H44" s="3">
        <f>F44/100*AA44</f>
        <v>581.18874251496993</v>
      </c>
      <c r="I44" s="1">
        <v>1902.5</v>
      </c>
      <c r="J44" s="1">
        <v>1382.6</v>
      </c>
      <c r="K44">
        <v>50557000680031.789</v>
      </c>
      <c r="L44" s="5">
        <f>K44-I44/X44</f>
        <v>50557000679581.555</v>
      </c>
      <c r="M44" s="1">
        <v>414.8</v>
      </c>
      <c r="N44">
        <v>332.7</v>
      </c>
      <c r="O44" s="1">
        <v>268</v>
      </c>
      <c r="P44" s="3">
        <f>O44/M44</f>
        <v>0.64609450337512053</v>
      </c>
      <c r="Q44" s="3">
        <f>P44*M44</f>
        <v>268</v>
      </c>
      <c r="R44" s="1">
        <v>2.7</v>
      </c>
      <c r="S44" s="1">
        <v>83.5</v>
      </c>
      <c r="T44" s="1">
        <v>90.9</v>
      </c>
      <c r="U44" s="1">
        <v>90.2</v>
      </c>
      <c r="V44" s="1">
        <v>446.3</v>
      </c>
      <c r="W44" s="1">
        <v>484.40000000000009</v>
      </c>
      <c r="X44">
        <v>4.2255749990833298</v>
      </c>
      <c r="Y44" s="2">
        <f>E44/100*(J44/I44)</f>
        <v>0.47164646517739817</v>
      </c>
      <c r="Z44" s="3">
        <f>Y44*S44</f>
        <v>39.382479842312748</v>
      </c>
      <c r="AA44" s="6">
        <f>J44/S44*100</f>
        <v>1655.8083832335328</v>
      </c>
      <c r="AB44" s="4">
        <v>21</v>
      </c>
    </row>
    <row r="45" spans="1:28" x14ac:dyDescent="0.2">
      <c r="A45" s="4">
        <v>2003</v>
      </c>
      <c r="B45" s="1">
        <v>1025.5</v>
      </c>
      <c r="C45" s="3">
        <f>B45/I45</f>
        <v>0.53464365778635115</v>
      </c>
      <c r="D45" s="3">
        <f>Q45/I45</f>
        <v>0.14274542516031491</v>
      </c>
      <c r="E45" s="1">
        <v>65</v>
      </c>
      <c r="F45" s="3">
        <f>100-E45</f>
        <v>35</v>
      </c>
      <c r="G45" s="3">
        <f>E45/100*AA45</f>
        <v>1086.2647058823529</v>
      </c>
      <c r="H45" s="3">
        <f>F45/100*AA45</f>
        <v>584.91176470588221</v>
      </c>
      <c r="I45" s="1">
        <v>1918.1</v>
      </c>
      <c r="J45" s="1">
        <v>1420.5</v>
      </c>
      <c r="K45">
        <v>52127099001320.195</v>
      </c>
      <c r="L45" s="5">
        <f>K45-I45/X45</f>
        <v>52127099000869.344</v>
      </c>
      <c r="M45" s="1">
        <v>422.7</v>
      </c>
      <c r="N45">
        <v>343</v>
      </c>
      <c r="O45" s="1">
        <v>273.8</v>
      </c>
      <c r="P45" s="3">
        <f>O45/M45</f>
        <v>0.64774071445469605</v>
      </c>
      <c r="Q45" s="3">
        <f>P45*M45</f>
        <v>273.8</v>
      </c>
      <c r="R45" s="1">
        <v>2.2000000000000002</v>
      </c>
      <c r="S45" s="1">
        <v>85</v>
      </c>
      <c r="T45" s="1">
        <v>89.4</v>
      </c>
      <c r="U45" s="1">
        <v>88.800000000000011</v>
      </c>
      <c r="V45" s="1">
        <v>450.3</v>
      </c>
      <c r="W45" s="1">
        <v>479.7</v>
      </c>
      <c r="X45">
        <v>4.2544166660833298</v>
      </c>
      <c r="Y45" s="2">
        <f>E45/100*(J45/I45)</f>
        <v>0.48137479797716493</v>
      </c>
      <c r="Z45" s="3">
        <f>Y45*S45</f>
        <v>40.916857828059015</v>
      </c>
      <c r="AA45" s="6">
        <f>J45/S45*100</f>
        <v>1671.1764705882351</v>
      </c>
      <c r="AB45" s="4">
        <v>20</v>
      </c>
    </row>
    <row r="46" spans="1:28" x14ac:dyDescent="0.2">
      <c r="A46" s="4">
        <v>2004</v>
      </c>
      <c r="B46" s="1">
        <v>1045.5</v>
      </c>
      <c r="C46" s="3">
        <f>B46/I46</f>
        <v>0.53006489555871017</v>
      </c>
      <c r="D46" s="3">
        <f>Q46/I46</f>
        <v>0.14723179882376805</v>
      </c>
      <c r="E46" s="1">
        <v>64.600000000000009</v>
      </c>
      <c r="F46" s="3">
        <f>100-E46</f>
        <v>35.399999999999991</v>
      </c>
      <c r="G46" s="3">
        <f>E46/100*AA46</f>
        <v>1105.5273148148149</v>
      </c>
      <c r="H46" s="3">
        <f>F46/100*AA46</f>
        <v>605.81527777777762</v>
      </c>
      <c r="I46" s="1">
        <v>1972.4</v>
      </c>
      <c r="J46" s="1">
        <v>1478.6</v>
      </c>
      <c r="K46">
        <v>54457959179311.562</v>
      </c>
      <c r="L46" s="5">
        <f>K46-I46/X46</f>
        <v>54457959178874.523</v>
      </c>
      <c r="M46" s="1">
        <v>437.40000000000009</v>
      </c>
      <c r="N46">
        <v>364.1</v>
      </c>
      <c r="O46" s="1">
        <v>290.40000000000009</v>
      </c>
      <c r="P46" s="3">
        <f>O46/M46</f>
        <v>0.66392318244170101</v>
      </c>
      <c r="Q46" s="3">
        <f>P46*M46</f>
        <v>290.40000000000009</v>
      </c>
      <c r="R46" s="1">
        <v>2.4</v>
      </c>
      <c r="S46" s="1">
        <v>86.4</v>
      </c>
      <c r="T46" s="1">
        <v>90.7</v>
      </c>
      <c r="U46" s="1">
        <v>89.2</v>
      </c>
      <c r="V46" s="1">
        <v>478.2</v>
      </c>
      <c r="W46" s="1">
        <v>505.40000000000009</v>
      </c>
      <c r="X46">
        <v>4.5130999993333303</v>
      </c>
      <c r="Y46" s="2">
        <f>E46/100*(J46/I46)</f>
        <v>0.48427073615899419</v>
      </c>
      <c r="Z46" s="3">
        <f>Y46*S46</f>
        <v>41.840991604137102</v>
      </c>
      <c r="AA46" s="6">
        <f>J46/S46*100</f>
        <v>1711.3425925925924</v>
      </c>
      <c r="AB46" s="4">
        <v>19</v>
      </c>
    </row>
    <row r="47" spans="1:28" x14ac:dyDescent="0.2">
      <c r="A47" s="4">
        <v>2005</v>
      </c>
      <c r="B47" s="1">
        <v>1070.8</v>
      </c>
      <c r="C47" s="3">
        <f>B47/I47</f>
        <v>0.53401156991821264</v>
      </c>
      <c r="D47" s="3">
        <f>Q47/I47</f>
        <v>0.15285258328346299</v>
      </c>
      <c r="E47" s="1">
        <v>64.900000000000006</v>
      </c>
      <c r="F47" s="3">
        <f>100-E47</f>
        <v>35.099999999999994</v>
      </c>
      <c r="G47" s="3">
        <f>E47/100*AA47</f>
        <v>1125.7682179341657</v>
      </c>
      <c r="H47" s="3">
        <f>F47/100*AA47</f>
        <v>608.85153234960251</v>
      </c>
      <c r="I47" s="1">
        <v>2005.2</v>
      </c>
      <c r="J47" s="1">
        <v>1528.2</v>
      </c>
      <c r="K47">
        <v>56639914120326.938</v>
      </c>
      <c r="L47" s="5">
        <f>K47-I47/X47</f>
        <v>56639914119918.148</v>
      </c>
      <c r="M47" s="1">
        <v>450.1</v>
      </c>
      <c r="N47">
        <v>384.90000000000009</v>
      </c>
      <c r="O47" s="1">
        <v>306.5</v>
      </c>
      <c r="P47" s="3">
        <f>O47/M47</f>
        <v>0.68095978671406354</v>
      </c>
      <c r="Q47" s="3">
        <f>P47*M47</f>
        <v>306.5</v>
      </c>
      <c r="R47" s="1">
        <v>1.4</v>
      </c>
      <c r="S47" s="1">
        <v>88.100000000000009</v>
      </c>
      <c r="T47" s="1">
        <v>93.600000000000009</v>
      </c>
      <c r="U47" s="1">
        <v>90.800000000000011</v>
      </c>
      <c r="V47" s="1">
        <v>508.5</v>
      </c>
      <c r="W47" s="1">
        <v>525.5</v>
      </c>
      <c r="X47">
        <v>4.9051733225321703</v>
      </c>
      <c r="Y47" s="2">
        <f>E47/100*(J47/I47)</f>
        <v>0.49461490125673246</v>
      </c>
      <c r="Z47" s="3">
        <f>Y47*S47</f>
        <v>43.575572800718135</v>
      </c>
      <c r="AA47" s="6">
        <f>J47/S47*100</f>
        <v>1734.6197502837683</v>
      </c>
      <c r="AB47" s="4">
        <v>18</v>
      </c>
    </row>
    <row r="48" spans="1:28" x14ac:dyDescent="0.2">
      <c r="A48" s="4">
        <v>2006</v>
      </c>
      <c r="B48" s="1">
        <v>1093.8</v>
      </c>
      <c r="C48" s="3">
        <f>B48/I48</f>
        <v>0.53244414155673458</v>
      </c>
      <c r="D48" s="3">
        <f>Q48/I48</f>
        <v>0.16258579564815265</v>
      </c>
      <c r="E48" s="1">
        <v>64.600000000000009</v>
      </c>
      <c r="F48" s="3">
        <f>100-E48</f>
        <v>35.399999999999991</v>
      </c>
      <c r="G48" s="3">
        <f>E48/100*AA48</f>
        <v>1149.3057777777781</v>
      </c>
      <c r="H48" s="3">
        <f>F48/100*AA48</f>
        <v>629.80533333333324</v>
      </c>
      <c r="I48" s="1">
        <v>2054.3000000000002</v>
      </c>
      <c r="J48" s="1">
        <v>1601.2</v>
      </c>
      <c r="K48">
        <v>59154813079229.508</v>
      </c>
      <c r="L48" s="5">
        <f>K48-I48/X48</f>
        <v>59154813078801.781</v>
      </c>
      <c r="M48" s="1">
        <v>466.5</v>
      </c>
      <c r="N48">
        <v>414.90000000000009</v>
      </c>
      <c r="O48" s="1">
        <v>334</v>
      </c>
      <c r="P48" s="3">
        <f>O48/M48</f>
        <v>0.71596998928188638</v>
      </c>
      <c r="Q48" s="3">
        <f>P48*M48</f>
        <v>334</v>
      </c>
      <c r="R48" s="1">
        <v>1.6</v>
      </c>
      <c r="S48" s="1">
        <v>90</v>
      </c>
      <c r="T48" s="1">
        <v>97</v>
      </c>
      <c r="U48" s="1">
        <v>92.7</v>
      </c>
      <c r="V48" s="1">
        <v>536.9</v>
      </c>
      <c r="W48" s="1">
        <v>557.1</v>
      </c>
      <c r="X48">
        <v>4.8028783632131002</v>
      </c>
      <c r="Y48" s="2">
        <f>E48/100*(J48/I48)</f>
        <v>0.5035171104512487</v>
      </c>
      <c r="Z48" s="3">
        <f>Y48*S48</f>
        <v>45.31653994061238</v>
      </c>
      <c r="AA48" s="6">
        <f>J48/S48*100</f>
        <v>1779.1111111111111</v>
      </c>
      <c r="AB48" s="4">
        <v>17</v>
      </c>
    </row>
    <row r="49" spans="1:28" x14ac:dyDescent="0.2">
      <c r="A49" s="4">
        <v>2007</v>
      </c>
      <c r="B49" s="1">
        <v>1122.5999999999999</v>
      </c>
      <c r="C49" s="3">
        <f>B49/I49</f>
        <v>0.53352977520079847</v>
      </c>
      <c r="D49" s="3">
        <f>Q49/I49</f>
        <v>0.1735658951570743</v>
      </c>
      <c r="E49" s="1">
        <v>63.8</v>
      </c>
      <c r="F49" s="3">
        <f>100-E49</f>
        <v>36.200000000000003</v>
      </c>
      <c r="G49" s="3">
        <f>E49/100*AA49</f>
        <v>1165.058504875406</v>
      </c>
      <c r="H49" s="3">
        <f>F49/100*AA49</f>
        <v>661.05200433369441</v>
      </c>
      <c r="I49" s="1">
        <v>2104.1</v>
      </c>
      <c r="J49" s="1">
        <v>1685.5</v>
      </c>
      <c r="K49">
        <v>61743089955891.648</v>
      </c>
      <c r="L49" s="5">
        <f>K49-I49/X49</f>
        <v>61743089955400.93</v>
      </c>
      <c r="M49" s="1">
        <v>492.3</v>
      </c>
      <c r="N49">
        <v>450.1</v>
      </c>
      <c r="O49" s="1">
        <v>365.2</v>
      </c>
      <c r="P49" s="3">
        <f>O49/M49</f>
        <v>0.74182409100142188</v>
      </c>
      <c r="Q49" s="3">
        <f>P49*M49</f>
        <v>365.2</v>
      </c>
      <c r="R49" s="1">
        <v>1.7</v>
      </c>
      <c r="S49" s="1">
        <v>92.300000000000011</v>
      </c>
      <c r="T49" s="1">
        <v>97.7</v>
      </c>
      <c r="U49" s="1">
        <v>94.4</v>
      </c>
      <c r="V49" s="1">
        <v>567.80000000000007</v>
      </c>
      <c r="W49" s="1">
        <v>572.6</v>
      </c>
      <c r="X49">
        <v>4.2877995153765696</v>
      </c>
      <c r="Y49" s="2">
        <f>E49/100*(J49/I49)</f>
        <v>0.51107314291145867</v>
      </c>
      <c r="Z49" s="3">
        <f>Y49*S49</f>
        <v>47.172051090727642</v>
      </c>
      <c r="AA49" s="6">
        <f>J49/S49*100</f>
        <v>1826.1105092091004</v>
      </c>
      <c r="AB49" s="4">
        <v>16</v>
      </c>
    </row>
    <row r="50" spans="1:28" x14ac:dyDescent="0.2">
      <c r="A50" s="4">
        <v>2008</v>
      </c>
      <c r="B50" s="1">
        <v>1128.5</v>
      </c>
      <c r="C50" s="3">
        <f>B50/I50</f>
        <v>0.53496089120644708</v>
      </c>
      <c r="D50" s="3">
        <f>Q50/I50</f>
        <v>0.180943351505096</v>
      </c>
      <c r="E50" s="1">
        <v>63.9</v>
      </c>
      <c r="F50" s="3">
        <f>100-E50</f>
        <v>36.1</v>
      </c>
      <c r="G50" s="3">
        <f>E50/100*AA50</f>
        <v>1174.6363347457627</v>
      </c>
      <c r="H50" s="3">
        <f>F50/100*AA50</f>
        <v>663.60519067796599</v>
      </c>
      <c r="I50" s="1">
        <v>2109.5</v>
      </c>
      <c r="J50" s="1">
        <v>1735.3</v>
      </c>
      <c r="K50">
        <v>63017282684022.266</v>
      </c>
      <c r="L50" s="5">
        <f>K50-I50/X50</f>
        <v>63017282683583.664</v>
      </c>
      <c r="M50" s="1">
        <v>496.5</v>
      </c>
      <c r="N50">
        <v>470.1</v>
      </c>
      <c r="O50" s="1">
        <v>381.7</v>
      </c>
      <c r="P50" s="3">
        <f>O50/M50</f>
        <v>0.76878147029204424</v>
      </c>
      <c r="Q50" s="3">
        <f>P50*M50</f>
        <v>381.7</v>
      </c>
      <c r="R50" s="1">
        <v>1.8</v>
      </c>
      <c r="S50" s="1">
        <v>94.4</v>
      </c>
      <c r="T50" s="1">
        <v>101.4</v>
      </c>
      <c r="U50" s="1">
        <v>97.4</v>
      </c>
      <c r="V50" s="1">
        <v>575.20000000000005</v>
      </c>
      <c r="W50" s="1">
        <v>575.1</v>
      </c>
      <c r="X50">
        <v>4.8096184728558304</v>
      </c>
      <c r="Y50" s="2">
        <f>E50/100*(J50/I50)</f>
        <v>0.52564906375918463</v>
      </c>
      <c r="Z50" s="3">
        <f>Y50*S50</f>
        <v>49.621271618867034</v>
      </c>
      <c r="AA50" s="6">
        <f>J50/S50*100</f>
        <v>1838.2415254237287</v>
      </c>
      <c r="AB50" s="4">
        <v>15</v>
      </c>
    </row>
    <row r="51" spans="1:28" x14ac:dyDescent="0.2">
      <c r="A51" s="4">
        <v>2009</v>
      </c>
      <c r="B51" s="1">
        <v>1131.9000000000001</v>
      </c>
      <c r="C51" s="3">
        <f>B51/I51</f>
        <v>0.55244277417150667</v>
      </c>
      <c r="D51" s="3">
        <f>Q51/I51</f>
        <v>0.16296549367953539</v>
      </c>
      <c r="E51" s="1">
        <v>66</v>
      </c>
      <c r="F51" s="3">
        <f>100-E51</f>
        <v>34</v>
      </c>
      <c r="G51" s="3">
        <f>E51/100*AA51</f>
        <v>1179.5492063492065</v>
      </c>
      <c r="H51" s="3">
        <f>F51/100*AA51</f>
        <v>607.64656084656087</v>
      </c>
      <c r="I51" s="1">
        <v>2048.9</v>
      </c>
      <c r="J51" s="1">
        <v>1688.9</v>
      </c>
      <c r="K51">
        <v>62157297842057.727</v>
      </c>
      <c r="L51" s="5">
        <f>K51-I51/X51</f>
        <v>62157297841597.586</v>
      </c>
      <c r="M51" s="1">
        <v>451.5</v>
      </c>
      <c r="N51">
        <v>427.3</v>
      </c>
      <c r="O51" s="1">
        <v>333.90000000000009</v>
      </c>
      <c r="P51" s="3">
        <f>O51/M51</f>
        <v>0.73953488372093046</v>
      </c>
      <c r="Q51" s="3">
        <f>P51*M51</f>
        <v>333.90000000000009</v>
      </c>
      <c r="R51" s="1">
        <v>3.6</v>
      </c>
      <c r="S51" s="1">
        <v>94.5</v>
      </c>
      <c r="T51" s="1">
        <v>95.2</v>
      </c>
      <c r="U51" s="1">
        <v>93.800000000000011</v>
      </c>
      <c r="V51" s="1">
        <v>521.4</v>
      </c>
      <c r="W51" s="1">
        <v>512.4</v>
      </c>
      <c r="X51">
        <v>4.4527796739908299</v>
      </c>
      <c r="Y51" s="2">
        <f>E51/100*(J51/I51)</f>
        <v>0.54403533603396947</v>
      </c>
      <c r="Z51" s="3">
        <f>Y51*S51</f>
        <v>51.411339255210116</v>
      </c>
      <c r="AA51" s="6">
        <f>J51/S51*100</f>
        <v>1787.1957671957673</v>
      </c>
      <c r="AB51" s="4">
        <v>14</v>
      </c>
    </row>
    <row r="52" spans="1:28" x14ac:dyDescent="0.2">
      <c r="A52" s="4">
        <v>2010</v>
      </c>
      <c r="B52" s="1">
        <v>1153.2</v>
      </c>
      <c r="C52" s="3">
        <f>B52/I52</f>
        <v>0.55208732286480278</v>
      </c>
      <c r="D52" s="3">
        <f>Q52/I52</f>
        <v>0.16531022596706241</v>
      </c>
      <c r="E52" s="1">
        <v>65.7</v>
      </c>
      <c r="F52" s="3">
        <f>100-E52</f>
        <v>34.299999999999997</v>
      </c>
      <c r="G52" s="3">
        <f>E52/100*AA52</f>
        <v>1200.6245026178012</v>
      </c>
      <c r="H52" s="3">
        <f>F52/100*AA52</f>
        <v>626.81005235602095</v>
      </c>
      <c r="I52" s="1">
        <v>2088.8000000000002</v>
      </c>
      <c r="J52" s="1">
        <v>1745.2</v>
      </c>
      <c r="K52">
        <v>64971660320224.367</v>
      </c>
      <c r="L52" s="5">
        <f>K52-I52/X52</f>
        <v>64971660319810.297</v>
      </c>
      <c r="M52" s="1">
        <v>460.90000000000009</v>
      </c>
      <c r="N52">
        <v>441.1</v>
      </c>
      <c r="O52" s="1">
        <v>345.3</v>
      </c>
      <c r="P52" s="3">
        <f>O52/M52</f>
        <v>0.74918637448470371</v>
      </c>
      <c r="Q52" s="3">
        <f>P52*M52</f>
        <v>345.3</v>
      </c>
      <c r="R52" s="1">
        <v>2</v>
      </c>
      <c r="S52" s="1">
        <v>95.5</v>
      </c>
      <c r="T52" s="1">
        <v>98.7</v>
      </c>
      <c r="U52" s="1">
        <v>96</v>
      </c>
      <c r="V52" s="1">
        <v>567.70000000000005</v>
      </c>
      <c r="W52" s="1">
        <v>557</v>
      </c>
      <c r="X52">
        <v>5.0445445156406201</v>
      </c>
      <c r="Y52" s="2">
        <f>E52/100*(J52/I52)</f>
        <v>0.54892589046342399</v>
      </c>
      <c r="Z52" s="3">
        <f>Y52*S52</f>
        <v>52.422422539256992</v>
      </c>
      <c r="AA52" s="6">
        <f>J52/S52*100</f>
        <v>1827.4345549738221</v>
      </c>
      <c r="AB52" s="4">
        <v>13</v>
      </c>
    </row>
    <row r="53" spans="1:28" x14ac:dyDescent="0.2">
      <c r="A53" s="4">
        <v>2011</v>
      </c>
      <c r="B53" s="1">
        <v>1160.4000000000001</v>
      </c>
      <c r="C53" s="3">
        <f>B53/I53</f>
        <v>0.54361472875480188</v>
      </c>
      <c r="D53" s="3">
        <f>Q53/I53</f>
        <v>0.17281926356225996</v>
      </c>
      <c r="E53" s="1">
        <v>66.100000000000009</v>
      </c>
      <c r="F53" s="3">
        <f>100-E53</f>
        <v>33.899999999999991</v>
      </c>
      <c r="G53" s="3">
        <f>E53/100*AA53</f>
        <v>1226.8269709543567</v>
      </c>
      <c r="H53" s="3">
        <f>F53/100*AA53</f>
        <v>629.18962655601638</v>
      </c>
      <c r="I53" s="1">
        <v>2134.6</v>
      </c>
      <c r="J53" s="1">
        <v>1789.2</v>
      </c>
      <c r="K53">
        <v>67126755546389.531</v>
      </c>
      <c r="L53" s="5">
        <f>K53-I53/X53</f>
        <v>67126755546004.266</v>
      </c>
      <c r="M53" s="1">
        <v>470.40000000000009</v>
      </c>
      <c r="N53">
        <v>461.6</v>
      </c>
      <c r="O53" s="1">
        <v>368.90000000000009</v>
      </c>
      <c r="P53" s="3">
        <f>O53/M53</f>
        <v>0.78422619047619047</v>
      </c>
      <c r="Q53" s="3">
        <f>P53*M53</f>
        <v>368.90000000000009</v>
      </c>
      <c r="R53" s="1">
        <v>2.2999999999999998</v>
      </c>
      <c r="S53" s="1">
        <v>96.4</v>
      </c>
      <c r="T53" s="1">
        <v>104</v>
      </c>
      <c r="U53" s="1">
        <v>98.7</v>
      </c>
      <c r="V53" s="1">
        <v>600.9</v>
      </c>
      <c r="W53" s="1">
        <v>592.5</v>
      </c>
      <c r="X53">
        <v>5.5406013547209403</v>
      </c>
      <c r="Y53" s="2">
        <f>E53/100*(J53/I53)</f>
        <v>0.55404347418720135</v>
      </c>
      <c r="Z53" s="3">
        <f>Y53*S53</f>
        <v>53.409790911646212</v>
      </c>
      <c r="AA53" s="6">
        <f>J53/S53*100</f>
        <v>1856.0165975103732</v>
      </c>
      <c r="AB53" s="4">
        <v>12</v>
      </c>
    </row>
    <row r="54" spans="1:28" x14ac:dyDescent="0.2">
      <c r="A54" s="4">
        <v>2012</v>
      </c>
      <c r="B54" s="1">
        <v>1155.4000000000001</v>
      </c>
      <c r="C54" s="3">
        <f>B54/I54</f>
        <v>0.53957876056601128</v>
      </c>
      <c r="D54" s="3">
        <f>Q54/I54</f>
        <v>0.17466025311726519</v>
      </c>
      <c r="E54" s="1">
        <v>66.900000000000006</v>
      </c>
      <c r="F54" s="3">
        <f>100-E54</f>
        <v>33.099999999999994</v>
      </c>
      <c r="G54" s="3">
        <f>E54/100*AA54</f>
        <v>1243.4479999999999</v>
      </c>
      <c r="H54" s="3">
        <f>F54/100*AA54</f>
        <v>615.21866666666654</v>
      </c>
      <c r="I54" s="1">
        <v>2141.3000000000002</v>
      </c>
      <c r="J54" s="1">
        <v>1812.2</v>
      </c>
      <c r="K54">
        <v>68937636865008.312</v>
      </c>
      <c r="L54" s="5">
        <f>K54-I54/X54</f>
        <v>68937636864622.781</v>
      </c>
      <c r="M54" s="1">
        <v>471.5</v>
      </c>
      <c r="N54">
        <v>469.1</v>
      </c>
      <c r="O54" s="1">
        <v>374</v>
      </c>
      <c r="P54" s="3">
        <f>O54/M54</f>
        <v>0.79321314952279953</v>
      </c>
      <c r="Q54" s="3">
        <f>P54*M54</f>
        <v>374</v>
      </c>
      <c r="R54" s="1">
        <v>1.4</v>
      </c>
      <c r="S54" s="1">
        <v>97.5</v>
      </c>
      <c r="T54" s="1">
        <v>105.8</v>
      </c>
      <c r="U54" s="1">
        <v>100.1</v>
      </c>
      <c r="V54" s="1">
        <v>602.1</v>
      </c>
      <c r="W54" s="1">
        <v>609.30000000000018</v>
      </c>
      <c r="X54">
        <v>5.5541900045541901</v>
      </c>
      <c r="Y54" s="2">
        <f>E54/100*(J54/I54)</f>
        <v>0.5661802643254098</v>
      </c>
      <c r="Z54" s="3">
        <f>Y54*S54</f>
        <v>55.202575771727453</v>
      </c>
      <c r="AA54" s="6">
        <f>J54/S54*100</f>
        <v>1858.6666666666665</v>
      </c>
      <c r="AB54" s="4">
        <v>11</v>
      </c>
    </row>
    <row r="55" spans="1:28" x14ac:dyDescent="0.2">
      <c r="A55" s="4">
        <v>2013</v>
      </c>
      <c r="B55" s="1">
        <v>1161.3</v>
      </c>
      <c r="C55" s="3">
        <f>B55/I55</f>
        <v>0.53923662704309061</v>
      </c>
      <c r="D55" s="3">
        <f>Q55/I55</f>
        <v>0.17166604754829123</v>
      </c>
      <c r="E55" s="1">
        <v>67.5</v>
      </c>
      <c r="F55" s="3">
        <f>100-E55</f>
        <v>32.5</v>
      </c>
      <c r="G55" s="3">
        <f>E55/100*AA55</f>
        <v>1257.5737538148524</v>
      </c>
      <c r="H55" s="3">
        <f>F55/100*AA55</f>
        <v>605.498474059003</v>
      </c>
      <c r="I55" s="1">
        <v>2153.6</v>
      </c>
      <c r="J55" s="1">
        <v>1831.4</v>
      </c>
      <c r="K55">
        <v>70867685078557.156</v>
      </c>
      <c r="L55" s="5">
        <f>K55-I55/X55</f>
        <v>70867685078142.547</v>
      </c>
      <c r="M55" s="1">
        <v>467.7</v>
      </c>
      <c r="N55">
        <v>466.7</v>
      </c>
      <c r="O55" s="1">
        <v>369.7</v>
      </c>
      <c r="P55" s="3">
        <f>O55/M55</f>
        <v>0.79046397263202905</v>
      </c>
      <c r="Q55" s="3">
        <f>P55*M55</f>
        <v>369.7</v>
      </c>
      <c r="R55" s="1">
        <v>1.4</v>
      </c>
      <c r="S55" s="1">
        <v>98.300000000000011</v>
      </c>
      <c r="T55" s="1">
        <v>104.4</v>
      </c>
      <c r="U55" s="1">
        <v>99.9</v>
      </c>
      <c r="V55" s="1">
        <v>616.70000000000005</v>
      </c>
      <c r="W55" s="1">
        <v>622.30000000000018</v>
      </c>
      <c r="X55">
        <v>5.1941975041942001</v>
      </c>
      <c r="Y55" s="2">
        <f>E55/100*(J55/I55)</f>
        <v>0.57401328008915309</v>
      </c>
      <c r="Z55" s="3">
        <f>Y55*S55</f>
        <v>56.425505432763757</v>
      </c>
      <c r="AA55" s="6">
        <f>J55/S55*100</f>
        <v>1863.0722278738554</v>
      </c>
      <c r="AB55" s="4">
        <v>10</v>
      </c>
    </row>
    <row r="56" spans="1:28" x14ac:dyDescent="0.2">
      <c r="A56" s="4">
        <v>2014</v>
      </c>
      <c r="B56" s="1">
        <v>1170.9000000000001</v>
      </c>
      <c r="C56" s="3">
        <f>B56/I56</f>
        <v>0.53854291233557183</v>
      </c>
      <c r="D56" s="3">
        <f>Q56/I56</f>
        <v>0.17353509336767547</v>
      </c>
      <c r="E56" s="1">
        <v>67.400000000000006</v>
      </c>
      <c r="F56" s="3">
        <f>100-E56</f>
        <v>32.599999999999994</v>
      </c>
      <c r="G56" s="3">
        <f>E56/100*AA56</f>
        <v>1271.808695652174</v>
      </c>
      <c r="H56" s="3">
        <f>F56/100*AA56</f>
        <v>615.14782608695646</v>
      </c>
      <c r="I56" s="1">
        <v>2174.1999999999998</v>
      </c>
      <c r="J56" s="1">
        <v>1866.2</v>
      </c>
      <c r="K56">
        <v>73041202860769.609</v>
      </c>
      <c r="L56" s="5">
        <f>K56-I56/X56</f>
        <v>73041202860329.219</v>
      </c>
      <c r="M56" s="1">
        <v>467.90000000000009</v>
      </c>
      <c r="N56">
        <v>469.1</v>
      </c>
      <c r="O56" s="1">
        <v>377.3</v>
      </c>
      <c r="P56" s="3">
        <f>O56/M56</f>
        <v>0.80636888223979475</v>
      </c>
      <c r="Q56" s="3">
        <f>P56*M56</f>
        <v>377.3</v>
      </c>
      <c r="R56" s="1">
        <v>1.1000000000000001</v>
      </c>
      <c r="S56" s="1">
        <v>98.9</v>
      </c>
      <c r="T56" s="1">
        <v>102.4</v>
      </c>
      <c r="U56" s="1">
        <v>99.2</v>
      </c>
      <c r="V56" s="1">
        <v>646.90000000000009</v>
      </c>
      <c r="W56" s="1">
        <v>642.70000000000005</v>
      </c>
      <c r="X56">
        <v>4.9370600039370602</v>
      </c>
      <c r="Y56" s="2">
        <f>E56/100*(J56/I56)</f>
        <v>0.57852028332260153</v>
      </c>
      <c r="Z56" s="3">
        <f>Y56*S56</f>
        <v>57.215656020605294</v>
      </c>
      <c r="AA56" s="6">
        <f>J56/S56*100</f>
        <v>1886.9565217391305</v>
      </c>
      <c r="AB56" s="4">
        <v>9</v>
      </c>
    </row>
    <row r="57" spans="1:28" x14ac:dyDescent="0.2">
      <c r="A57" s="4">
        <v>2015</v>
      </c>
      <c r="B57" s="1">
        <v>1188.2</v>
      </c>
      <c r="C57" s="3">
        <f>B57/I57</f>
        <v>0.54048398835516742</v>
      </c>
      <c r="D57" s="3">
        <f>Q57/I57</f>
        <v>0.17553675400291124</v>
      </c>
      <c r="E57" s="1">
        <v>66.600000000000009</v>
      </c>
      <c r="F57" s="3">
        <f>100-E57</f>
        <v>33.399999999999991</v>
      </c>
      <c r="G57" s="3">
        <f>E57/100*AA57</f>
        <v>1273.5918000000001</v>
      </c>
      <c r="H57" s="3">
        <f>F57/100*AA57</f>
        <v>638.70819999999992</v>
      </c>
      <c r="I57" s="1">
        <v>2198.4</v>
      </c>
      <c r="J57" s="1">
        <v>1912.3</v>
      </c>
      <c r="K57">
        <v>75283270551887.25</v>
      </c>
      <c r="L57" s="5">
        <f>K57-I57/X57</f>
        <v>75283270551441.969</v>
      </c>
      <c r="M57" s="1">
        <v>472.6</v>
      </c>
      <c r="N57">
        <v>472.6</v>
      </c>
      <c r="O57" s="1">
        <v>385.90000000000009</v>
      </c>
      <c r="P57" s="3">
        <f>O57/M57</f>
        <v>0.8165467625899282</v>
      </c>
      <c r="Q57" s="3">
        <f>P57*M57</f>
        <v>385.90000000000009</v>
      </c>
      <c r="R57" s="1">
        <v>-0.3</v>
      </c>
      <c r="S57" s="1">
        <v>100</v>
      </c>
      <c r="T57" s="1">
        <v>100</v>
      </c>
      <c r="U57" s="1">
        <v>100</v>
      </c>
      <c r="V57" s="1">
        <v>685</v>
      </c>
      <c r="W57" s="1">
        <v>672.6</v>
      </c>
      <c r="X57">
        <v>4.9370600039370602</v>
      </c>
      <c r="Y57" s="2">
        <f>E57/100*(J57/I57)</f>
        <v>0.57932669213973798</v>
      </c>
      <c r="Z57" s="3">
        <f>Y57*S57</f>
        <v>57.932669213973796</v>
      </c>
      <c r="AA57" s="6">
        <f>J57/S57*100</f>
        <v>1912.3000000000002</v>
      </c>
      <c r="AB57" s="4">
        <v>8</v>
      </c>
    </row>
    <row r="58" spans="1:28" x14ac:dyDescent="0.2">
      <c r="A58" s="4">
        <v>2016</v>
      </c>
      <c r="B58" s="1">
        <v>1209.3</v>
      </c>
      <c r="C58" s="3">
        <f>B58/I58</f>
        <v>0.54411698537682784</v>
      </c>
      <c r="D58" s="3">
        <f>Q58/I58</f>
        <v>0.17993250843644548</v>
      </c>
      <c r="E58" s="1">
        <v>66.900000000000006</v>
      </c>
      <c r="F58" s="3">
        <f>100-E58</f>
        <v>33.099999999999994</v>
      </c>
      <c r="G58" s="3">
        <f>E58/100*AA58</f>
        <v>1290.5376119402986</v>
      </c>
      <c r="H58" s="3">
        <f>F58/100*AA58</f>
        <v>638.51711442786063</v>
      </c>
      <c r="I58" s="1">
        <v>2222.5</v>
      </c>
      <c r="J58" s="1">
        <v>1938.7</v>
      </c>
      <c r="K58">
        <v>77381232423345.172</v>
      </c>
      <c r="L58" s="5">
        <f>K58-I58/X58</f>
        <v>77381232422895</v>
      </c>
      <c r="M58" s="1">
        <v>485.2</v>
      </c>
      <c r="N58">
        <v>487.40000000000009</v>
      </c>
      <c r="O58" s="1">
        <v>399.90000000000009</v>
      </c>
      <c r="P58" s="3">
        <f>O58/M58</f>
        <v>0.82419620774938196</v>
      </c>
      <c r="Q58" s="3">
        <f>P58*M58</f>
        <v>399.90000000000009</v>
      </c>
      <c r="R58" s="1">
        <v>-0.1</v>
      </c>
      <c r="S58" s="1">
        <v>100.5</v>
      </c>
      <c r="T58" s="1">
        <v>97.800000000000011</v>
      </c>
      <c r="U58" s="1">
        <v>98.7</v>
      </c>
      <c r="V58" s="1">
        <v>705.1</v>
      </c>
      <c r="W58" s="1">
        <v>684.5</v>
      </c>
      <c r="X58">
        <v>4.9370600039370602</v>
      </c>
      <c r="Y58" s="2">
        <f>E58/100*(J58/I58)</f>
        <v>0.58357268841394827</v>
      </c>
      <c r="Z58" s="3">
        <f>Y58*S58</f>
        <v>58.649055185601803</v>
      </c>
      <c r="AA58" s="6">
        <f>J58/S58*100</f>
        <v>1929.0547263681592</v>
      </c>
      <c r="AB58" s="4">
        <v>7</v>
      </c>
    </row>
    <row r="59" spans="1:28" x14ac:dyDescent="0.2">
      <c r="A59" s="4">
        <v>2017</v>
      </c>
      <c r="B59" s="1">
        <v>1227.2</v>
      </c>
      <c r="C59" s="3">
        <f>B59/I59</f>
        <v>0.53980821676783675</v>
      </c>
      <c r="D59" s="3">
        <f>Q59/I59</f>
        <v>0.18852819565408641</v>
      </c>
      <c r="E59" s="1">
        <v>67.400000000000006</v>
      </c>
      <c r="F59" s="3">
        <f>100-E59</f>
        <v>32.599999999999994</v>
      </c>
      <c r="G59" s="3">
        <f>E59/100*AA59</f>
        <v>1325.4443564356436</v>
      </c>
      <c r="H59" s="3">
        <f>F59/100*AA59</f>
        <v>641.09029702970292</v>
      </c>
      <c r="I59" s="1">
        <v>2273.4</v>
      </c>
      <c r="J59" s="1">
        <v>1986.2</v>
      </c>
      <c r="K59">
        <v>80009142886740.656</v>
      </c>
      <c r="L59" s="5">
        <f>K59-I59/X59</f>
        <v>80009142886280.188</v>
      </c>
      <c r="M59" s="1">
        <v>508.3</v>
      </c>
      <c r="N59">
        <v>516.80000000000007</v>
      </c>
      <c r="O59" s="1">
        <v>428.6</v>
      </c>
      <c r="P59" s="3">
        <f>O59/M59</f>
        <v>0.84320283297265397</v>
      </c>
      <c r="Q59" s="3">
        <f>P59*M59</f>
        <v>428.6</v>
      </c>
      <c r="R59" s="1">
        <v>0.3</v>
      </c>
      <c r="S59" s="1">
        <v>101</v>
      </c>
      <c r="T59" s="1">
        <v>99.800000000000011</v>
      </c>
      <c r="U59" s="1">
        <v>99.5</v>
      </c>
      <c r="V59" s="1">
        <v>736.7</v>
      </c>
      <c r="W59" s="1">
        <v>714.5</v>
      </c>
      <c r="X59">
        <v>4.9370600039370602</v>
      </c>
      <c r="Y59" s="2">
        <f>E59/100*(J59/I59)</f>
        <v>0.58885317146124749</v>
      </c>
      <c r="Z59" s="3">
        <f>Y59*S59</f>
        <v>59.474170317585994</v>
      </c>
      <c r="AA59" s="6">
        <f>J59/S59*100</f>
        <v>1966.5346534653465</v>
      </c>
      <c r="AB59" s="4">
        <v>6</v>
      </c>
    </row>
    <row r="60" spans="1:28" x14ac:dyDescent="0.2">
      <c r="A60" s="4">
        <v>2018</v>
      </c>
      <c r="B60" s="1">
        <v>1239.3</v>
      </c>
      <c r="C60" s="3">
        <f>B60/I60</f>
        <v>0.53514984022799894</v>
      </c>
      <c r="D60" s="3">
        <f>Q60/I60</f>
        <v>0.19379911909491321</v>
      </c>
      <c r="E60" s="1">
        <v>67.3</v>
      </c>
      <c r="F60" s="3">
        <f>100-E60</f>
        <v>32.700000000000003</v>
      </c>
      <c r="G60" s="3">
        <f>E60/100*AA60</f>
        <v>1347.1876470588231</v>
      </c>
      <c r="H60" s="3">
        <f>F60/100*AA60</f>
        <v>654.57705882352934</v>
      </c>
      <c r="I60" s="1">
        <v>2315.8000000000002</v>
      </c>
      <c r="J60" s="1">
        <v>2041.8</v>
      </c>
      <c r="K60">
        <v>82630468929771.031</v>
      </c>
      <c r="L60" s="5">
        <f>K60-I60/X60</f>
        <v>82630468929301.969</v>
      </c>
      <c r="M60" s="1">
        <v>525.1</v>
      </c>
      <c r="N60">
        <v>541</v>
      </c>
      <c r="O60" s="1">
        <v>448.8</v>
      </c>
      <c r="P60" s="3">
        <f>O60/M60</f>
        <v>0.85469434393448862</v>
      </c>
      <c r="Q60" s="3">
        <f>P60*M60</f>
        <v>448.8</v>
      </c>
      <c r="R60" s="1">
        <v>-0.2</v>
      </c>
      <c r="S60" s="1">
        <v>102</v>
      </c>
      <c r="T60" s="1">
        <v>101.8</v>
      </c>
      <c r="U60" s="1">
        <v>100.4</v>
      </c>
      <c r="V60" s="1">
        <v>759.40000000000009</v>
      </c>
      <c r="W60" s="1">
        <v>746.90000000000009</v>
      </c>
      <c r="X60">
        <v>4.9370600039370602</v>
      </c>
      <c r="Y60" s="2">
        <f>E60/100*(J60/I60)</f>
        <v>0.59337222558079272</v>
      </c>
      <c r="Z60" s="3">
        <f>Y60*S60</f>
        <v>60.523967009240856</v>
      </c>
      <c r="AA60" s="6">
        <f>J60/S60*100</f>
        <v>2001.7647058823527</v>
      </c>
      <c r="AB60" s="4">
        <v>5</v>
      </c>
    </row>
    <row r="61" spans="1:28" x14ac:dyDescent="0.2">
      <c r="A61" s="4">
        <v>2019</v>
      </c>
      <c r="B61" s="1">
        <v>1261.2</v>
      </c>
      <c r="C61" s="3">
        <f>B61/I61</f>
        <v>0.53474666101335599</v>
      </c>
      <c r="D61" s="3">
        <f>Q61/I61</f>
        <v>0.19978800084799661</v>
      </c>
      <c r="E61" s="1">
        <v>66.100000000000009</v>
      </c>
      <c r="F61" s="3">
        <f>100-E61</f>
        <v>33.899999999999991</v>
      </c>
      <c r="G61" s="3">
        <f>E61/100*AA61</f>
        <v>1343.0957446808511</v>
      </c>
      <c r="H61" s="3">
        <f>F61/100*AA61</f>
        <v>688.81914893617</v>
      </c>
      <c r="I61" s="1">
        <v>2358.5</v>
      </c>
      <c r="J61" s="1">
        <v>2101</v>
      </c>
      <c r="K61">
        <v>84771247102070.562</v>
      </c>
      <c r="L61" s="5">
        <f>K61-I61/X61</f>
        <v>84771247101592.844</v>
      </c>
      <c r="M61" s="1">
        <v>546.30000000000007</v>
      </c>
      <c r="N61">
        <v>572.30000000000007</v>
      </c>
      <c r="O61" s="1">
        <v>471.2</v>
      </c>
      <c r="P61" s="3">
        <f>O61/M61</f>
        <v>0.86252974556104689</v>
      </c>
      <c r="Q61" s="3">
        <f>P61*M61</f>
        <v>471.2</v>
      </c>
      <c r="R61" s="1">
        <v>-1.1000000000000001</v>
      </c>
      <c r="S61" s="1">
        <v>103.4</v>
      </c>
      <c r="T61" s="1">
        <v>102.1</v>
      </c>
      <c r="U61" s="1">
        <v>101.5</v>
      </c>
      <c r="V61" s="1">
        <v>777.2</v>
      </c>
      <c r="W61" s="1">
        <v>759</v>
      </c>
      <c r="X61">
        <v>4.9370600039370602</v>
      </c>
      <c r="Y61" s="2">
        <f>E61/100*(J61/I61)</f>
        <v>0.58883230867076541</v>
      </c>
      <c r="Z61" s="3">
        <f>Y61*S61</f>
        <v>60.885260716557148</v>
      </c>
      <c r="AA61" s="6">
        <f>J61/S61*100</f>
        <v>2031.9148936170211</v>
      </c>
      <c r="AB61" s="4">
        <v>4</v>
      </c>
    </row>
    <row r="62" spans="1:28" x14ac:dyDescent="0.2">
      <c r="A62" s="4">
        <v>2020</v>
      </c>
      <c r="B62" s="1">
        <v>1177.7</v>
      </c>
      <c r="C62" s="3">
        <f>B62/I62</f>
        <v>0.54005594533865275</v>
      </c>
      <c r="D62" s="3">
        <f>Q62/I62</f>
        <v>0.20323749254826434</v>
      </c>
      <c r="E62" s="1">
        <v>66.8</v>
      </c>
      <c r="F62" s="3">
        <f>100-E62</f>
        <v>33.200000000000003</v>
      </c>
      <c r="G62" s="3">
        <f>E62/100*AA62</f>
        <v>1261.8476011288803</v>
      </c>
      <c r="H62" s="3">
        <f>F62/100*AA62</f>
        <v>627.1458137347131</v>
      </c>
      <c r="I62" s="1">
        <v>2180.6999999999998</v>
      </c>
      <c r="J62" s="1">
        <v>2008</v>
      </c>
      <c r="K62">
        <v>82179103628835.375</v>
      </c>
      <c r="L62" s="5">
        <f>K62-I62/X62</f>
        <v>82179103628393.672</v>
      </c>
      <c r="M62" s="1">
        <v>509.3</v>
      </c>
      <c r="N62">
        <v>539.5</v>
      </c>
      <c r="O62" s="1">
        <v>443.2</v>
      </c>
      <c r="P62" s="3">
        <f>O62/M62</f>
        <v>0.87021401924209696</v>
      </c>
      <c r="Q62" s="3">
        <f>P62*M62</f>
        <v>443.2</v>
      </c>
      <c r="R62" s="1">
        <v>-2.9000000000000008</v>
      </c>
      <c r="S62" s="1">
        <v>106.3</v>
      </c>
      <c r="T62" s="1">
        <v>100.2</v>
      </c>
      <c r="U62" s="1">
        <v>100.4</v>
      </c>
      <c r="V62" s="1">
        <v>681.40000000000009</v>
      </c>
      <c r="W62" s="1">
        <v>630.70000000000005</v>
      </c>
      <c r="X62">
        <v>4.9370600039370602</v>
      </c>
      <c r="Y62" s="2">
        <f>E62/100*(J62/I62)</f>
        <v>0.61509790434264222</v>
      </c>
      <c r="Z62" s="3">
        <f>Y62*S62</f>
        <v>65.384907231622861</v>
      </c>
      <c r="AA62" s="6">
        <f>J62/S62*100</f>
        <v>1888.9934148635937</v>
      </c>
      <c r="AB62" s="4">
        <v>3</v>
      </c>
    </row>
    <row r="63" spans="1:28" x14ac:dyDescent="0.2">
      <c r="A63" s="4">
        <v>2021</v>
      </c>
      <c r="B63" s="1">
        <v>1238.2</v>
      </c>
      <c r="C63" s="3">
        <f>B63/I63</f>
        <v>0.53347694959069369</v>
      </c>
      <c r="D63" s="3">
        <f>Q63/I63</f>
        <v>0.21973287376130979</v>
      </c>
      <c r="E63" s="1">
        <v>66.600000000000009</v>
      </c>
      <c r="F63" s="3">
        <f>100-E63</f>
        <v>33.399999999999991</v>
      </c>
      <c r="G63" s="3">
        <f>E63/100*AA63</f>
        <v>1341.0818181818183</v>
      </c>
      <c r="H63" s="3">
        <f>F63/100*AA63</f>
        <v>672.55454545454529</v>
      </c>
      <c r="I63" s="1">
        <v>2321</v>
      </c>
      <c r="J63" s="1">
        <v>2170.6999999999998</v>
      </c>
      <c r="K63">
        <v>87297706317272.062</v>
      </c>
      <c r="L63" s="5">
        <f>K63-I63/X63</f>
        <v>87297706316801.938</v>
      </c>
      <c r="M63" s="1">
        <v>561.80000000000007</v>
      </c>
      <c r="N63">
        <v>612.20000000000005</v>
      </c>
      <c r="O63" s="1">
        <v>510</v>
      </c>
      <c r="P63" s="3">
        <f>O63/M63</f>
        <v>0.90779636881452463</v>
      </c>
      <c r="Q63" s="3">
        <f>P63*M63</f>
        <v>510</v>
      </c>
      <c r="R63" s="1">
        <v>-1.4</v>
      </c>
      <c r="S63" s="1">
        <v>107.8</v>
      </c>
      <c r="T63" s="1">
        <v>107.1</v>
      </c>
      <c r="U63" s="1">
        <v>107.3</v>
      </c>
      <c r="V63" s="1">
        <v>745.40000000000009</v>
      </c>
      <c r="W63" s="1">
        <v>700.2</v>
      </c>
      <c r="X63">
        <v>4.9370600039370602</v>
      </c>
      <c r="Y63" s="2">
        <f>E63/100*(J63/I63)</f>
        <v>0.62287212408444625</v>
      </c>
      <c r="Z63" s="3">
        <f>Y63*S63</f>
        <v>67.145614976303307</v>
      </c>
      <c r="AA63" s="6">
        <f>J63/S63*100</f>
        <v>2013.6363636363637</v>
      </c>
      <c r="AB63" s="4">
        <v>2</v>
      </c>
    </row>
    <row r="64" spans="1:28" x14ac:dyDescent="0.2">
      <c r="A64" s="4">
        <v>2022</v>
      </c>
      <c r="B64" s="1">
        <v>1266.7</v>
      </c>
      <c r="C64" s="3">
        <f>B64/I64</f>
        <v>0.53267451640033647</v>
      </c>
      <c r="D64" s="3">
        <f>Q64/I64</f>
        <v>0.23326324642556773</v>
      </c>
      <c r="E64" s="1">
        <v>68.3</v>
      </c>
      <c r="F64" s="3">
        <f>100-E64</f>
        <v>31.700000000000003</v>
      </c>
      <c r="G64" s="3">
        <f>E64/100*AA64</f>
        <v>1403.2265765765767</v>
      </c>
      <c r="H64" s="3">
        <f>F64/100*AA64</f>
        <v>651.27792792792809</v>
      </c>
      <c r="I64" s="1">
        <v>2378</v>
      </c>
      <c r="J64" s="1">
        <v>2280.5</v>
      </c>
      <c r="K64">
        <v>89994663432855.266</v>
      </c>
      <c r="L64" s="5">
        <f>K64-I64/X64</f>
        <v>89994663432373.609</v>
      </c>
      <c r="M64" s="1">
        <v>573.9</v>
      </c>
      <c r="N64">
        <v>665</v>
      </c>
      <c r="O64" s="1">
        <v>554.70000000000005</v>
      </c>
      <c r="P64" s="3">
        <f>O64/M64</f>
        <v>0.96654469419759548</v>
      </c>
      <c r="Q64" s="3">
        <f>P64*M64</f>
        <v>554.70000000000005</v>
      </c>
      <c r="R64" s="1">
        <v>-1.2</v>
      </c>
      <c r="S64" s="1">
        <v>111</v>
      </c>
      <c r="T64" s="1">
        <v>125.8</v>
      </c>
      <c r="U64" s="1">
        <v>122</v>
      </c>
      <c r="V64" s="1">
        <v>809.2</v>
      </c>
      <c r="W64" s="1">
        <v>750.1</v>
      </c>
      <c r="X64">
        <v>4.9370600039370602</v>
      </c>
      <c r="Y64" s="2">
        <f>E64/100*(J64/I64)</f>
        <v>0.65499642556770388</v>
      </c>
      <c r="Z64" s="3">
        <f>Y64*S64</f>
        <v>72.704603238015125</v>
      </c>
      <c r="AA64" s="6">
        <f>J64/S64*100</f>
        <v>2054.5045045045049</v>
      </c>
      <c r="AB64" s="4">
        <v>1</v>
      </c>
    </row>
  </sheetData>
  <sortState ref="A2:AB64">
    <sortCondition descending="1" ref="AB2:AB6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4A45-7524-454F-9C0D-933821D2AA97}">
  <dimension ref="A1:AB64"/>
  <sheetViews>
    <sheetView workbookViewId="0">
      <selection activeCell="H21" sqref="H21"/>
    </sheetView>
  </sheetViews>
  <sheetFormatPr baseColWidth="10" defaultRowHeight="15" x14ac:dyDescent="0.2"/>
  <cols>
    <col min="4" max="4" width="11" bestFit="1" customWidth="1"/>
    <col min="12" max="12" width="11.1640625" bestFit="1" customWidth="1"/>
  </cols>
  <sheetData>
    <row r="1" spans="1:28" x14ac:dyDescent="0.2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28" x14ac:dyDescent="0.2">
      <c r="A2" s="4">
        <v>1960</v>
      </c>
      <c r="B2" s="1">
        <v>74.2</v>
      </c>
      <c r="C2" s="3">
        <f t="shared" ref="C2:C33" si="0">B2/I2</f>
        <v>0.48623853211009177</v>
      </c>
      <c r="D2" s="3" t="e">
        <f t="shared" ref="D2:D33" si="1">Q2/I2</f>
        <v>#VALUE!</v>
      </c>
      <c r="E2" s="1">
        <v>62.5</v>
      </c>
      <c r="F2" s="3">
        <f t="shared" ref="F2:F33" si="2">100-E2</f>
        <v>37.5</v>
      </c>
      <c r="G2" s="3">
        <f t="shared" ref="G2:G33" si="3">E2/100*AA2</f>
        <v>88.576158940397335</v>
      </c>
      <c r="H2" s="3">
        <f t="shared" ref="H2:H33" si="4">F2/100*AA2</f>
        <v>53.145695364238406</v>
      </c>
      <c r="I2" s="1">
        <v>152.6</v>
      </c>
      <c r="J2" s="1">
        <v>21.4</v>
      </c>
      <c r="K2">
        <v>10918265962035.9</v>
      </c>
      <c r="L2" s="5">
        <f t="shared" ref="L2:L33" si="5">K2-I2/X2</f>
        <v>10918265961995.742</v>
      </c>
      <c r="M2" s="1">
        <v>32.1</v>
      </c>
      <c r="N2">
        <v>5.9</v>
      </c>
      <c r="O2" s="1" t="s">
        <v>24</v>
      </c>
      <c r="P2" s="3" t="e">
        <f t="shared" ref="P2:P33" si="6">O2/M2</f>
        <v>#VALUE!</v>
      </c>
      <c r="Q2" s="3" t="e">
        <f t="shared" ref="Q2:Q33" si="7">P2*M2</f>
        <v>#VALUE!</v>
      </c>
      <c r="R2" s="1" t="s">
        <v>24</v>
      </c>
      <c r="S2" s="1">
        <v>15.1</v>
      </c>
      <c r="T2" s="1">
        <v>37.700000000000003</v>
      </c>
      <c r="U2" s="1">
        <v>37.4</v>
      </c>
      <c r="V2" s="1">
        <v>26.1</v>
      </c>
      <c r="W2" s="1">
        <v>28.3</v>
      </c>
      <c r="X2">
        <v>3.8000000028000001</v>
      </c>
      <c r="Y2" s="2">
        <f t="shared" ref="Y2:Y33" si="8">E2/100*(J2/I2)</f>
        <v>8.7647444298820446E-2</v>
      </c>
      <c r="Z2" s="3">
        <f t="shared" ref="Z2:Z33" si="9">Y2*S2</f>
        <v>1.3234764089121887</v>
      </c>
      <c r="AA2" s="6">
        <f t="shared" ref="AA2:AA33" si="10">J2/S2*100</f>
        <v>141.72185430463574</v>
      </c>
      <c r="AB2" s="4">
        <v>63</v>
      </c>
    </row>
    <row r="3" spans="1:28" x14ac:dyDescent="0.2">
      <c r="A3" s="4">
        <v>1961</v>
      </c>
      <c r="B3" s="1">
        <v>78.100000000000009</v>
      </c>
      <c r="C3" s="3">
        <f t="shared" si="0"/>
        <v>0.49681933842239195</v>
      </c>
      <c r="D3" s="3" t="e">
        <f t="shared" si="1"/>
        <v>#VALUE!</v>
      </c>
      <c r="E3" s="1">
        <v>64.7</v>
      </c>
      <c r="F3" s="3">
        <f t="shared" si="2"/>
        <v>35.299999999999997</v>
      </c>
      <c r="G3" s="3">
        <f t="shared" si="3"/>
        <v>94.529220779220779</v>
      </c>
      <c r="H3" s="3">
        <f t="shared" si="4"/>
        <v>51.574675324675319</v>
      </c>
      <c r="I3" s="1">
        <v>157.19999999999999</v>
      </c>
      <c r="J3" s="1">
        <v>22.5</v>
      </c>
      <c r="K3">
        <v>11330203833282.875</v>
      </c>
      <c r="L3" s="5">
        <f t="shared" si="5"/>
        <v>11330203833239.807</v>
      </c>
      <c r="M3" s="1">
        <v>34.1</v>
      </c>
      <c r="N3">
        <v>6.4</v>
      </c>
      <c r="O3" s="1" t="s">
        <v>24</v>
      </c>
      <c r="P3" s="3" t="e">
        <f t="shared" si="6"/>
        <v>#VALUE!</v>
      </c>
      <c r="Q3" s="3" t="e">
        <f t="shared" si="7"/>
        <v>#VALUE!</v>
      </c>
      <c r="R3" s="1">
        <v>1.4</v>
      </c>
      <c r="S3" s="1">
        <v>15.4</v>
      </c>
      <c r="T3" s="1">
        <v>37</v>
      </c>
      <c r="U3" s="1">
        <v>36.799999999999997</v>
      </c>
      <c r="V3" s="1">
        <v>27.8</v>
      </c>
      <c r="W3" s="1">
        <v>29</v>
      </c>
      <c r="X3">
        <v>3.6500000026500001</v>
      </c>
      <c r="Y3" s="2">
        <f t="shared" si="8"/>
        <v>9.2604961832061086E-2</v>
      </c>
      <c r="Z3" s="3">
        <f t="shared" si="9"/>
        <v>1.4261164122137409</v>
      </c>
      <c r="AA3" s="6">
        <f t="shared" si="10"/>
        <v>146.10389610389609</v>
      </c>
      <c r="AB3" s="4">
        <v>62</v>
      </c>
    </row>
    <row r="4" spans="1:28" x14ac:dyDescent="0.2">
      <c r="A4" s="4">
        <v>1962</v>
      </c>
      <c r="B4" s="1">
        <v>82.9</v>
      </c>
      <c r="C4" s="3">
        <f t="shared" si="0"/>
        <v>0.5070336391437309</v>
      </c>
      <c r="D4" s="3" t="e">
        <f t="shared" si="1"/>
        <v>#VALUE!</v>
      </c>
      <c r="E4" s="1">
        <v>65.600000000000009</v>
      </c>
      <c r="F4" s="3">
        <f t="shared" si="2"/>
        <v>34.399999999999991</v>
      </c>
      <c r="G4" s="3">
        <f t="shared" si="3"/>
        <v>99.220000000000027</v>
      </c>
      <c r="H4" s="3">
        <f t="shared" si="4"/>
        <v>52.029999999999987</v>
      </c>
      <c r="I4" s="1">
        <v>163.5</v>
      </c>
      <c r="J4" s="1">
        <v>24.2</v>
      </c>
      <c r="K4">
        <v>11939243133605.314</v>
      </c>
      <c r="L4" s="5">
        <f t="shared" si="5"/>
        <v>11939243133560.148</v>
      </c>
      <c r="M4" s="1">
        <v>35.200000000000003</v>
      </c>
      <c r="N4">
        <v>6.8000000000000016</v>
      </c>
      <c r="O4" s="1" t="s">
        <v>24</v>
      </c>
      <c r="P4" s="3" t="e">
        <f t="shared" si="6"/>
        <v>#VALUE!</v>
      </c>
      <c r="Q4" s="3" t="e">
        <f t="shared" si="7"/>
        <v>#VALUE!</v>
      </c>
      <c r="R4" s="1">
        <v>0.60000000000000009</v>
      </c>
      <c r="S4" s="1">
        <v>16</v>
      </c>
      <c r="T4" s="1">
        <v>36.6</v>
      </c>
      <c r="U4" s="1">
        <v>36.799999999999997</v>
      </c>
      <c r="V4" s="1">
        <v>29.6</v>
      </c>
      <c r="W4" s="1">
        <v>30.8</v>
      </c>
      <c r="X4">
        <v>3.6200000026199999</v>
      </c>
      <c r="Y4" s="2">
        <f t="shared" si="8"/>
        <v>9.7096024464831829E-2</v>
      </c>
      <c r="Z4" s="3">
        <f t="shared" si="9"/>
        <v>1.5535363914373093</v>
      </c>
      <c r="AA4" s="6">
        <f t="shared" si="10"/>
        <v>151.25</v>
      </c>
      <c r="AB4" s="4">
        <v>61</v>
      </c>
    </row>
    <row r="5" spans="1:28" x14ac:dyDescent="0.2">
      <c r="A5" s="4">
        <v>1963</v>
      </c>
      <c r="B5" s="1">
        <v>88.7</v>
      </c>
      <c r="C5" s="3">
        <f t="shared" si="0"/>
        <v>0.52361275088547821</v>
      </c>
      <c r="D5" s="3" t="e">
        <f t="shared" si="1"/>
        <v>#VALUE!</v>
      </c>
      <c r="E5" s="1">
        <v>67</v>
      </c>
      <c r="F5" s="3">
        <f t="shared" si="2"/>
        <v>33</v>
      </c>
      <c r="G5" s="3">
        <f t="shared" si="3"/>
        <v>105.51497005988026</v>
      </c>
      <c r="H5" s="3">
        <f t="shared" si="4"/>
        <v>51.970059880239525</v>
      </c>
      <c r="I5" s="1">
        <v>169.4</v>
      </c>
      <c r="J5" s="1">
        <v>26.3</v>
      </c>
      <c r="K5">
        <v>12559478145397.666</v>
      </c>
      <c r="L5" s="5">
        <f t="shared" si="5"/>
        <v>12559478145350.871</v>
      </c>
      <c r="M5" s="1">
        <v>35.6</v>
      </c>
      <c r="N5">
        <v>7.2</v>
      </c>
      <c r="O5" s="1" t="s">
        <v>24</v>
      </c>
      <c r="P5" s="3" t="e">
        <f t="shared" si="6"/>
        <v>#VALUE!</v>
      </c>
      <c r="Q5" s="3" t="e">
        <f t="shared" si="7"/>
        <v>#VALUE!</v>
      </c>
      <c r="R5" s="1">
        <v>-0.5</v>
      </c>
      <c r="S5" s="1">
        <v>16.7</v>
      </c>
      <c r="T5" s="1">
        <v>37.1</v>
      </c>
      <c r="U5" s="1">
        <v>37.700000000000003</v>
      </c>
      <c r="V5" s="1">
        <v>32.5</v>
      </c>
      <c r="W5" s="1">
        <v>32.6</v>
      </c>
      <c r="X5">
        <v>3.6200000026199999</v>
      </c>
      <c r="Y5" s="2">
        <f t="shared" si="8"/>
        <v>0.10402007083825267</v>
      </c>
      <c r="Z5" s="3">
        <f t="shared" si="9"/>
        <v>1.7371351829988195</v>
      </c>
      <c r="AA5" s="6">
        <f t="shared" si="10"/>
        <v>157.48502994011977</v>
      </c>
      <c r="AB5" s="4">
        <v>60</v>
      </c>
    </row>
    <row r="6" spans="1:28" x14ac:dyDescent="0.2">
      <c r="A6" s="4">
        <v>1964</v>
      </c>
      <c r="B6" s="1">
        <v>93.9</v>
      </c>
      <c r="C6" s="3">
        <f t="shared" si="0"/>
        <v>0.51199563794983649</v>
      </c>
      <c r="D6" s="3" t="e">
        <f t="shared" si="1"/>
        <v>#VALUE!</v>
      </c>
      <c r="E6" s="1">
        <v>67.5</v>
      </c>
      <c r="F6" s="3">
        <f t="shared" si="2"/>
        <v>32.5</v>
      </c>
      <c r="G6" s="3">
        <f t="shared" si="3"/>
        <v>114.60164835164835</v>
      </c>
      <c r="H6" s="3">
        <f t="shared" si="4"/>
        <v>55.178571428571423</v>
      </c>
      <c r="I6" s="1">
        <v>183.4</v>
      </c>
      <c r="J6" s="1">
        <v>30.9</v>
      </c>
      <c r="K6">
        <v>13383942060792.504</v>
      </c>
      <c r="L6" s="5">
        <f t="shared" si="5"/>
        <v>13383942060741.842</v>
      </c>
      <c r="M6" s="1">
        <v>42.400000000000013</v>
      </c>
      <c r="N6">
        <v>9</v>
      </c>
      <c r="O6" s="1" t="s">
        <v>24</v>
      </c>
      <c r="P6" s="3" t="e">
        <f t="shared" si="6"/>
        <v>#VALUE!</v>
      </c>
      <c r="Q6" s="3" t="e">
        <f t="shared" si="7"/>
        <v>#VALUE!</v>
      </c>
      <c r="R6" s="1">
        <v>-3.5</v>
      </c>
      <c r="S6" s="1">
        <v>18.2</v>
      </c>
      <c r="T6" s="1">
        <v>38</v>
      </c>
      <c r="U6" s="1">
        <v>38.6</v>
      </c>
      <c r="V6" s="1">
        <v>37.4</v>
      </c>
      <c r="W6" s="1">
        <v>36.299999999999997</v>
      </c>
      <c r="X6">
        <v>3.6200000026199999</v>
      </c>
      <c r="Y6" s="2">
        <f t="shared" si="8"/>
        <v>0.113726826608506</v>
      </c>
      <c r="Z6" s="3">
        <f t="shared" si="9"/>
        <v>2.069828244274809</v>
      </c>
      <c r="AA6" s="6">
        <f t="shared" si="10"/>
        <v>169.78021978021977</v>
      </c>
      <c r="AB6" s="4">
        <v>59</v>
      </c>
    </row>
    <row r="7" spans="1:28" x14ac:dyDescent="0.2">
      <c r="A7" s="4">
        <v>1965</v>
      </c>
      <c r="B7" s="1">
        <v>101</v>
      </c>
      <c r="C7" s="3">
        <f t="shared" si="0"/>
        <v>0.52304505437597104</v>
      </c>
      <c r="D7" s="3" t="e">
        <f t="shared" si="1"/>
        <v>#VALUE!</v>
      </c>
      <c r="E7" s="1">
        <v>68.2</v>
      </c>
      <c r="F7" s="3">
        <f t="shared" si="2"/>
        <v>31.799999999999997</v>
      </c>
      <c r="G7" s="3">
        <f t="shared" si="3"/>
        <v>121.9119170984456</v>
      </c>
      <c r="H7" s="3">
        <f t="shared" si="4"/>
        <v>56.84455958549222</v>
      </c>
      <c r="I7" s="1">
        <v>193.1</v>
      </c>
      <c r="J7" s="1">
        <v>34.5</v>
      </c>
      <c r="K7">
        <v>14130424920432.734</v>
      </c>
      <c r="L7" s="5">
        <f t="shared" si="5"/>
        <v>14130424920379.393</v>
      </c>
      <c r="M7" s="1">
        <v>44.7</v>
      </c>
      <c r="N7">
        <v>10</v>
      </c>
      <c r="O7" s="1" t="s">
        <v>24</v>
      </c>
      <c r="P7" s="3" t="e">
        <f t="shared" si="6"/>
        <v>#VALUE!</v>
      </c>
      <c r="Q7" s="3" t="e">
        <f t="shared" si="7"/>
        <v>#VALUE!</v>
      </c>
      <c r="R7" s="1">
        <v>-0.9</v>
      </c>
      <c r="S7" s="1">
        <v>19.3</v>
      </c>
      <c r="T7" s="1">
        <v>38.200000000000003</v>
      </c>
      <c r="U7" s="1">
        <v>39.5</v>
      </c>
      <c r="V7" s="1">
        <v>39.6</v>
      </c>
      <c r="W7" s="1">
        <v>39</v>
      </c>
      <c r="X7">
        <v>3.6200000026199999</v>
      </c>
      <c r="Y7" s="2">
        <f t="shared" si="8"/>
        <v>0.12184878301398241</v>
      </c>
      <c r="Z7" s="3">
        <f t="shared" si="9"/>
        <v>2.3516815121698609</v>
      </c>
      <c r="AA7" s="6">
        <f t="shared" si="10"/>
        <v>178.75647668393782</v>
      </c>
      <c r="AB7" s="4">
        <v>58</v>
      </c>
    </row>
    <row r="8" spans="1:28" x14ac:dyDescent="0.2">
      <c r="A8" s="4">
        <v>1966</v>
      </c>
      <c r="B8" s="1">
        <v>104.2</v>
      </c>
      <c r="C8" s="3">
        <f t="shared" si="0"/>
        <v>0.52520161290322576</v>
      </c>
      <c r="D8" s="3" t="e">
        <f t="shared" si="1"/>
        <v>#VALUE!</v>
      </c>
      <c r="E8" s="1">
        <v>70.400000000000006</v>
      </c>
      <c r="F8" s="3">
        <f t="shared" si="2"/>
        <v>29.599999999999994</v>
      </c>
      <c r="G8" s="3">
        <f t="shared" si="3"/>
        <v>128.43707317073171</v>
      </c>
      <c r="H8" s="3">
        <f t="shared" si="4"/>
        <v>54.001951219512179</v>
      </c>
      <c r="I8" s="1">
        <v>198.4</v>
      </c>
      <c r="J8" s="1">
        <v>37.4</v>
      </c>
      <c r="K8">
        <v>14941564574955.998</v>
      </c>
      <c r="L8" s="5">
        <f t="shared" si="5"/>
        <v>14941564574901.191</v>
      </c>
      <c r="M8" s="1">
        <v>48.3</v>
      </c>
      <c r="N8">
        <v>11.3</v>
      </c>
      <c r="O8" s="1" t="s">
        <v>24</v>
      </c>
      <c r="P8" s="3" t="e">
        <f t="shared" si="6"/>
        <v>#VALUE!</v>
      </c>
      <c r="Q8" s="3" t="e">
        <f t="shared" si="7"/>
        <v>#VALUE!</v>
      </c>
      <c r="R8" s="1">
        <v>0.2</v>
      </c>
      <c r="S8" s="1">
        <v>20.5</v>
      </c>
      <c r="T8" s="1">
        <v>38.5</v>
      </c>
      <c r="U8" s="1">
        <v>39.799999999999997</v>
      </c>
      <c r="V8" s="1">
        <v>42.400000000000013</v>
      </c>
      <c r="W8" s="1">
        <v>41.1</v>
      </c>
      <c r="X8">
        <v>3.6200000026199999</v>
      </c>
      <c r="Y8" s="2">
        <f t="shared" si="8"/>
        <v>0.13270967741935485</v>
      </c>
      <c r="Z8" s="3">
        <f t="shared" si="9"/>
        <v>2.7205483870967746</v>
      </c>
      <c r="AA8" s="6">
        <f t="shared" si="10"/>
        <v>182.4390243902439</v>
      </c>
      <c r="AB8" s="4">
        <v>57</v>
      </c>
    </row>
    <row r="9" spans="1:28" x14ac:dyDescent="0.2">
      <c r="A9" s="4">
        <v>1967</v>
      </c>
      <c r="B9" s="1">
        <v>109.8</v>
      </c>
      <c r="C9" s="3">
        <f t="shared" si="0"/>
        <v>0.52586206896551724</v>
      </c>
      <c r="D9" s="3" t="e">
        <f t="shared" si="1"/>
        <v>#VALUE!</v>
      </c>
      <c r="E9" s="1">
        <v>70</v>
      </c>
      <c r="F9" s="3">
        <f t="shared" si="2"/>
        <v>30</v>
      </c>
      <c r="G9" s="3">
        <f t="shared" si="3"/>
        <v>134.74178403755866</v>
      </c>
      <c r="H9" s="3">
        <f t="shared" si="4"/>
        <v>57.746478873239433</v>
      </c>
      <c r="I9" s="1">
        <v>208.8</v>
      </c>
      <c r="J9" s="1">
        <v>41</v>
      </c>
      <c r="K9">
        <v>15557762218622.252</v>
      </c>
      <c r="L9" s="5">
        <f t="shared" si="5"/>
        <v>15557762218564.572</v>
      </c>
      <c r="M9" s="1">
        <v>52.400000000000013</v>
      </c>
      <c r="N9">
        <v>12.5</v>
      </c>
      <c r="O9" s="1" t="s">
        <v>24</v>
      </c>
      <c r="P9" s="3" t="e">
        <f t="shared" si="6"/>
        <v>#VALUE!</v>
      </c>
      <c r="Q9" s="3" t="e">
        <f t="shared" si="7"/>
        <v>#VALUE!</v>
      </c>
      <c r="R9" s="1">
        <v>1.7</v>
      </c>
      <c r="S9" s="1">
        <v>21.3</v>
      </c>
      <c r="T9" s="1">
        <v>38.200000000000003</v>
      </c>
      <c r="U9" s="1">
        <v>39.799999999999997</v>
      </c>
      <c r="V9" s="1">
        <v>45.1</v>
      </c>
      <c r="W9" s="1">
        <v>43.8</v>
      </c>
      <c r="X9">
        <v>3.6200000026199999</v>
      </c>
      <c r="Y9" s="2">
        <f t="shared" si="8"/>
        <v>0.13745210727969348</v>
      </c>
      <c r="Z9" s="3">
        <f t="shared" si="9"/>
        <v>2.9277298850574711</v>
      </c>
      <c r="AA9" s="6">
        <f t="shared" si="10"/>
        <v>192.48826291079811</v>
      </c>
      <c r="AB9" s="4">
        <v>56</v>
      </c>
    </row>
    <row r="10" spans="1:28" x14ac:dyDescent="0.2">
      <c r="A10" s="4">
        <v>1968</v>
      </c>
      <c r="B10" s="1">
        <v>117.1</v>
      </c>
      <c r="C10" s="3">
        <f t="shared" si="0"/>
        <v>0.52700270027002705</v>
      </c>
      <c r="D10" s="3" t="e">
        <f t="shared" si="1"/>
        <v>#VALUE!</v>
      </c>
      <c r="E10" s="1">
        <v>69.600000000000009</v>
      </c>
      <c r="F10" s="3">
        <f t="shared" si="2"/>
        <v>30.399999999999991</v>
      </c>
      <c r="G10" s="3">
        <f t="shared" si="3"/>
        <v>141.39459459459465</v>
      </c>
      <c r="H10" s="3">
        <f t="shared" si="4"/>
        <v>61.758558558558562</v>
      </c>
      <c r="I10" s="1">
        <v>222.2</v>
      </c>
      <c r="J10" s="1">
        <v>45.1</v>
      </c>
      <c r="K10">
        <v>16479035744545.393</v>
      </c>
      <c r="L10" s="5">
        <f t="shared" si="5"/>
        <v>16479035744484.012</v>
      </c>
      <c r="M10" s="1">
        <v>58.2</v>
      </c>
      <c r="N10">
        <v>14.1</v>
      </c>
      <c r="O10" s="1" t="s">
        <v>24</v>
      </c>
      <c r="P10" s="3" t="e">
        <f t="shared" si="6"/>
        <v>#VALUE!</v>
      </c>
      <c r="Q10" s="3" t="e">
        <f t="shared" si="7"/>
        <v>#VALUE!</v>
      </c>
      <c r="R10" s="1">
        <v>1.9</v>
      </c>
      <c r="S10" s="1">
        <v>22.2</v>
      </c>
      <c r="T10" s="1">
        <v>37.1</v>
      </c>
      <c r="U10" s="1">
        <v>39.6</v>
      </c>
      <c r="V10" s="1">
        <v>51</v>
      </c>
      <c r="W10" s="1">
        <v>49.400000000000013</v>
      </c>
      <c r="X10">
        <v>3.6200000026199999</v>
      </c>
      <c r="Y10" s="2">
        <f t="shared" si="8"/>
        <v>0.14126732673267328</v>
      </c>
      <c r="Z10" s="3">
        <f t="shared" si="9"/>
        <v>3.1361346534653469</v>
      </c>
      <c r="AA10" s="6">
        <f t="shared" si="10"/>
        <v>203.1531531531532</v>
      </c>
      <c r="AB10" s="4">
        <v>55</v>
      </c>
    </row>
    <row r="11" spans="1:28" x14ac:dyDescent="0.2">
      <c r="A11" s="4">
        <v>1969</v>
      </c>
      <c r="B11" s="1">
        <v>126.3</v>
      </c>
      <c r="C11" s="3">
        <f t="shared" si="0"/>
        <v>0.53403805496828749</v>
      </c>
      <c r="D11" s="3" t="e">
        <f t="shared" si="1"/>
        <v>#VALUE!</v>
      </c>
      <c r="E11" s="1">
        <v>70</v>
      </c>
      <c r="F11" s="3">
        <f t="shared" si="2"/>
        <v>30</v>
      </c>
      <c r="G11" s="3">
        <f t="shared" si="3"/>
        <v>153.0508474576271</v>
      </c>
      <c r="H11" s="3">
        <f t="shared" si="4"/>
        <v>65.593220338983045</v>
      </c>
      <c r="I11" s="1">
        <v>236.5</v>
      </c>
      <c r="J11" s="1">
        <v>51.6</v>
      </c>
      <c r="K11">
        <v>17432951913806.617</v>
      </c>
      <c r="L11" s="5">
        <f t="shared" si="5"/>
        <v>17432951913741.285</v>
      </c>
      <c r="M11" s="1">
        <v>56.900000000000013</v>
      </c>
      <c r="N11">
        <v>14.6</v>
      </c>
      <c r="O11" s="1" t="s">
        <v>24</v>
      </c>
      <c r="P11" s="3" t="e">
        <f t="shared" si="6"/>
        <v>#VALUE!</v>
      </c>
      <c r="Q11" s="3" t="e">
        <f t="shared" si="7"/>
        <v>#VALUE!</v>
      </c>
      <c r="R11" s="1">
        <v>0.60000000000000009</v>
      </c>
      <c r="S11" s="1">
        <v>23.6</v>
      </c>
      <c r="T11" s="1">
        <v>38.299999999999997</v>
      </c>
      <c r="U11" s="1">
        <v>40.400000000000013</v>
      </c>
      <c r="V11" s="1">
        <v>58.2</v>
      </c>
      <c r="W11" s="1">
        <v>56.8</v>
      </c>
      <c r="X11">
        <v>3.6200000026199999</v>
      </c>
      <c r="Y11" s="2">
        <f t="shared" si="8"/>
        <v>0.15272727272727274</v>
      </c>
      <c r="Z11" s="3">
        <f t="shared" si="9"/>
        <v>3.6043636363636367</v>
      </c>
      <c r="AA11" s="6">
        <f t="shared" si="10"/>
        <v>218.64406779661016</v>
      </c>
      <c r="AB11" s="4">
        <v>54</v>
      </c>
    </row>
    <row r="12" spans="1:28" x14ac:dyDescent="0.2">
      <c r="A12" s="4">
        <v>1970</v>
      </c>
      <c r="B12" s="1">
        <v>135.30000000000001</v>
      </c>
      <c r="C12" s="3">
        <f t="shared" si="0"/>
        <v>0.53904382470119527</v>
      </c>
      <c r="D12" s="3">
        <f t="shared" si="1"/>
        <v>5.4980079681274906E-2</v>
      </c>
      <c r="E12" s="1">
        <v>71.5</v>
      </c>
      <c r="F12" s="3">
        <f t="shared" si="2"/>
        <v>28.5</v>
      </c>
      <c r="G12" s="3">
        <f t="shared" si="3"/>
        <v>165.30799999999999</v>
      </c>
      <c r="H12" s="3">
        <f t="shared" si="4"/>
        <v>65.891999999999996</v>
      </c>
      <c r="I12" s="1">
        <v>251</v>
      </c>
      <c r="J12" s="1">
        <v>57.8</v>
      </c>
      <c r="K12">
        <v>18132919837914.695</v>
      </c>
      <c r="L12" s="5">
        <f t="shared" si="5"/>
        <v>18132919837845.359</v>
      </c>
      <c r="M12" s="1">
        <v>63.6</v>
      </c>
      <c r="N12">
        <v>17.600000000000001</v>
      </c>
      <c r="O12" s="1">
        <v>13.8</v>
      </c>
      <c r="P12" s="3">
        <f t="shared" si="6"/>
        <v>0.21698113207547171</v>
      </c>
      <c r="Q12" s="3">
        <f t="shared" si="7"/>
        <v>13.8</v>
      </c>
      <c r="R12" s="1">
        <v>2.1</v>
      </c>
      <c r="S12" s="1">
        <v>25</v>
      </c>
      <c r="T12" s="1">
        <v>40.799999999999997</v>
      </c>
      <c r="U12" s="1">
        <v>42.8</v>
      </c>
      <c r="V12" s="1">
        <v>66.5</v>
      </c>
      <c r="W12" s="1">
        <v>63.2</v>
      </c>
      <c r="X12">
        <v>3.6200000026199999</v>
      </c>
      <c r="Y12" s="2">
        <f t="shared" si="8"/>
        <v>0.16464940239043824</v>
      </c>
      <c r="Z12" s="3">
        <f t="shared" si="9"/>
        <v>4.1162350597609558</v>
      </c>
      <c r="AA12" s="6">
        <f t="shared" si="10"/>
        <v>231.2</v>
      </c>
      <c r="AB12" s="4">
        <v>53</v>
      </c>
    </row>
    <row r="13" spans="1:28" x14ac:dyDescent="0.2">
      <c r="A13" s="4">
        <v>1971</v>
      </c>
      <c r="B13" s="1">
        <v>139.80000000000001</v>
      </c>
      <c r="C13" s="3">
        <f t="shared" si="0"/>
        <v>0.53379152348224523</v>
      </c>
      <c r="D13" s="3">
        <f t="shared" si="1"/>
        <v>5.9946544482626957E-2</v>
      </c>
      <c r="E13" s="1">
        <v>72.600000000000009</v>
      </c>
      <c r="F13" s="3">
        <f t="shared" si="2"/>
        <v>27.399999999999991</v>
      </c>
      <c r="G13" s="3">
        <f t="shared" si="3"/>
        <v>174.02647058823536</v>
      </c>
      <c r="H13" s="3">
        <f t="shared" si="4"/>
        <v>65.679411764705875</v>
      </c>
      <c r="I13" s="1">
        <v>261.89999999999998</v>
      </c>
      <c r="J13" s="1">
        <v>65.2</v>
      </c>
      <c r="K13">
        <v>18907001439556.965</v>
      </c>
      <c r="L13" s="5">
        <f t="shared" si="5"/>
        <v>18907001439482.5</v>
      </c>
      <c r="M13" s="1">
        <v>65.900000000000006</v>
      </c>
      <c r="N13">
        <v>20.100000000000001</v>
      </c>
      <c r="O13" s="1">
        <v>15.7</v>
      </c>
      <c r="P13" s="3">
        <f t="shared" si="6"/>
        <v>0.2382397572078907</v>
      </c>
      <c r="Q13" s="3">
        <f t="shared" si="7"/>
        <v>15.7</v>
      </c>
      <c r="R13" s="1">
        <v>-1.6</v>
      </c>
      <c r="S13" s="1">
        <v>27.2</v>
      </c>
      <c r="T13" s="1">
        <v>42.400000000000013</v>
      </c>
      <c r="U13" s="1">
        <v>44.1</v>
      </c>
      <c r="V13" s="1">
        <v>70.400000000000006</v>
      </c>
      <c r="W13" s="1">
        <v>70</v>
      </c>
      <c r="X13">
        <v>3.5170805388896298</v>
      </c>
      <c r="Y13" s="2">
        <f t="shared" si="8"/>
        <v>0.18073768613974803</v>
      </c>
      <c r="Z13" s="3">
        <f t="shared" si="9"/>
        <v>4.9160650630011462</v>
      </c>
      <c r="AA13" s="6">
        <f t="shared" si="10"/>
        <v>239.70588235294122</v>
      </c>
      <c r="AB13" s="4">
        <v>52</v>
      </c>
    </row>
    <row r="14" spans="1:28" x14ac:dyDescent="0.2">
      <c r="A14" s="4">
        <v>1972</v>
      </c>
      <c r="B14" s="1">
        <v>143.19999999999999</v>
      </c>
      <c r="C14" s="3">
        <f t="shared" si="0"/>
        <v>0.52821836960531166</v>
      </c>
      <c r="D14" s="3">
        <f t="shared" si="1"/>
        <v>6.0863150129103649E-2</v>
      </c>
      <c r="E14" s="1">
        <v>72.8</v>
      </c>
      <c r="F14" s="3">
        <f t="shared" si="2"/>
        <v>27.200000000000003</v>
      </c>
      <c r="G14" s="3">
        <f t="shared" si="3"/>
        <v>181.00952380952384</v>
      </c>
      <c r="H14" s="3">
        <f t="shared" si="4"/>
        <v>67.629931972789137</v>
      </c>
      <c r="I14" s="1">
        <v>271.10000000000002</v>
      </c>
      <c r="J14" s="1">
        <v>73.100000000000009</v>
      </c>
      <c r="K14">
        <v>19969099209988.664</v>
      </c>
      <c r="L14" s="5">
        <f t="shared" si="5"/>
        <v>19969099209904.195</v>
      </c>
      <c r="M14" s="1">
        <v>63.2</v>
      </c>
      <c r="N14">
        <v>20.8</v>
      </c>
      <c r="O14" s="1">
        <v>16.5</v>
      </c>
      <c r="P14" s="3">
        <f t="shared" si="6"/>
        <v>0.26107594936708861</v>
      </c>
      <c r="Q14" s="3">
        <f t="shared" si="7"/>
        <v>16.5</v>
      </c>
      <c r="R14" s="1">
        <v>-1.4</v>
      </c>
      <c r="S14" s="1">
        <v>29.4</v>
      </c>
      <c r="T14" s="1">
        <v>42.3</v>
      </c>
      <c r="U14" s="1">
        <v>44.900000000000013</v>
      </c>
      <c r="V14" s="1">
        <v>74.100000000000009</v>
      </c>
      <c r="W14" s="1">
        <v>76.900000000000006</v>
      </c>
      <c r="X14">
        <v>3.2094999990000002</v>
      </c>
      <c r="Y14" s="2">
        <f t="shared" si="8"/>
        <v>0.19629952047215052</v>
      </c>
      <c r="Z14" s="3">
        <f t="shared" si="9"/>
        <v>5.771205901881225</v>
      </c>
      <c r="AA14" s="6">
        <f t="shared" si="10"/>
        <v>248.63945578231298</v>
      </c>
      <c r="AB14" s="4">
        <v>51</v>
      </c>
    </row>
    <row r="15" spans="1:28" x14ac:dyDescent="0.2">
      <c r="A15" s="4">
        <v>1973</v>
      </c>
      <c r="B15" s="1">
        <v>150.30000000000001</v>
      </c>
      <c r="C15" s="3">
        <f t="shared" si="0"/>
        <v>0.52570828961175242</v>
      </c>
      <c r="D15" s="3">
        <f t="shared" si="1"/>
        <v>6.365862189576775E-2</v>
      </c>
      <c r="E15" s="1">
        <v>73.3</v>
      </c>
      <c r="F15" s="3">
        <f t="shared" si="2"/>
        <v>26.700000000000003</v>
      </c>
      <c r="G15" s="3">
        <f t="shared" si="3"/>
        <v>193.01567398119121</v>
      </c>
      <c r="H15" s="3">
        <f t="shared" si="4"/>
        <v>70.307210031347964</v>
      </c>
      <c r="I15" s="1">
        <v>285.89999999999998</v>
      </c>
      <c r="J15" s="1">
        <v>84</v>
      </c>
      <c r="K15">
        <v>21250667274470.809</v>
      </c>
      <c r="L15" s="5">
        <f t="shared" si="5"/>
        <v>21250667274368.539</v>
      </c>
      <c r="M15" s="1">
        <v>64.900000000000006</v>
      </c>
      <c r="N15">
        <v>22.7</v>
      </c>
      <c r="O15" s="1">
        <v>18.2</v>
      </c>
      <c r="P15" s="3">
        <f t="shared" si="6"/>
        <v>0.28043143297380579</v>
      </c>
      <c r="Q15" s="3">
        <f t="shared" si="7"/>
        <v>18.2</v>
      </c>
      <c r="R15" s="1">
        <v>-1.1000000000000001</v>
      </c>
      <c r="S15" s="1">
        <v>31.9</v>
      </c>
      <c r="T15" s="1">
        <v>45.400000000000013</v>
      </c>
      <c r="U15" s="1">
        <v>48.2</v>
      </c>
      <c r="V15" s="1">
        <v>81.800000000000011</v>
      </c>
      <c r="W15" s="1">
        <v>85.800000000000011</v>
      </c>
      <c r="X15">
        <v>2.7955499990833301</v>
      </c>
      <c r="Y15" s="2">
        <f t="shared" si="8"/>
        <v>0.21536201469045121</v>
      </c>
      <c r="Z15" s="3">
        <f t="shared" si="9"/>
        <v>6.8700482686253936</v>
      </c>
      <c r="AA15" s="6">
        <f t="shared" si="10"/>
        <v>263.32288401253919</v>
      </c>
      <c r="AB15" s="4">
        <v>50</v>
      </c>
    </row>
    <row r="16" spans="1:28" x14ac:dyDescent="0.2">
      <c r="A16" s="4">
        <v>1974</v>
      </c>
      <c r="B16" s="1">
        <v>155.5</v>
      </c>
      <c r="C16" s="3">
        <f t="shared" si="0"/>
        <v>0.52587081501521815</v>
      </c>
      <c r="D16" s="3">
        <f t="shared" si="1"/>
        <v>6.3916131214068306E-2</v>
      </c>
      <c r="E16" s="1">
        <v>72.2</v>
      </c>
      <c r="F16" s="3">
        <f t="shared" si="2"/>
        <v>27.799999999999997</v>
      </c>
      <c r="G16" s="3">
        <f t="shared" si="3"/>
        <v>198.54999999999998</v>
      </c>
      <c r="H16" s="3">
        <f t="shared" si="4"/>
        <v>76.449999999999989</v>
      </c>
      <c r="I16" s="1">
        <v>295.7</v>
      </c>
      <c r="J16" s="1">
        <v>99</v>
      </c>
      <c r="K16">
        <v>21644518137331.043</v>
      </c>
      <c r="L16" s="5">
        <f t="shared" si="5"/>
        <v>21644518137221.051</v>
      </c>
      <c r="M16" s="1">
        <v>61.3</v>
      </c>
      <c r="N16">
        <v>23.9</v>
      </c>
      <c r="O16" s="1">
        <v>18.899999999999999</v>
      </c>
      <c r="P16" s="3">
        <f t="shared" si="6"/>
        <v>0.30831973898858073</v>
      </c>
      <c r="Q16" s="3">
        <f t="shared" si="7"/>
        <v>18.899999999999999</v>
      </c>
      <c r="R16" s="1">
        <v>-2</v>
      </c>
      <c r="S16" s="1">
        <v>36</v>
      </c>
      <c r="T16" s="1">
        <v>60.2</v>
      </c>
      <c r="U16" s="1">
        <v>60.7</v>
      </c>
      <c r="V16" s="1">
        <v>80.7</v>
      </c>
      <c r="W16" s="1">
        <v>88.300000000000011</v>
      </c>
      <c r="X16">
        <v>2.6883833323333302</v>
      </c>
      <c r="Y16" s="2">
        <f t="shared" si="8"/>
        <v>0.24172472100101455</v>
      </c>
      <c r="Z16" s="3">
        <f t="shared" si="9"/>
        <v>8.7020899560365237</v>
      </c>
      <c r="AA16" s="6">
        <f t="shared" si="10"/>
        <v>275</v>
      </c>
      <c r="AB16" s="4">
        <v>49</v>
      </c>
    </row>
    <row r="17" spans="1:28" x14ac:dyDescent="0.2">
      <c r="A17" s="4">
        <v>1975</v>
      </c>
      <c r="B17" s="1">
        <v>160.6</v>
      </c>
      <c r="C17" s="3">
        <f t="shared" si="0"/>
        <v>0.54311802502536355</v>
      </c>
      <c r="D17" s="3">
        <f t="shared" si="1"/>
        <v>6.6959756509976334E-2</v>
      </c>
      <c r="E17" s="1">
        <v>75.8</v>
      </c>
      <c r="F17" s="3">
        <f t="shared" si="2"/>
        <v>24.200000000000003</v>
      </c>
      <c r="G17" s="3">
        <f t="shared" si="3"/>
        <v>207.91413881748065</v>
      </c>
      <c r="H17" s="3">
        <f t="shared" si="4"/>
        <v>66.378920308483274</v>
      </c>
      <c r="I17" s="1">
        <v>295.7</v>
      </c>
      <c r="J17" s="1">
        <v>106.7</v>
      </c>
      <c r="K17">
        <v>21789950800692.965</v>
      </c>
      <c r="L17" s="5">
        <f t="shared" si="5"/>
        <v>21789950800576.039</v>
      </c>
      <c r="M17" s="1">
        <v>60</v>
      </c>
      <c r="N17">
        <v>25.8</v>
      </c>
      <c r="O17" s="1">
        <v>19.8</v>
      </c>
      <c r="P17" s="3">
        <f t="shared" si="6"/>
        <v>0.33</v>
      </c>
      <c r="Q17" s="3">
        <f t="shared" si="7"/>
        <v>19.8</v>
      </c>
      <c r="R17" s="1">
        <v>1</v>
      </c>
      <c r="S17" s="1">
        <v>38.900000000000013</v>
      </c>
      <c r="T17" s="1">
        <v>63</v>
      </c>
      <c r="U17" s="1">
        <v>63.8</v>
      </c>
      <c r="V17" s="1">
        <v>78.400000000000006</v>
      </c>
      <c r="W17" s="1">
        <v>85.7</v>
      </c>
      <c r="X17">
        <v>2.52899166575</v>
      </c>
      <c r="Y17" s="2">
        <f t="shared" si="8"/>
        <v>0.27351572539736219</v>
      </c>
      <c r="Z17" s="3">
        <f t="shared" si="9"/>
        <v>10.639761717957393</v>
      </c>
      <c r="AA17" s="6">
        <f t="shared" si="10"/>
        <v>274.29305912596391</v>
      </c>
      <c r="AB17" s="4">
        <v>48</v>
      </c>
    </row>
    <row r="18" spans="1:28" x14ac:dyDescent="0.2">
      <c r="A18" s="4">
        <v>1976</v>
      </c>
      <c r="B18" s="1">
        <v>169.5</v>
      </c>
      <c r="C18" s="3">
        <f t="shared" si="0"/>
        <v>0.5487212690190999</v>
      </c>
      <c r="D18" s="3">
        <f t="shared" si="1"/>
        <v>6.9601812884428599E-2</v>
      </c>
      <c r="E18" s="1">
        <v>73.8</v>
      </c>
      <c r="F18" s="3">
        <f t="shared" si="2"/>
        <v>26.200000000000003</v>
      </c>
      <c r="G18" s="3">
        <f t="shared" si="3"/>
        <v>211.30471698113197</v>
      </c>
      <c r="H18" s="3">
        <f t="shared" si="4"/>
        <v>75.016037735849025</v>
      </c>
      <c r="I18" s="1">
        <v>308.90000000000009</v>
      </c>
      <c r="J18" s="1">
        <v>121.4</v>
      </c>
      <c r="K18">
        <v>22950162752510.637</v>
      </c>
      <c r="L18" s="5">
        <f t="shared" si="5"/>
        <v>22950162752393.805</v>
      </c>
      <c r="M18" s="1">
        <v>60.1</v>
      </c>
      <c r="N18">
        <v>28.1</v>
      </c>
      <c r="O18" s="1">
        <v>21.5</v>
      </c>
      <c r="P18" s="3">
        <f t="shared" si="6"/>
        <v>0.3577371048252912</v>
      </c>
      <c r="Q18" s="3">
        <f t="shared" si="7"/>
        <v>21.5</v>
      </c>
      <c r="R18" s="1">
        <v>0.2</v>
      </c>
      <c r="S18" s="1">
        <v>42.400000000000013</v>
      </c>
      <c r="T18" s="1">
        <v>67</v>
      </c>
      <c r="U18" s="1">
        <v>68</v>
      </c>
      <c r="V18" s="1">
        <v>86.4</v>
      </c>
      <c r="W18" s="1">
        <v>93.5</v>
      </c>
      <c r="X18">
        <v>2.6439416656666701</v>
      </c>
      <c r="Y18" s="2">
        <f t="shared" si="8"/>
        <v>0.29003949498219478</v>
      </c>
      <c r="Z18" s="3">
        <f t="shared" si="9"/>
        <v>12.297674587245062</v>
      </c>
      <c r="AA18" s="6">
        <f t="shared" si="10"/>
        <v>286.32075471698101</v>
      </c>
      <c r="AB18" s="4">
        <v>47</v>
      </c>
    </row>
    <row r="19" spans="1:28" x14ac:dyDescent="0.2">
      <c r="A19" s="4">
        <v>1977</v>
      </c>
      <c r="B19" s="1">
        <v>175.9</v>
      </c>
      <c r="C19" s="3">
        <f t="shared" si="0"/>
        <v>0.55541521945058414</v>
      </c>
      <c r="D19" s="3">
        <f t="shared" si="1"/>
        <v>8.0833596463530166E-2</v>
      </c>
      <c r="E19" s="1">
        <v>75.2</v>
      </c>
      <c r="F19" s="3">
        <f t="shared" si="2"/>
        <v>24.799999999999997</v>
      </c>
      <c r="G19" s="3">
        <f t="shared" si="3"/>
        <v>218.53422818791947</v>
      </c>
      <c r="H19" s="3">
        <f t="shared" si="4"/>
        <v>72.06979865771811</v>
      </c>
      <c r="I19" s="1">
        <v>316.7</v>
      </c>
      <c r="J19" s="1">
        <v>129.9</v>
      </c>
      <c r="K19">
        <v>23888075049016.668</v>
      </c>
      <c r="L19" s="5">
        <f t="shared" si="5"/>
        <v>23888075048887.625</v>
      </c>
      <c r="M19" s="1">
        <v>64.100000000000009</v>
      </c>
      <c r="N19">
        <v>32.1</v>
      </c>
      <c r="O19" s="1">
        <v>25.6</v>
      </c>
      <c r="P19" s="3">
        <f t="shared" si="6"/>
        <v>0.39937597503900152</v>
      </c>
      <c r="Q19" s="3">
        <f t="shared" si="7"/>
        <v>25.6</v>
      </c>
      <c r="R19" s="1">
        <v>3</v>
      </c>
      <c r="S19" s="1">
        <v>44.7</v>
      </c>
      <c r="T19" s="1">
        <v>69.3</v>
      </c>
      <c r="U19" s="1">
        <v>70.400000000000006</v>
      </c>
      <c r="V19" s="1">
        <v>89.300000000000011</v>
      </c>
      <c r="W19" s="1">
        <v>92.300000000000011</v>
      </c>
      <c r="X19">
        <v>2.4542499990833302</v>
      </c>
      <c r="Y19" s="2">
        <f t="shared" si="8"/>
        <v>0.30844584780549417</v>
      </c>
      <c r="Z19" s="3">
        <f t="shared" si="9"/>
        <v>13.78752939690559</v>
      </c>
      <c r="AA19" s="6">
        <f t="shared" si="10"/>
        <v>290.60402684563758</v>
      </c>
      <c r="AB19" s="4">
        <v>46</v>
      </c>
    </row>
    <row r="20" spans="1:28" x14ac:dyDescent="0.2">
      <c r="A20" s="4">
        <v>1978</v>
      </c>
      <c r="B20" s="1">
        <v>184.3</v>
      </c>
      <c r="C20" s="3">
        <f t="shared" si="0"/>
        <v>0.56672816728167286</v>
      </c>
      <c r="D20" s="3">
        <f t="shared" si="1"/>
        <v>8.5178351783517833E-2</v>
      </c>
      <c r="E20" s="1">
        <v>75</v>
      </c>
      <c r="F20" s="3">
        <f t="shared" si="2"/>
        <v>25</v>
      </c>
      <c r="G20" s="3">
        <f t="shared" si="3"/>
        <v>224.84042553191489</v>
      </c>
      <c r="H20" s="3">
        <f t="shared" si="4"/>
        <v>74.946808510638292</v>
      </c>
      <c r="I20" s="1">
        <v>325.2</v>
      </c>
      <c r="J20" s="1">
        <v>140.9</v>
      </c>
      <c r="K20">
        <v>24875201431284.375</v>
      </c>
      <c r="L20" s="5">
        <f t="shared" si="5"/>
        <v>24875201431134.07</v>
      </c>
      <c r="M20" s="1">
        <v>65.3</v>
      </c>
      <c r="N20">
        <v>34.799999999999997</v>
      </c>
      <c r="O20" s="1">
        <v>27.7</v>
      </c>
      <c r="P20" s="3">
        <f t="shared" si="6"/>
        <v>0.42419601837672283</v>
      </c>
      <c r="Q20" s="3">
        <f t="shared" si="7"/>
        <v>27.7</v>
      </c>
      <c r="R20" s="1">
        <v>2.6</v>
      </c>
      <c r="S20" s="1">
        <v>47</v>
      </c>
      <c r="T20" s="1">
        <v>68.400000000000006</v>
      </c>
      <c r="U20" s="1">
        <v>69.8</v>
      </c>
      <c r="V20" s="1">
        <v>95.300000000000011</v>
      </c>
      <c r="W20" s="1">
        <v>96.2</v>
      </c>
      <c r="X20">
        <v>2.1635833325833298</v>
      </c>
      <c r="Y20" s="2">
        <f t="shared" si="8"/>
        <v>0.32495387453874541</v>
      </c>
      <c r="Z20" s="3">
        <f t="shared" si="9"/>
        <v>15.272832103321035</v>
      </c>
      <c r="AA20" s="6">
        <f t="shared" si="10"/>
        <v>299.78723404255317</v>
      </c>
      <c r="AB20" s="4">
        <v>45</v>
      </c>
    </row>
    <row r="21" spans="1:28" x14ac:dyDescent="0.2">
      <c r="A21" s="4">
        <v>1979</v>
      </c>
      <c r="B21" s="1">
        <v>187.4</v>
      </c>
      <c r="C21" s="3">
        <f t="shared" si="0"/>
        <v>0.56479807112718505</v>
      </c>
      <c r="D21" s="3">
        <f t="shared" si="1"/>
        <v>8.6497890295358648E-2</v>
      </c>
      <c r="E21" s="1">
        <v>75.400000000000006</v>
      </c>
      <c r="F21" s="3">
        <f t="shared" si="2"/>
        <v>24.599999999999994</v>
      </c>
      <c r="G21" s="3">
        <f t="shared" si="3"/>
        <v>230.63529411764711</v>
      </c>
      <c r="H21" s="3">
        <f t="shared" si="4"/>
        <v>75.2470588235294</v>
      </c>
      <c r="I21" s="1">
        <v>331.8</v>
      </c>
      <c r="J21" s="1">
        <v>150.80000000000001</v>
      </c>
      <c r="K21">
        <v>25913470306521.648</v>
      </c>
      <c r="L21" s="5">
        <f t="shared" si="5"/>
        <v>25913470306356.242</v>
      </c>
      <c r="M21" s="1">
        <v>63.5</v>
      </c>
      <c r="N21">
        <v>36</v>
      </c>
      <c r="O21" s="1">
        <v>28.7</v>
      </c>
      <c r="P21" s="3">
        <f t="shared" si="6"/>
        <v>0.45196850393700788</v>
      </c>
      <c r="Q21" s="3">
        <f t="shared" si="7"/>
        <v>28.7</v>
      </c>
      <c r="R21" s="1">
        <v>4.2</v>
      </c>
      <c r="S21" s="1">
        <v>49.3</v>
      </c>
      <c r="T21" s="1">
        <v>75.8</v>
      </c>
      <c r="U21" s="1">
        <v>75.5</v>
      </c>
      <c r="V21" s="1">
        <v>100.7</v>
      </c>
      <c r="W21" s="1">
        <v>103.7</v>
      </c>
      <c r="X21">
        <v>2.0059916657499999</v>
      </c>
      <c r="Y21" s="2">
        <f t="shared" si="8"/>
        <v>0.34268595539481617</v>
      </c>
      <c r="Z21" s="3">
        <f t="shared" si="9"/>
        <v>16.894417600964434</v>
      </c>
      <c r="AA21" s="6">
        <f t="shared" si="10"/>
        <v>305.88235294117652</v>
      </c>
      <c r="AB21" s="4">
        <v>44</v>
      </c>
    </row>
    <row r="22" spans="1:28" x14ac:dyDescent="0.2">
      <c r="A22" s="4">
        <v>1980</v>
      </c>
      <c r="B22" s="1">
        <v>187.3</v>
      </c>
      <c r="C22" s="3">
        <f t="shared" si="0"/>
        <v>0.55710886377156454</v>
      </c>
      <c r="D22" s="3">
        <f t="shared" si="1"/>
        <v>9.3991671624033324E-2</v>
      </c>
      <c r="E22" s="1">
        <v>74.2</v>
      </c>
      <c r="F22" s="3">
        <f t="shared" si="2"/>
        <v>25.799999999999997</v>
      </c>
      <c r="G22" s="3">
        <f t="shared" si="3"/>
        <v>230.81297709923658</v>
      </c>
      <c r="H22" s="3">
        <f t="shared" si="4"/>
        <v>80.255725190839655</v>
      </c>
      <c r="I22" s="1">
        <v>336.2</v>
      </c>
      <c r="J22" s="1">
        <v>163</v>
      </c>
      <c r="K22">
        <v>26405447512716.551</v>
      </c>
      <c r="L22" s="5">
        <f t="shared" si="5"/>
        <v>26405447512547.445</v>
      </c>
      <c r="M22" s="1">
        <v>63.6</v>
      </c>
      <c r="N22">
        <v>39.700000000000003</v>
      </c>
      <c r="O22" s="1">
        <v>31.6</v>
      </c>
      <c r="P22" s="3">
        <f t="shared" si="6"/>
        <v>0.49685534591194969</v>
      </c>
      <c r="Q22" s="3">
        <f t="shared" si="7"/>
        <v>31.6</v>
      </c>
      <c r="R22" s="1">
        <v>4.3</v>
      </c>
      <c r="S22" s="1">
        <v>52.400000000000013</v>
      </c>
      <c r="T22" s="1">
        <v>85.5</v>
      </c>
      <c r="U22" s="1">
        <v>83.5</v>
      </c>
      <c r="V22" s="1">
        <v>101.7</v>
      </c>
      <c r="W22" s="1">
        <v>106.3</v>
      </c>
      <c r="X22">
        <v>1.98811666591667</v>
      </c>
      <c r="Y22" s="2">
        <f t="shared" si="8"/>
        <v>0.35974419988102324</v>
      </c>
      <c r="Z22" s="3">
        <f t="shared" si="9"/>
        <v>18.850596073765622</v>
      </c>
      <c r="AA22" s="6">
        <f t="shared" si="10"/>
        <v>311.06870229007626</v>
      </c>
      <c r="AB22" s="4">
        <v>43</v>
      </c>
    </row>
    <row r="23" spans="1:28" x14ac:dyDescent="0.2">
      <c r="A23" s="4">
        <v>1981</v>
      </c>
      <c r="B23" s="1">
        <v>182.8</v>
      </c>
      <c r="C23" s="3">
        <f t="shared" si="0"/>
        <v>0.54796163069544368</v>
      </c>
      <c r="D23" s="3">
        <f t="shared" si="1"/>
        <v>9.0527577937649858E-2</v>
      </c>
      <c r="E23" s="1">
        <v>71.900000000000006</v>
      </c>
      <c r="F23" s="3">
        <f t="shared" si="2"/>
        <v>28.099999999999994</v>
      </c>
      <c r="G23" s="3">
        <f t="shared" si="3"/>
        <v>222.7996409335727</v>
      </c>
      <c r="H23" s="3">
        <f t="shared" si="4"/>
        <v>87.074685816876084</v>
      </c>
      <c r="I23" s="1">
        <v>333.6</v>
      </c>
      <c r="J23" s="1">
        <v>172.6</v>
      </c>
      <c r="K23">
        <v>26936752594348.961</v>
      </c>
      <c r="L23" s="5">
        <f t="shared" si="5"/>
        <v>26936752594215.266</v>
      </c>
      <c r="M23" s="1">
        <v>57.7</v>
      </c>
      <c r="N23">
        <v>38.5</v>
      </c>
      <c r="O23" s="1">
        <v>30.2</v>
      </c>
      <c r="P23" s="3">
        <f t="shared" si="6"/>
        <v>0.52339688041594445</v>
      </c>
      <c r="Q23" s="3">
        <f t="shared" si="7"/>
        <v>30.199999999999996</v>
      </c>
      <c r="R23" s="1">
        <v>5.5</v>
      </c>
      <c r="S23" s="1">
        <v>55.7</v>
      </c>
      <c r="T23" s="1">
        <v>93.800000000000011</v>
      </c>
      <c r="U23" s="1">
        <v>93.300000000000011</v>
      </c>
      <c r="V23" s="1">
        <v>99.100000000000009</v>
      </c>
      <c r="W23" s="1">
        <v>109.3</v>
      </c>
      <c r="X23">
        <v>2.4951999990833298</v>
      </c>
      <c r="Y23" s="2">
        <f t="shared" si="8"/>
        <v>0.37200059952038372</v>
      </c>
      <c r="Z23" s="3">
        <f t="shared" si="9"/>
        <v>20.720433393285376</v>
      </c>
      <c r="AA23" s="6">
        <f t="shared" si="10"/>
        <v>309.8743267504488</v>
      </c>
      <c r="AB23" s="4">
        <v>42</v>
      </c>
    </row>
    <row r="24" spans="1:28" x14ac:dyDescent="0.2">
      <c r="A24" s="4">
        <v>1982</v>
      </c>
      <c r="B24" s="1">
        <v>180.2</v>
      </c>
      <c r="C24" s="3">
        <f t="shared" si="0"/>
        <v>0.54688922610015167</v>
      </c>
      <c r="D24" s="3">
        <f t="shared" si="1"/>
        <v>9.2261001517450675E-2</v>
      </c>
      <c r="E24" s="1">
        <v>71.900000000000006</v>
      </c>
      <c r="F24" s="3">
        <f t="shared" si="2"/>
        <v>28.099999999999994</v>
      </c>
      <c r="G24" s="3">
        <f t="shared" si="3"/>
        <v>220.13979416809607</v>
      </c>
      <c r="H24" s="3">
        <f t="shared" si="4"/>
        <v>86.035162950257259</v>
      </c>
      <c r="I24" s="1">
        <v>329.5</v>
      </c>
      <c r="J24" s="1">
        <v>178.5</v>
      </c>
      <c r="K24">
        <v>27017667672121.348</v>
      </c>
      <c r="L24" s="5">
        <f t="shared" si="5"/>
        <v>27017667671997.949</v>
      </c>
      <c r="M24" s="1">
        <v>56.1</v>
      </c>
      <c r="N24">
        <v>38.5</v>
      </c>
      <c r="O24" s="1">
        <v>30.4</v>
      </c>
      <c r="P24" s="3">
        <f t="shared" si="6"/>
        <v>0.54188948306595364</v>
      </c>
      <c r="Q24" s="3">
        <f t="shared" si="7"/>
        <v>30.4</v>
      </c>
      <c r="R24" s="1">
        <v>5.6000000000000014</v>
      </c>
      <c r="S24" s="1">
        <v>58.3</v>
      </c>
      <c r="T24" s="1">
        <v>97.2</v>
      </c>
      <c r="U24" s="1">
        <v>97.4</v>
      </c>
      <c r="V24" s="1">
        <v>98</v>
      </c>
      <c r="W24" s="1">
        <v>108.2</v>
      </c>
      <c r="X24">
        <v>2.6702083324166699</v>
      </c>
      <c r="Y24" s="2">
        <f t="shared" si="8"/>
        <v>0.38950379362670712</v>
      </c>
      <c r="Z24" s="3">
        <f t="shared" si="9"/>
        <v>22.708071168437023</v>
      </c>
      <c r="AA24" s="6">
        <f t="shared" si="10"/>
        <v>306.17495711835335</v>
      </c>
      <c r="AB24" s="4">
        <v>41</v>
      </c>
    </row>
    <row r="25" spans="1:28" x14ac:dyDescent="0.2">
      <c r="A25" s="4">
        <v>1983</v>
      </c>
      <c r="B25" s="1">
        <v>182.4</v>
      </c>
      <c r="C25" s="3">
        <f t="shared" si="0"/>
        <v>0.5423728813559322</v>
      </c>
      <c r="D25" s="3">
        <f t="shared" si="1"/>
        <v>9.4855783526613141E-2</v>
      </c>
      <c r="E25" s="1">
        <v>70.600000000000009</v>
      </c>
      <c r="F25" s="3">
        <f t="shared" si="2"/>
        <v>29.399999999999991</v>
      </c>
      <c r="G25" s="3">
        <f t="shared" si="3"/>
        <v>220.87884940778346</v>
      </c>
      <c r="H25" s="3">
        <f t="shared" si="4"/>
        <v>91.980710659898463</v>
      </c>
      <c r="I25" s="1">
        <v>336.3</v>
      </c>
      <c r="J25" s="1">
        <v>184.9</v>
      </c>
      <c r="K25">
        <v>27720880247609.52</v>
      </c>
      <c r="L25" s="5">
        <f t="shared" si="5"/>
        <v>27720880247491.691</v>
      </c>
      <c r="M25" s="1">
        <v>57.3</v>
      </c>
      <c r="N25">
        <v>39.700000000000003</v>
      </c>
      <c r="O25" s="1">
        <v>31.9</v>
      </c>
      <c r="P25" s="3">
        <f t="shared" si="6"/>
        <v>0.55671902268760909</v>
      </c>
      <c r="Q25" s="3">
        <f t="shared" si="7"/>
        <v>31.9</v>
      </c>
      <c r="R25" s="1">
        <v>7.3000000000000016</v>
      </c>
      <c r="S25" s="1">
        <v>59.1</v>
      </c>
      <c r="T25" s="1">
        <v>98.2</v>
      </c>
      <c r="U25" s="1">
        <v>98</v>
      </c>
      <c r="V25" s="1">
        <v>101.6</v>
      </c>
      <c r="W25" s="1">
        <v>110.7</v>
      </c>
      <c r="X25">
        <v>2.8541249990000002</v>
      </c>
      <c r="Y25" s="2">
        <f t="shared" si="8"/>
        <v>0.3881635444543563</v>
      </c>
      <c r="Z25" s="3">
        <f t="shared" si="9"/>
        <v>22.940465477252459</v>
      </c>
      <c r="AA25" s="6">
        <f t="shared" si="10"/>
        <v>312.85956006768191</v>
      </c>
      <c r="AB25" s="4">
        <v>40</v>
      </c>
    </row>
    <row r="26" spans="1:28" x14ac:dyDescent="0.2">
      <c r="A26" s="4">
        <v>1984</v>
      </c>
      <c r="B26" s="1">
        <v>183.5</v>
      </c>
      <c r="C26" s="3">
        <f t="shared" si="0"/>
        <v>0.5294287362954414</v>
      </c>
      <c r="D26" s="3">
        <f t="shared" si="1"/>
        <v>9.896133871898441E-2</v>
      </c>
      <c r="E26" s="1">
        <v>67.3</v>
      </c>
      <c r="F26" s="3">
        <f t="shared" si="2"/>
        <v>32.700000000000003</v>
      </c>
      <c r="G26" s="3">
        <f t="shared" si="3"/>
        <v>216.8061157024793</v>
      </c>
      <c r="H26" s="3">
        <f t="shared" si="4"/>
        <v>105.34264462809918</v>
      </c>
      <c r="I26" s="1">
        <v>346.6</v>
      </c>
      <c r="J26" s="1">
        <v>194.9</v>
      </c>
      <c r="K26">
        <v>29026887759048.16</v>
      </c>
      <c r="L26" s="5">
        <f t="shared" si="5"/>
        <v>29026887758940.141</v>
      </c>
      <c r="M26" s="1">
        <v>61.4</v>
      </c>
      <c r="N26">
        <v>42.900000000000013</v>
      </c>
      <c r="O26" s="1">
        <v>34.299999999999997</v>
      </c>
      <c r="P26" s="3">
        <f t="shared" si="6"/>
        <v>0.55863192182410415</v>
      </c>
      <c r="Q26" s="3">
        <f t="shared" si="7"/>
        <v>34.299999999999997</v>
      </c>
      <c r="R26" s="1">
        <v>6.1</v>
      </c>
      <c r="S26" s="1">
        <v>60.5</v>
      </c>
      <c r="T26" s="1">
        <v>101.9</v>
      </c>
      <c r="U26" s="1">
        <v>102.6</v>
      </c>
      <c r="V26" s="1">
        <v>107.3</v>
      </c>
      <c r="W26" s="1">
        <v>119.2</v>
      </c>
      <c r="X26">
        <v>3.20868333291667</v>
      </c>
      <c r="Y26" s="2">
        <f t="shared" si="8"/>
        <v>0.37844114252740907</v>
      </c>
      <c r="Z26" s="3">
        <f t="shared" si="9"/>
        <v>22.895689122908248</v>
      </c>
      <c r="AA26" s="6">
        <f t="shared" si="10"/>
        <v>322.14876033057851</v>
      </c>
      <c r="AB26" s="4">
        <v>39</v>
      </c>
    </row>
    <row r="27" spans="1:28" x14ac:dyDescent="0.2">
      <c r="A27" s="4">
        <v>1985</v>
      </c>
      <c r="B27" s="1">
        <v>186.1</v>
      </c>
      <c r="C27" s="3">
        <f t="shared" si="0"/>
        <v>0.52348804500703239</v>
      </c>
      <c r="D27" s="3">
        <f t="shared" si="1"/>
        <v>0.10548523206751055</v>
      </c>
      <c r="E27" s="1">
        <v>67.600000000000009</v>
      </c>
      <c r="F27" s="3">
        <f t="shared" si="2"/>
        <v>32.399999999999991</v>
      </c>
      <c r="G27" s="3">
        <f t="shared" si="3"/>
        <v>223.41245901639346</v>
      </c>
      <c r="H27" s="3">
        <f t="shared" si="4"/>
        <v>107.07934426229504</v>
      </c>
      <c r="I27" s="1">
        <v>355.5</v>
      </c>
      <c r="J27" s="1">
        <v>201.6</v>
      </c>
      <c r="K27">
        <v>30106081598977.883</v>
      </c>
      <c r="L27" s="5">
        <f t="shared" si="5"/>
        <v>30106081598870.852</v>
      </c>
      <c r="M27" s="1">
        <v>66.100000000000009</v>
      </c>
      <c r="N27">
        <v>46</v>
      </c>
      <c r="O27" s="1">
        <v>37.5</v>
      </c>
      <c r="P27" s="3">
        <f t="shared" si="6"/>
        <v>0.56732223903176993</v>
      </c>
      <c r="Q27" s="3">
        <f t="shared" si="7"/>
        <v>37.5</v>
      </c>
      <c r="R27" s="1">
        <v>6.4</v>
      </c>
      <c r="S27" s="1">
        <v>61</v>
      </c>
      <c r="T27" s="1">
        <v>104.8</v>
      </c>
      <c r="U27" s="1">
        <v>104.3</v>
      </c>
      <c r="V27" s="1">
        <v>112.9</v>
      </c>
      <c r="W27" s="1">
        <v>124.5</v>
      </c>
      <c r="X27">
        <v>3.3214000000000001</v>
      </c>
      <c r="Y27" s="2">
        <f t="shared" si="8"/>
        <v>0.38335189873417724</v>
      </c>
      <c r="Z27" s="3">
        <f t="shared" si="9"/>
        <v>23.384465822784811</v>
      </c>
      <c r="AA27" s="6">
        <f t="shared" si="10"/>
        <v>330.49180327868851</v>
      </c>
      <c r="AB27" s="4">
        <v>38</v>
      </c>
    </row>
    <row r="28" spans="1:28" x14ac:dyDescent="0.2">
      <c r="A28" s="4">
        <v>1986</v>
      </c>
      <c r="B28" s="1">
        <v>190.5</v>
      </c>
      <c r="C28" s="3">
        <f t="shared" si="0"/>
        <v>0.52134646962233155</v>
      </c>
      <c r="D28" s="3">
        <f t="shared" si="1"/>
        <v>0.11056376573617954</v>
      </c>
      <c r="E28" s="1">
        <v>68.600000000000009</v>
      </c>
      <c r="F28" s="3">
        <f t="shared" si="2"/>
        <v>31.399999999999991</v>
      </c>
      <c r="G28" s="3">
        <f t="shared" si="3"/>
        <v>232.1846153846154</v>
      </c>
      <c r="H28" s="3">
        <f t="shared" si="4"/>
        <v>106.27692307692304</v>
      </c>
      <c r="I28" s="1">
        <v>365.40000000000009</v>
      </c>
      <c r="J28" s="1">
        <v>206.8</v>
      </c>
      <c r="K28">
        <v>31122654330255.297</v>
      </c>
      <c r="L28" s="5">
        <f t="shared" si="5"/>
        <v>31122654330106.156</v>
      </c>
      <c r="M28" s="1">
        <v>70.600000000000009</v>
      </c>
      <c r="N28">
        <v>48.7</v>
      </c>
      <c r="O28" s="1">
        <v>40.400000000000013</v>
      </c>
      <c r="P28" s="3">
        <f t="shared" si="6"/>
        <v>0.57223796033994345</v>
      </c>
      <c r="Q28" s="3">
        <f t="shared" si="7"/>
        <v>40.400000000000013</v>
      </c>
      <c r="R28" s="1">
        <v>6</v>
      </c>
      <c r="S28" s="1">
        <v>61.1</v>
      </c>
      <c r="T28" s="1">
        <v>89.2</v>
      </c>
      <c r="U28" s="1">
        <v>89.2</v>
      </c>
      <c r="V28" s="1">
        <v>116.1</v>
      </c>
      <c r="W28" s="1">
        <v>127.1</v>
      </c>
      <c r="X28">
        <v>2.4500249999166699</v>
      </c>
      <c r="Y28" s="2">
        <f t="shared" si="8"/>
        <v>0.38824521072796936</v>
      </c>
      <c r="Z28" s="3">
        <f t="shared" si="9"/>
        <v>23.721782375478927</v>
      </c>
      <c r="AA28" s="6">
        <f t="shared" si="10"/>
        <v>338.46153846153845</v>
      </c>
      <c r="AB28" s="4">
        <v>37</v>
      </c>
    </row>
    <row r="29" spans="1:28" x14ac:dyDescent="0.2">
      <c r="A29" s="4">
        <v>1987</v>
      </c>
      <c r="B29" s="1">
        <v>194.5</v>
      </c>
      <c r="C29" s="3">
        <f t="shared" si="0"/>
        <v>0.52214765100671146</v>
      </c>
      <c r="D29" s="3">
        <f t="shared" si="1"/>
        <v>0.1106040268456376</v>
      </c>
      <c r="E29" s="1">
        <v>70.3</v>
      </c>
      <c r="F29" s="3">
        <f t="shared" si="2"/>
        <v>29.700000000000003</v>
      </c>
      <c r="G29" s="3">
        <f t="shared" si="3"/>
        <v>242.5059504132231</v>
      </c>
      <c r="H29" s="3">
        <f t="shared" si="4"/>
        <v>102.45272727272727</v>
      </c>
      <c r="I29" s="1">
        <v>372.5</v>
      </c>
      <c r="J29" s="1">
        <v>208.7</v>
      </c>
      <c r="K29">
        <v>32287869900775.047</v>
      </c>
      <c r="L29" s="5">
        <f t="shared" si="5"/>
        <v>32287869900591.16</v>
      </c>
      <c r="M29" s="1">
        <v>71.600000000000009</v>
      </c>
      <c r="N29">
        <v>49.8</v>
      </c>
      <c r="O29" s="1">
        <v>41.2</v>
      </c>
      <c r="P29" s="3">
        <f t="shared" si="6"/>
        <v>0.57541899441340782</v>
      </c>
      <c r="Q29" s="3">
        <f t="shared" si="7"/>
        <v>41.2</v>
      </c>
      <c r="R29" s="1">
        <v>7.5</v>
      </c>
      <c r="S29" s="1">
        <v>60.5</v>
      </c>
      <c r="T29" s="1">
        <v>86.600000000000009</v>
      </c>
      <c r="U29" s="1">
        <v>84.4</v>
      </c>
      <c r="V29" s="1">
        <v>120.2</v>
      </c>
      <c r="W29" s="1">
        <v>131.9</v>
      </c>
      <c r="X29">
        <v>2.0257000000000001</v>
      </c>
      <c r="Y29" s="2">
        <f t="shared" si="8"/>
        <v>0.39386872483221469</v>
      </c>
      <c r="Z29" s="3">
        <f t="shared" si="9"/>
        <v>23.829057852348988</v>
      </c>
      <c r="AA29" s="6">
        <f t="shared" si="10"/>
        <v>344.95867768595036</v>
      </c>
      <c r="AB29" s="4">
        <v>36</v>
      </c>
    </row>
    <row r="30" spans="1:28" x14ac:dyDescent="0.2">
      <c r="A30" s="4">
        <v>1988</v>
      </c>
      <c r="B30" s="1">
        <v>197.5</v>
      </c>
      <c r="C30" s="3">
        <f t="shared" si="0"/>
        <v>0.51258759408253307</v>
      </c>
      <c r="D30" s="3">
        <f t="shared" si="1"/>
        <v>0.12016610433428494</v>
      </c>
      <c r="E30" s="1">
        <v>69.3</v>
      </c>
      <c r="F30" s="3">
        <f t="shared" si="2"/>
        <v>30.700000000000003</v>
      </c>
      <c r="G30" s="3">
        <f t="shared" si="3"/>
        <v>246.98065573770489</v>
      </c>
      <c r="H30" s="3">
        <f t="shared" si="4"/>
        <v>109.41278688524592</v>
      </c>
      <c r="I30" s="1">
        <v>385.3</v>
      </c>
      <c r="J30" s="1">
        <v>217.4</v>
      </c>
      <c r="K30">
        <v>33781478943684.832</v>
      </c>
      <c r="L30" s="5">
        <f t="shared" si="5"/>
        <v>33781478943489.898</v>
      </c>
      <c r="M30" s="1">
        <v>78.600000000000009</v>
      </c>
      <c r="N30">
        <v>55.3</v>
      </c>
      <c r="O30" s="1">
        <v>46.3</v>
      </c>
      <c r="P30" s="3">
        <f t="shared" si="6"/>
        <v>0.58905852417302784</v>
      </c>
      <c r="Q30" s="3">
        <f t="shared" si="7"/>
        <v>46.29999999999999</v>
      </c>
      <c r="R30" s="1">
        <v>5.6000000000000014</v>
      </c>
      <c r="S30" s="1">
        <v>61</v>
      </c>
      <c r="T30" s="1">
        <v>86.9</v>
      </c>
      <c r="U30" s="1">
        <v>84.600000000000009</v>
      </c>
      <c r="V30" s="1">
        <v>130.4</v>
      </c>
      <c r="W30" s="1">
        <v>143.6</v>
      </c>
      <c r="X30">
        <v>1.97658333333333</v>
      </c>
      <c r="Y30" s="2">
        <f t="shared" si="8"/>
        <v>0.39101531274331686</v>
      </c>
      <c r="Z30" s="3">
        <f t="shared" si="9"/>
        <v>23.851934077342328</v>
      </c>
      <c r="AA30" s="6">
        <f t="shared" si="10"/>
        <v>356.39344262295083</v>
      </c>
      <c r="AB30" s="4">
        <v>35</v>
      </c>
    </row>
    <row r="31" spans="1:28" x14ac:dyDescent="0.2">
      <c r="A31" s="4">
        <v>1989</v>
      </c>
      <c r="B31" s="1">
        <v>203.7</v>
      </c>
      <c r="C31" s="3">
        <f t="shared" si="0"/>
        <v>0.50633855331841904</v>
      </c>
      <c r="D31" s="3">
        <f t="shared" si="1"/>
        <v>0.12030822769077805</v>
      </c>
      <c r="E31" s="1">
        <v>67.3</v>
      </c>
      <c r="F31" s="3">
        <f t="shared" si="2"/>
        <v>32.700000000000003</v>
      </c>
      <c r="G31" s="3">
        <f t="shared" si="3"/>
        <v>250.6870550161812</v>
      </c>
      <c r="H31" s="3">
        <f t="shared" si="4"/>
        <v>121.80485436893204</v>
      </c>
      <c r="I31" s="1">
        <v>402.3</v>
      </c>
      <c r="J31" s="1">
        <v>230.2</v>
      </c>
      <c r="K31">
        <v>35035086233597.582</v>
      </c>
      <c r="L31" s="5">
        <f t="shared" si="5"/>
        <v>35035086233407.883</v>
      </c>
      <c r="M31" s="1">
        <v>81.2</v>
      </c>
      <c r="N31">
        <v>57.7</v>
      </c>
      <c r="O31" s="1">
        <v>48.400000000000013</v>
      </c>
      <c r="P31" s="3">
        <f t="shared" si="6"/>
        <v>0.59605911330049277</v>
      </c>
      <c r="Q31" s="3">
        <f t="shared" si="7"/>
        <v>48.400000000000013</v>
      </c>
      <c r="R31" s="1">
        <v>5.8000000000000016</v>
      </c>
      <c r="S31" s="1">
        <v>61.8</v>
      </c>
      <c r="T31" s="1">
        <v>90.2</v>
      </c>
      <c r="U31" s="1">
        <v>87.7</v>
      </c>
      <c r="V31" s="1">
        <v>140.6</v>
      </c>
      <c r="W31" s="1">
        <v>156</v>
      </c>
      <c r="X31">
        <v>2.1207375000000002</v>
      </c>
      <c r="Y31" s="2">
        <f t="shared" si="8"/>
        <v>0.38509719115088237</v>
      </c>
      <c r="Z31" s="3">
        <f t="shared" si="9"/>
        <v>23.79900641312453</v>
      </c>
      <c r="AA31" s="6">
        <f t="shared" si="10"/>
        <v>372.49190938511327</v>
      </c>
      <c r="AB31" s="4">
        <v>34</v>
      </c>
    </row>
    <row r="32" spans="1:28" x14ac:dyDescent="0.2">
      <c r="A32" s="4">
        <v>1990</v>
      </c>
      <c r="B32" s="1">
        <v>211.9</v>
      </c>
      <c r="C32" s="3">
        <f t="shared" si="0"/>
        <v>0.5054866412213741</v>
      </c>
      <c r="D32" s="3">
        <f t="shared" si="1"/>
        <v>0.11951335877862596</v>
      </c>
      <c r="E32" s="1">
        <v>67.5</v>
      </c>
      <c r="F32" s="3">
        <f t="shared" si="2"/>
        <v>32.5</v>
      </c>
      <c r="G32" s="3">
        <f t="shared" si="3"/>
        <v>260.86385350318471</v>
      </c>
      <c r="H32" s="3">
        <f t="shared" si="4"/>
        <v>125.60111464968152</v>
      </c>
      <c r="I32" s="1">
        <v>419.2</v>
      </c>
      <c r="J32" s="1">
        <v>242.7</v>
      </c>
      <c r="K32">
        <v>36018965412718.43</v>
      </c>
      <c r="L32" s="5">
        <f t="shared" si="5"/>
        <v>36018965412488.219</v>
      </c>
      <c r="M32" s="1">
        <v>83.5</v>
      </c>
      <c r="N32">
        <v>60.1</v>
      </c>
      <c r="O32" s="1">
        <v>50.1</v>
      </c>
      <c r="P32" s="3">
        <f t="shared" si="6"/>
        <v>0.6</v>
      </c>
      <c r="Q32" s="3">
        <f t="shared" si="7"/>
        <v>50.1</v>
      </c>
      <c r="R32" s="1">
        <v>7.2</v>
      </c>
      <c r="S32" s="1">
        <v>62.8</v>
      </c>
      <c r="T32" s="1">
        <v>89.300000000000011</v>
      </c>
      <c r="U32" s="1">
        <v>86.800000000000011</v>
      </c>
      <c r="V32" s="1">
        <v>146.19999999999999</v>
      </c>
      <c r="W32" s="1">
        <v>164.8</v>
      </c>
      <c r="X32">
        <v>1.82094166666667</v>
      </c>
      <c r="Y32" s="2">
        <f t="shared" si="8"/>
        <v>0.39079794847328242</v>
      </c>
      <c r="Z32" s="3">
        <f t="shared" si="9"/>
        <v>24.542111164122137</v>
      </c>
      <c r="AA32" s="6">
        <f t="shared" si="10"/>
        <v>386.46496815286622</v>
      </c>
      <c r="AB32" s="4">
        <v>33</v>
      </c>
    </row>
    <row r="33" spans="1:28" x14ac:dyDescent="0.2">
      <c r="A33" s="4">
        <v>1991</v>
      </c>
      <c r="B33" s="1">
        <v>217.7</v>
      </c>
      <c r="C33" s="3">
        <f t="shared" si="0"/>
        <v>0.50698649278062402</v>
      </c>
      <c r="D33" s="3">
        <f t="shared" si="1"/>
        <v>0.11970190964136004</v>
      </c>
      <c r="E33" s="1">
        <v>67.900000000000006</v>
      </c>
      <c r="F33" s="3">
        <f t="shared" si="2"/>
        <v>32.099999999999994</v>
      </c>
      <c r="G33" s="3">
        <f t="shared" si="3"/>
        <v>268.66151468315303</v>
      </c>
      <c r="H33" s="3">
        <f t="shared" si="4"/>
        <v>127.01081916537866</v>
      </c>
      <c r="I33" s="1">
        <v>429.40000000000009</v>
      </c>
      <c r="J33" s="1">
        <v>256</v>
      </c>
      <c r="K33">
        <v>36514450772121.398</v>
      </c>
      <c r="L33" s="5">
        <f t="shared" si="5"/>
        <v>36514450771891.734</v>
      </c>
      <c r="M33" s="1">
        <v>84.600000000000009</v>
      </c>
      <c r="N33">
        <v>61.8</v>
      </c>
      <c r="O33" s="1">
        <v>51.400000000000013</v>
      </c>
      <c r="P33" s="3">
        <f t="shared" si="6"/>
        <v>0.60756501182033107</v>
      </c>
      <c r="Q33" s="3">
        <f t="shared" si="7"/>
        <v>51.400000000000013</v>
      </c>
      <c r="R33" s="1">
        <v>5.5</v>
      </c>
      <c r="S33" s="1">
        <v>64.7</v>
      </c>
      <c r="T33" s="1">
        <v>89.4</v>
      </c>
      <c r="U33" s="1">
        <v>87.100000000000009</v>
      </c>
      <c r="V33" s="1">
        <v>155.5</v>
      </c>
      <c r="W33" s="1">
        <v>175.7</v>
      </c>
      <c r="X33">
        <v>1.8696666666666699</v>
      </c>
      <c r="Y33" s="2">
        <f t="shared" si="8"/>
        <v>0.40480670703306937</v>
      </c>
      <c r="Z33" s="3">
        <f t="shared" si="9"/>
        <v>26.19099394503959</v>
      </c>
      <c r="AA33" s="6">
        <f t="shared" si="10"/>
        <v>395.67233384853171</v>
      </c>
      <c r="AB33" s="4">
        <v>32</v>
      </c>
    </row>
    <row r="34" spans="1:28" x14ac:dyDescent="0.2">
      <c r="A34" s="4">
        <v>1992</v>
      </c>
      <c r="B34" s="1">
        <v>219.2</v>
      </c>
      <c r="C34" s="3">
        <f t="shared" ref="C34:C65" si="11">B34/I34</f>
        <v>0.50194641630409886</v>
      </c>
      <c r="D34" s="3">
        <f t="shared" ref="D34:D64" si="12">Q34/I34</f>
        <v>0.12067781085413329</v>
      </c>
      <c r="E34" s="1">
        <v>69</v>
      </c>
      <c r="F34" s="3">
        <f t="shared" ref="F34:F65" si="13">100-E34</f>
        <v>31</v>
      </c>
      <c r="G34" s="3">
        <f t="shared" ref="G34:G64" si="14">E34/100*AA34</f>
        <v>277.87330316742077</v>
      </c>
      <c r="H34" s="3">
        <f t="shared" ref="H34:H64" si="15">F34/100*AA34</f>
        <v>124.84162895927601</v>
      </c>
      <c r="I34" s="1">
        <v>436.7</v>
      </c>
      <c r="J34" s="1">
        <v>267</v>
      </c>
      <c r="K34">
        <v>37262121337902.93</v>
      </c>
      <c r="L34" s="5">
        <f t="shared" ref="L34:L65" si="16">K34-I34/X34</f>
        <v>37262121337654.586</v>
      </c>
      <c r="M34" s="1">
        <v>86.100000000000009</v>
      </c>
      <c r="N34">
        <v>63.8</v>
      </c>
      <c r="O34" s="1">
        <v>52.7</v>
      </c>
      <c r="P34" s="3">
        <f t="shared" ref="P34:P65" si="17">O34/M34</f>
        <v>0.61207897793263644</v>
      </c>
      <c r="Q34" s="3">
        <f t="shared" ref="Q34:Q65" si="18">P34*M34</f>
        <v>52.7</v>
      </c>
      <c r="R34" s="1">
        <v>5.5</v>
      </c>
      <c r="S34" s="1">
        <v>66.3</v>
      </c>
      <c r="T34" s="1">
        <v>88.100000000000009</v>
      </c>
      <c r="U34" s="1">
        <v>85.5</v>
      </c>
      <c r="V34" s="1">
        <v>159.9</v>
      </c>
      <c r="W34" s="1">
        <v>180.9</v>
      </c>
      <c r="X34">
        <v>1.7584663333333299</v>
      </c>
      <c r="Y34" s="2">
        <f t="shared" ref="Y34:Y64" si="19">E34/100*(J34/I34)</f>
        <v>0.42186855965193498</v>
      </c>
      <c r="Z34" s="3">
        <f t="shared" ref="Z34:Z65" si="20">Y34*S34</f>
        <v>27.969885504923287</v>
      </c>
      <c r="AA34" s="6">
        <f t="shared" ref="AA34:AA64" si="21">J34/S34*100</f>
        <v>402.71493212669679</v>
      </c>
      <c r="AB34" s="4">
        <v>31</v>
      </c>
    </row>
    <row r="35" spans="1:28" x14ac:dyDescent="0.2">
      <c r="A35" s="4">
        <v>1993</v>
      </c>
      <c r="B35" s="1">
        <v>221</v>
      </c>
      <c r="C35" s="3">
        <f t="shared" si="11"/>
        <v>0.49977385798281321</v>
      </c>
      <c r="D35" s="3">
        <f t="shared" si="12"/>
        <v>0.11804613297150611</v>
      </c>
      <c r="E35" s="1">
        <v>69.8</v>
      </c>
      <c r="F35" s="3">
        <f t="shared" si="13"/>
        <v>30.200000000000003</v>
      </c>
      <c r="G35" s="3">
        <f t="shared" si="14"/>
        <v>281.99614243323441</v>
      </c>
      <c r="H35" s="3">
        <f t="shared" si="15"/>
        <v>122.00979228486649</v>
      </c>
      <c r="I35" s="1">
        <v>442.2</v>
      </c>
      <c r="J35" s="1">
        <v>272.3</v>
      </c>
      <c r="K35">
        <v>37949171730790.43</v>
      </c>
      <c r="L35" s="5">
        <f t="shared" si="16"/>
        <v>37949171730552.344</v>
      </c>
      <c r="M35" s="1">
        <v>84.7</v>
      </c>
      <c r="N35">
        <v>63.3</v>
      </c>
      <c r="O35" s="1">
        <v>52.2</v>
      </c>
      <c r="P35" s="3">
        <f t="shared" si="17"/>
        <v>0.61629279811097992</v>
      </c>
      <c r="Q35" s="3">
        <f t="shared" si="18"/>
        <v>52.2</v>
      </c>
      <c r="R35" s="1">
        <v>4.7</v>
      </c>
      <c r="S35" s="1">
        <v>67.400000000000006</v>
      </c>
      <c r="T35" s="1">
        <v>86</v>
      </c>
      <c r="U35" s="1">
        <v>83.300000000000011</v>
      </c>
      <c r="V35" s="1">
        <v>160.5</v>
      </c>
      <c r="W35" s="1">
        <v>188.1</v>
      </c>
      <c r="X35">
        <v>1.85730516666667</v>
      </c>
      <c r="Y35" s="2">
        <f t="shared" si="19"/>
        <v>0.42981772953414743</v>
      </c>
      <c r="Z35" s="3">
        <f t="shared" si="20"/>
        <v>28.96971497060154</v>
      </c>
      <c r="AA35" s="6">
        <f t="shared" si="21"/>
        <v>404.00593471810089</v>
      </c>
      <c r="AB35" s="4">
        <v>30</v>
      </c>
    </row>
    <row r="36" spans="1:28" x14ac:dyDescent="0.2">
      <c r="A36" s="4">
        <v>1994</v>
      </c>
      <c r="B36" s="1">
        <v>225.3</v>
      </c>
      <c r="C36" s="3">
        <f t="shared" si="11"/>
        <v>0.49483856797715792</v>
      </c>
      <c r="D36" s="3">
        <f t="shared" si="12"/>
        <v>0.11684603558093565</v>
      </c>
      <c r="E36" s="1">
        <v>68.2</v>
      </c>
      <c r="F36" s="3">
        <f t="shared" si="13"/>
        <v>31.799999999999997</v>
      </c>
      <c r="G36" s="3">
        <f t="shared" si="14"/>
        <v>284.00145348837214</v>
      </c>
      <c r="H36" s="3">
        <f t="shared" si="15"/>
        <v>132.42296511627904</v>
      </c>
      <c r="I36" s="1">
        <v>455.3</v>
      </c>
      <c r="J36" s="1">
        <v>286.5</v>
      </c>
      <c r="K36">
        <v>39211384629028.148</v>
      </c>
      <c r="L36" s="5">
        <f t="shared" si="16"/>
        <v>39211384628777.984</v>
      </c>
      <c r="M36" s="1">
        <v>86.4</v>
      </c>
      <c r="N36">
        <v>64.8</v>
      </c>
      <c r="O36" s="1">
        <v>53.2</v>
      </c>
      <c r="P36" s="3">
        <f t="shared" si="17"/>
        <v>0.6157407407407407</v>
      </c>
      <c r="Q36" s="3">
        <f t="shared" si="18"/>
        <v>53.2</v>
      </c>
      <c r="R36" s="1">
        <v>4.7</v>
      </c>
      <c r="S36" s="1">
        <v>68.8</v>
      </c>
      <c r="T36" s="1">
        <v>86.300000000000011</v>
      </c>
      <c r="U36" s="1">
        <v>83.9</v>
      </c>
      <c r="V36" s="1">
        <v>175</v>
      </c>
      <c r="W36" s="1">
        <v>204.4</v>
      </c>
      <c r="X36">
        <v>1.81999508333333</v>
      </c>
      <c r="Y36" s="2">
        <f t="shared" si="19"/>
        <v>0.42915220733582254</v>
      </c>
      <c r="Z36" s="3">
        <f t="shared" si="20"/>
        <v>29.525671864704591</v>
      </c>
      <c r="AA36" s="6">
        <f t="shared" si="21"/>
        <v>416.42441860465118</v>
      </c>
      <c r="AB36" s="4">
        <v>29</v>
      </c>
    </row>
    <row r="37" spans="1:28" x14ac:dyDescent="0.2">
      <c r="A37" s="4">
        <v>1995</v>
      </c>
      <c r="B37" s="1">
        <v>231.3</v>
      </c>
      <c r="C37" s="3">
        <f t="shared" si="11"/>
        <v>0.49265175718849841</v>
      </c>
      <c r="D37" s="3">
        <f t="shared" si="12"/>
        <v>0.12119275825346115</v>
      </c>
      <c r="E37" s="1">
        <v>67.7</v>
      </c>
      <c r="F37" s="3">
        <f t="shared" si="13"/>
        <v>32.299999999999997</v>
      </c>
      <c r="G37" s="3">
        <f t="shared" si="14"/>
        <v>287.77321937321943</v>
      </c>
      <c r="H37" s="3">
        <f t="shared" si="15"/>
        <v>137.29800569800571</v>
      </c>
      <c r="I37" s="1">
        <v>469.5</v>
      </c>
      <c r="J37" s="1">
        <v>298.40000000000009</v>
      </c>
      <c r="K37">
        <v>40418697808330.289</v>
      </c>
      <c r="L37" s="5">
        <f t="shared" si="16"/>
        <v>40418697808037.891</v>
      </c>
      <c r="M37" s="1">
        <v>91.5</v>
      </c>
      <c r="N37">
        <v>69</v>
      </c>
      <c r="O37" s="1">
        <v>56.900000000000013</v>
      </c>
      <c r="P37" s="3">
        <f t="shared" si="17"/>
        <v>0.62185792349726787</v>
      </c>
      <c r="Q37" s="3">
        <f t="shared" si="18"/>
        <v>56.900000000000013</v>
      </c>
      <c r="R37" s="1">
        <v>4.7</v>
      </c>
      <c r="S37" s="1">
        <v>70.2</v>
      </c>
      <c r="T37" s="1">
        <v>86.5</v>
      </c>
      <c r="U37" s="1">
        <v>84.5</v>
      </c>
      <c r="V37" s="1">
        <v>192.8</v>
      </c>
      <c r="W37" s="1">
        <v>223.2</v>
      </c>
      <c r="X37">
        <v>1.60567525</v>
      </c>
      <c r="Y37" s="2">
        <f t="shared" si="19"/>
        <v>0.43028072417465407</v>
      </c>
      <c r="Z37" s="3">
        <f t="shared" si="20"/>
        <v>30.205706837060717</v>
      </c>
      <c r="AA37" s="6">
        <f t="shared" si="21"/>
        <v>425.07122507122517</v>
      </c>
      <c r="AB37" s="4">
        <v>28</v>
      </c>
    </row>
    <row r="38" spans="1:28" x14ac:dyDescent="0.2">
      <c r="A38" s="4">
        <v>1996</v>
      </c>
      <c r="B38" s="1">
        <v>242.7</v>
      </c>
      <c r="C38" s="3">
        <f t="shared" si="11"/>
        <v>0.49948549084173688</v>
      </c>
      <c r="D38" s="3">
        <f t="shared" si="12"/>
        <v>0.12595184194278655</v>
      </c>
      <c r="E38" s="1">
        <v>67.2</v>
      </c>
      <c r="F38" s="3">
        <f t="shared" si="13"/>
        <v>32.799999999999997</v>
      </c>
      <c r="G38" s="3">
        <f t="shared" si="14"/>
        <v>295.05444287729199</v>
      </c>
      <c r="H38" s="3">
        <f t="shared" si="15"/>
        <v>144.01466854724964</v>
      </c>
      <c r="I38" s="1">
        <v>485.90000000000009</v>
      </c>
      <c r="J38" s="1">
        <v>311.3</v>
      </c>
      <c r="K38">
        <v>41864956153669.422</v>
      </c>
      <c r="L38" s="5">
        <f t="shared" si="16"/>
        <v>41864956153381.211</v>
      </c>
      <c r="M38" s="1">
        <v>97.7</v>
      </c>
      <c r="N38">
        <v>74.3</v>
      </c>
      <c r="O38" s="1">
        <v>61.2</v>
      </c>
      <c r="P38" s="3">
        <f t="shared" si="17"/>
        <v>0.62640736949846465</v>
      </c>
      <c r="Q38" s="3">
        <f t="shared" si="18"/>
        <v>61.199999999999996</v>
      </c>
      <c r="R38" s="1">
        <v>5.1000000000000014</v>
      </c>
      <c r="S38" s="1">
        <v>70.900000000000006</v>
      </c>
      <c r="T38" s="1">
        <v>87.100000000000009</v>
      </c>
      <c r="U38" s="1">
        <v>85.100000000000009</v>
      </c>
      <c r="V38" s="1">
        <v>203</v>
      </c>
      <c r="W38" s="1">
        <v>232.5</v>
      </c>
      <c r="X38">
        <v>1.6858967499999999</v>
      </c>
      <c r="Y38" s="2">
        <f t="shared" si="19"/>
        <v>0.43052809220004112</v>
      </c>
      <c r="Z38" s="3">
        <f t="shared" si="20"/>
        <v>30.524441736982919</v>
      </c>
      <c r="AA38" s="6">
        <f t="shared" si="21"/>
        <v>439.06911142454163</v>
      </c>
      <c r="AB38" s="4">
        <v>27</v>
      </c>
    </row>
    <row r="39" spans="1:28" x14ac:dyDescent="0.2">
      <c r="A39" s="4">
        <v>1997</v>
      </c>
      <c r="B39" s="1">
        <v>252.9</v>
      </c>
      <c r="C39" s="3">
        <f t="shared" si="11"/>
        <v>0.49881656804733732</v>
      </c>
      <c r="D39" s="3">
        <f t="shared" si="12"/>
        <v>0.13155818540433925</v>
      </c>
      <c r="E39" s="1">
        <v>66.100000000000009</v>
      </c>
      <c r="F39" s="3">
        <f t="shared" si="13"/>
        <v>33.899999999999991</v>
      </c>
      <c r="G39" s="3">
        <f t="shared" si="14"/>
        <v>302.80700549450552</v>
      </c>
      <c r="H39" s="3">
        <f t="shared" si="15"/>
        <v>155.29739010989007</v>
      </c>
      <c r="I39" s="1">
        <v>507</v>
      </c>
      <c r="J39" s="1">
        <v>333.5</v>
      </c>
      <c r="K39">
        <v>43506495648007.766</v>
      </c>
      <c r="L39" s="5">
        <f t="shared" si="16"/>
        <v>43506495647747.938</v>
      </c>
      <c r="M39" s="1">
        <v>103.9</v>
      </c>
      <c r="N39">
        <v>80</v>
      </c>
      <c r="O39" s="1">
        <v>66.7</v>
      </c>
      <c r="P39" s="3">
        <f t="shared" si="17"/>
        <v>0.64196342637151105</v>
      </c>
      <c r="Q39" s="3">
        <f t="shared" si="18"/>
        <v>66.7</v>
      </c>
      <c r="R39" s="1">
        <v>2.9000000000000008</v>
      </c>
      <c r="S39" s="1">
        <v>72.8</v>
      </c>
      <c r="T39" s="1">
        <v>88.5</v>
      </c>
      <c r="U39" s="1">
        <v>87.4</v>
      </c>
      <c r="V39" s="1">
        <v>225.2</v>
      </c>
      <c r="W39" s="1">
        <v>255</v>
      </c>
      <c r="X39">
        <v>1.95126991666667</v>
      </c>
      <c r="Y39" s="2">
        <f t="shared" si="19"/>
        <v>0.43479980276134128</v>
      </c>
      <c r="Z39" s="3">
        <f t="shared" si="20"/>
        <v>31.653425641025645</v>
      </c>
      <c r="AA39" s="6">
        <f t="shared" si="21"/>
        <v>458.10439560439562</v>
      </c>
      <c r="AB39" s="4">
        <v>26</v>
      </c>
    </row>
    <row r="40" spans="1:28" x14ac:dyDescent="0.2">
      <c r="A40" s="4">
        <v>1998</v>
      </c>
      <c r="B40" s="1">
        <v>267.10000000000002</v>
      </c>
      <c r="C40" s="3">
        <f t="shared" si="11"/>
        <v>0.50339238597813796</v>
      </c>
      <c r="D40" s="3">
        <f t="shared" si="12"/>
        <v>0.13626083678854126</v>
      </c>
      <c r="E40" s="1">
        <v>65.5</v>
      </c>
      <c r="F40" s="3">
        <f t="shared" si="13"/>
        <v>34.5</v>
      </c>
      <c r="G40" s="3">
        <f t="shared" si="14"/>
        <v>314.36473755047115</v>
      </c>
      <c r="H40" s="3">
        <f t="shared" si="15"/>
        <v>165.58142664872142</v>
      </c>
      <c r="I40" s="1">
        <v>530.6</v>
      </c>
      <c r="J40" s="1">
        <v>356.6</v>
      </c>
      <c r="K40">
        <v>44749372724681.594</v>
      </c>
      <c r="L40" s="5">
        <f t="shared" si="16"/>
        <v>44749372724414.117</v>
      </c>
      <c r="M40" s="1">
        <v>110.9</v>
      </c>
      <c r="N40">
        <v>86.100000000000009</v>
      </c>
      <c r="O40" s="1">
        <v>72.3</v>
      </c>
      <c r="P40" s="3">
        <f t="shared" si="17"/>
        <v>0.65193868349864736</v>
      </c>
      <c r="Q40" s="3">
        <f t="shared" si="18"/>
        <v>72.3</v>
      </c>
      <c r="R40" s="1">
        <v>2.5</v>
      </c>
      <c r="S40" s="1">
        <v>74.3</v>
      </c>
      <c r="T40" s="1">
        <v>86</v>
      </c>
      <c r="U40" s="1">
        <v>86</v>
      </c>
      <c r="V40" s="1">
        <v>244</v>
      </c>
      <c r="W40" s="1">
        <v>272</v>
      </c>
      <c r="X40">
        <v>1.983733</v>
      </c>
      <c r="Y40" s="2">
        <f t="shared" si="19"/>
        <v>0.440205427817565</v>
      </c>
      <c r="Z40" s="3">
        <f t="shared" si="20"/>
        <v>32.707263286845077</v>
      </c>
      <c r="AA40" s="6">
        <f t="shared" si="21"/>
        <v>479.94616419919254</v>
      </c>
      <c r="AB40" s="4">
        <v>25</v>
      </c>
    </row>
    <row r="41" spans="1:28" x14ac:dyDescent="0.2">
      <c r="A41" s="4">
        <v>1999</v>
      </c>
      <c r="B41" s="1">
        <v>283</v>
      </c>
      <c r="C41" s="3">
        <f t="shared" si="11"/>
        <v>0.5078054907590166</v>
      </c>
      <c r="D41" s="3">
        <f t="shared" si="12"/>
        <v>0.14408756504575632</v>
      </c>
      <c r="E41" s="1">
        <v>66.100000000000009</v>
      </c>
      <c r="F41" s="3">
        <f t="shared" si="13"/>
        <v>33.899999999999991</v>
      </c>
      <c r="G41" s="3">
        <f t="shared" si="14"/>
        <v>331.3778220451527</v>
      </c>
      <c r="H41" s="3">
        <f t="shared" si="15"/>
        <v>169.9501992031872</v>
      </c>
      <c r="I41" s="1">
        <v>557.30000000000007</v>
      </c>
      <c r="J41" s="1">
        <v>377.5</v>
      </c>
      <c r="K41">
        <v>46340093526298.445</v>
      </c>
      <c r="L41" s="5">
        <f t="shared" si="16"/>
        <v>46340093525704.484</v>
      </c>
      <c r="M41" s="1">
        <v>122</v>
      </c>
      <c r="N41">
        <v>96.100000000000009</v>
      </c>
      <c r="O41" s="1">
        <v>80.300000000000011</v>
      </c>
      <c r="P41" s="3">
        <f t="shared" si="17"/>
        <v>0.65819672131147555</v>
      </c>
      <c r="Q41" s="3">
        <f t="shared" si="18"/>
        <v>80.300000000000011</v>
      </c>
      <c r="R41" s="1">
        <v>3.3</v>
      </c>
      <c r="S41" s="1">
        <v>75.3</v>
      </c>
      <c r="T41" s="1">
        <v>85.300000000000011</v>
      </c>
      <c r="U41" s="1">
        <v>84.7</v>
      </c>
      <c r="V41" s="1">
        <v>267.89999999999998</v>
      </c>
      <c r="W41" s="1">
        <v>296.60000000000002</v>
      </c>
      <c r="X41">
        <v>0.93828307239528297</v>
      </c>
      <c r="Y41" s="2">
        <f t="shared" si="19"/>
        <v>0.44774358514265206</v>
      </c>
      <c r="Z41" s="3">
        <f t="shared" si="20"/>
        <v>33.715091961241697</v>
      </c>
      <c r="AA41" s="6">
        <f t="shared" si="21"/>
        <v>501.32802124833995</v>
      </c>
      <c r="AB41" s="4">
        <v>24</v>
      </c>
    </row>
    <row r="42" spans="1:28" x14ac:dyDescent="0.2">
      <c r="A42" s="4">
        <v>2000</v>
      </c>
      <c r="B42" s="1">
        <v>293.3</v>
      </c>
      <c r="C42" s="3">
        <f t="shared" si="11"/>
        <v>0.50508007577062164</v>
      </c>
      <c r="D42" s="3">
        <f t="shared" si="12"/>
        <v>0.14620285861890822</v>
      </c>
      <c r="E42" s="1">
        <v>65.8</v>
      </c>
      <c r="F42" s="3">
        <f t="shared" si="13"/>
        <v>34.200000000000003</v>
      </c>
      <c r="G42" s="3">
        <f t="shared" si="14"/>
        <v>344.47737789203074</v>
      </c>
      <c r="H42" s="3">
        <f t="shared" si="15"/>
        <v>179.04447300771207</v>
      </c>
      <c r="I42" s="1">
        <v>580.70000000000005</v>
      </c>
      <c r="J42" s="1">
        <v>407.3</v>
      </c>
      <c r="K42">
        <v>48438854527878.086</v>
      </c>
      <c r="L42" s="5">
        <f t="shared" si="16"/>
        <v>48438854527341.742</v>
      </c>
      <c r="M42" s="1">
        <v>124.9</v>
      </c>
      <c r="N42">
        <v>101.9</v>
      </c>
      <c r="O42" s="1">
        <v>84.9</v>
      </c>
      <c r="P42" s="3">
        <f t="shared" si="17"/>
        <v>0.67974379503602889</v>
      </c>
      <c r="Q42" s="3">
        <f t="shared" si="18"/>
        <v>84.9</v>
      </c>
      <c r="R42" s="1">
        <v>1.9</v>
      </c>
      <c r="S42" s="1">
        <v>77.800000000000011</v>
      </c>
      <c r="T42" s="1">
        <v>90.2</v>
      </c>
      <c r="U42" s="1">
        <v>89.5</v>
      </c>
      <c r="V42" s="1">
        <v>298</v>
      </c>
      <c r="W42" s="1">
        <v>333.40000000000009</v>
      </c>
      <c r="X42">
        <v>1.0827050813260199</v>
      </c>
      <c r="Y42" s="2">
        <f t="shared" si="19"/>
        <v>0.46151782331668667</v>
      </c>
      <c r="Z42" s="3">
        <f t="shared" si="20"/>
        <v>35.906086654038226</v>
      </c>
      <c r="AA42" s="6">
        <f t="shared" si="21"/>
        <v>523.52185089974284</v>
      </c>
      <c r="AB42" s="4">
        <v>23</v>
      </c>
    </row>
    <row r="43" spans="1:28" x14ac:dyDescent="0.2">
      <c r="A43" s="4">
        <v>2001</v>
      </c>
      <c r="B43" s="1">
        <v>299.3</v>
      </c>
      <c r="C43" s="3">
        <f t="shared" si="11"/>
        <v>0.50370245708515649</v>
      </c>
      <c r="D43" s="3">
        <f t="shared" si="12"/>
        <v>0.14792998990238976</v>
      </c>
      <c r="E43" s="1">
        <v>65.100000000000009</v>
      </c>
      <c r="F43" s="3">
        <f t="shared" si="13"/>
        <v>34.899999999999991</v>
      </c>
      <c r="G43" s="3">
        <f t="shared" si="14"/>
        <v>346.69161528976576</v>
      </c>
      <c r="H43" s="3">
        <f t="shared" si="15"/>
        <v>185.86078914919847</v>
      </c>
      <c r="I43" s="1">
        <v>594.20000000000005</v>
      </c>
      <c r="J43" s="1">
        <v>431.90000000000009</v>
      </c>
      <c r="K43">
        <v>49420951428837.398</v>
      </c>
      <c r="L43" s="5">
        <f t="shared" si="16"/>
        <v>49420951428305.219</v>
      </c>
      <c r="M43" s="1">
        <v>126.5</v>
      </c>
      <c r="N43">
        <v>106.7</v>
      </c>
      <c r="O43" s="1">
        <v>87.9</v>
      </c>
      <c r="P43" s="3">
        <f t="shared" si="17"/>
        <v>0.69486166007905148</v>
      </c>
      <c r="Q43" s="3">
        <f t="shared" si="18"/>
        <v>87.9</v>
      </c>
      <c r="R43" s="1">
        <v>0.70000000000000018</v>
      </c>
      <c r="S43" s="1">
        <v>81.100000000000009</v>
      </c>
      <c r="T43" s="1">
        <v>89.5</v>
      </c>
      <c r="U43" s="1">
        <v>90.2</v>
      </c>
      <c r="V43" s="1">
        <v>305.40000000000009</v>
      </c>
      <c r="W43" s="1">
        <v>338.3</v>
      </c>
      <c r="X43">
        <v>1.1165330856446301</v>
      </c>
      <c r="Y43" s="2">
        <f t="shared" si="19"/>
        <v>0.47318562773476958</v>
      </c>
      <c r="Z43" s="3">
        <f t="shared" si="20"/>
        <v>38.37535440928982</v>
      </c>
      <c r="AA43" s="6">
        <f t="shared" si="21"/>
        <v>532.55240443896423</v>
      </c>
      <c r="AB43" s="4">
        <v>22</v>
      </c>
    </row>
    <row r="44" spans="1:28" x14ac:dyDescent="0.2">
      <c r="A44" s="4">
        <v>2002</v>
      </c>
      <c r="B44" s="1">
        <v>302.8</v>
      </c>
      <c r="C44" s="3">
        <f t="shared" si="11"/>
        <v>0.50848026868178009</v>
      </c>
      <c r="D44" s="3">
        <f t="shared" si="12"/>
        <v>0.14223341729638958</v>
      </c>
      <c r="E44" s="1">
        <v>65.600000000000009</v>
      </c>
      <c r="F44" s="3">
        <f t="shared" si="13"/>
        <v>34.399999999999991</v>
      </c>
      <c r="G44" s="3">
        <f t="shared" si="14"/>
        <v>350.36009501187652</v>
      </c>
      <c r="H44" s="3">
        <f t="shared" si="15"/>
        <v>183.72541567695956</v>
      </c>
      <c r="I44" s="1">
        <v>595.5</v>
      </c>
      <c r="J44" s="1">
        <v>449.7</v>
      </c>
      <c r="K44">
        <v>50557000680031.789</v>
      </c>
      <c r="L44" s="5">
        <f t="shared" si="16"/>
        <v>50557000679468.703</v>
      </c>
      <c r="M44" s="1">
        <v>121.3</v>
      </c>
      <c r="N44">
        <v>105.7</v>
      </c>
      <c r="O44" s="1">
        <v>84.7</v>
      </c>
      <c r="P44" s="3">
        <f t="shared" si="17"/>
        <v>0.69826875515251452</v>
      </c>
      <c r="Q44" s="3">
        <f t="shared" si="18"/>
        <v>84.7</v>
      </c>
      <c r="R44" s="1">
        <v>1.1000000000000001</v>
      </c>
      <c r="S44" s="1">
        <v>84.2</v>
      </c>
      <c r="T44" s="1">
        <v>87.2</v>
      </c>
      <c r="U44" s="1">
        <v>88.5</v>
      </c>
      <c r="V44" s="1">
        <v>306.3</v>
      </c>
      <c r="W44" s="1">
        <v>340.5</v>
      </c>
      <c r="X44">
        <v>1.0575589962396501</v>
      </c>
      <c r="Y44" s="2">
        <f t="shared" si="19"/>
        <v>0.4953874055415618</v>
      </c>
      <c r="Z44" s="3">
        <f t="shared" si="20"/>
        <v>41.711619546599508</v>
      </c>
      <c r="AA44" s="6">
        <f t="shared" si="21"/>
        <v>534.08551068883605</v>
      </c>
      <c r="AB44" s="4">
        <v>21</v>
      </c>
    </row>
    <row r="45" spans="1:28" x14ac:dyDescent="0.2">
      <c r="A45" s="4">
        <v>2003</v>
      </c>
      <c r="B45" s="1">
        <v>302.40000000000009</v>
      </c>
      <c r="C45" s="3">
        <f t="shared" si="11"/>
        <v>0.50704225352112697</v>
      </c>
      <c r="D45" s="3">
        <f t="shared" si="12"/>
        <v>0.14067739771965126</v>
      </c>
      <c r="E45" s="1">
        <v>65.8</v>
      </c>
      <c r="F45" s="3">
        <f t="shared" si="13"/>
        <v>34.200000000000003</v>
      </c>
      <c r="G45" s="3">
        <f t="shared" si="14"/>
        <v>351.87697674418604</v>
      </c>
      <c r="H45" s="3">
        <f t="shared" si="15"/>
        <v>182.8904651162791</v>
      </c>
      <c r="I45" s="1">
        <v>596.4</v>
      </c>
      <c r="J45" s="1">
        <v>459.90000000000009</v>
      </c>
      <c r="K45">
        <v>52127099001320.195</v>
      </c>
      <c r="L45" s="5">
        <f t="shared" si="16"/>
        <v>52127099000645.57</v>
      </c>
      <c r="M45" s="1">
        <v>119.2</v>
      </c>
      <c r="N45">
        <v>105.6</v>
      </c>
      <c r="O45" s="1">
        <v>83.9</v>
      </c>
      <c r="P45" s="3">
        <f t="shared" si="17"/>
        <v>0.70385906040268464</v>
      </c>
      <c r="Q45" s="3">
        <f t="shared" si="18"/>
        <v>83.9</v>
      </c>
      <c r="R45" s="1">
        <v>1.9</v>
      </c>
      <c r="S45" s="1">
        <v>86</v>
      </c>
      <c r="T45" s="1">
        <v>86.4</v>
      </c>
      <c r="U45" s="1">
        <v>87.7</v>
      </c>
      <c r="V45" s="1">
        <v>312.5</v>
      </c>
      <c r="W45" s="1">
        <v>346.8</v>
      </c>
      <c r="X45">
        <v>0.88404792718492997</v>
      </c>
      <c r="Y45" s="2">
        <f t="shared" si="19"/>
        <v>0.50740140845070425</v>
      </c>
      <c r="Z45" s="3">
        <f t="shared" si="20"/>
        <v>43.636521126760563</v>
      </c>
      <c r="AA45" s="6">
        <f t="shared" si="21"/>
        <v>534.76744186046517</v>
      </c>
      <c r="AB45" s="4">
        <v>20</v>
      </c>
    </row>
    <row r="46" spans="1:28" x14ac:dyDescent="0.2">
      <c r="A46" s="4">
        <v>2004</v>
      </c>
      <c r="B46" s="1">
        <v>304.7</v>
      </c>
      <c r="C46" s="3">
        <f t="shared" si="11"/>
        <v>0.50090415913200703</v>
      </c>
      <c r="D46" s="3">
        <f t="shared" si="12"/>
        <v>0.14236396514877525</v>
      </c>
      <c r="E46" s="1">
        <v>65.100000000000009</v>
      </c>
      <c r="F46" s="3">
        <f t="shared" si="13"/>
        <v>34.899999999999991</v>
      </c>
      <c r="G46" s="3">
        <f t="shared" si="14"/>
        <v>354.90724137931045</v>
      </c>
      <c r="H46" s="3">
        <f t="shared" si="15"/>
        <v>190.26517241379307</v>
      </c>
      <c r="I46" s="1">
        <v>608.30000000000018</v>
      </c>
      <c r="J46" s="1">
        <v>474.3</v>
      </c>
      <c r="K46">
        <v>54457959179311.562</v>
      </c>
      <c r="L46" s="5">
        <f t="shared" si="16"/>
        <v>54457959178554.898</v>
      </c>
      <c r="M46" s="1">
        <v>119.5</v>
      </c>
      <c r="N46">
        <v>107.4</v>
      </c>
      <c r="O46" s="1">
        <v>86.600000000000009</v>
      </c>
      <c r="P46" s="3">
        <f t="shared" si="17"/>
        <v>0.72468619246861932</v>
      </c>
      <c r="Q46" s="3">
        <f t="shared" si="18"/>
        <v>86.600000000000009</v>
      </c>
      <c r="R46" s="1">
        <v>2.9000000000000008</v>
      </c>
      <c r="S46" s="1">
        <v>87</v>
      </c>
      <c r="T46" s="1">
        <v>87.5</v>
      </c>
      <c r="U46" s="1">
        <v>88.4</v>
      </c>
      <c r="V46" s="1">
        <v>332.40000000000009</v>
      </c>
      <c r="W46" s="1">
        <v>375.3</v>
      </c>
      <c r="X46">
        <v>0.80392164774761798</v>
      </c>
      <c r="Y46" s="2">
        <f t="shared" si="19"/>
        <v>0.50759378596087457</v>
      </c>
      <c r="Z46" s="3">
        <f t="shared" si="20"/>
        <v>44.160659378596087</v>
      </c>
      <c r="AA46" s="6">
        <f t="shared" si="21"/>
        <v>545.17241379310349</v>
      </c>
      <c r="AB46" s="4">
        <v>19</v>
      </c>
    </row>
    <row r="47" spans="1:28" x14ac:dyDescent="0.2">
      <c r="A47" s="4">
        <v>2005</v>
      </c>
      <c r="B47" s="1">
        <v>307.5</v>
      </c>
      <c r="C47" s="3">
        <f t="shared" si="11"/>
        <v>0.49540840985983564</v>
      </c>
      <c r="D47" s="3">
        <f t="shared" si="12"/>
        <v>0.14789753504108266</v>
      </c>
      <c r="E47" s="1">
        <v>63.8</v>
      </c>
      <c r="F47" s="3">
        <f t="shared" si="13"/>
        <v>36.200000000000003</v>
      </c>
      <c r="G47" s="3">
        <f t="shared" si="14"/>
        <v>354.10078917700116</v>
      </c>
      <c r="H47" s="3">
        <f t="shared" si="15"/>
        <v>200.91612175873735</v>
      </c>
      <c r="I47" s="1">
        <v>620.70000000000005</v>
      </c>
      <c r="J47" s="1">
        <v>492.3</v>
      </c>
      <c r="K47">
        <v>56639914120326.938</v>
      </c>
      <c r="L47" s="5">
        <f t="shared" si="16"/>
        <v>56639914119554.734</v>
      </c>
      <c r="M47" s="1">
        <v>123.4</v>
      </c>
      <c r="N47">
        <v>112.5</v>
      </c>
      <c r="O47" s="1">
        <v>91.800000000000011</v>
      </c>
      <c r="P47" s="3">
        <f t="shared" si="17"/>
        <v>0.74392220421393851</v>
      </c>
      <c r="Q47" s="3">
        <f t="shared" si="18"/>
        <v>91.800000000000011</v>
      </c>
      <c r="R47" s="1">
        <v>1.4</v>
      </c>
      <c r="S47" s="1">
        <v>88.7</v>
      </c>
      <c r="T47" s="1">
        <v>89.9</v>
      </c>
      <c r="U47" s="1">
        <v>91.100000000000009</v>
      </c>
      <c r="V47" s="1">
        <v>350.40000000000009</v>
      </c>
      <c r="W47" s="1">
        <v>396.90000000000009</v>
      </c>
      <c r="X47">
        <v>0.80380019216144205</v>
      </c>
      <c r="Y47" s="2">
        <f t="shared" si="19"/>
        <v>0.5060212663122281</v>
      </c>
      <c r="Z47" s="3">
        <f t="shared" si="20"/>
        <v>44.884086321894635</v>
      </c>
      <c r="AA47" s="6">
        <f t="shared" si="21"/>
        <v>555.01691093573845</v>
      </c>
      <c r="AB47" s="4">
        <v>18</v>
      </c>
    </row>
    <row r="48" spans="1:28" x14ac:dyDescent="0.2">
      <c r="A48" s="4">
        <v>2006</v>
      </c>
      <c r="B48" s="1">
        <v>307</v>
      </c>
      <c r="C48" s="3">
        <f t="shared" si="11"/>
        <v>0.47804422298349419</v>
      </c>
      <c r="D48" s="3">
        <f t="shared" si="12"/>
        <v>0.15587044534412953</v>
      </c>
      <c r="E48" s="1">
        <v>62.4</v>
      </c>
      <c r="F48" s="3">
        <f t="shared" si="13"/>
        <v>37.6</v>
      </c>
      <c r="G48" s="3">
        <f t="shared" si="14"/>
        <v>357.80571428571437</v>
      </c>
      <c r="H48" s="3">
        <f t="shared" si="15"/>
        <v>215.60087912087917</v>
      </c>
      <c r="I48" s="1">
        <v>642.20000000000005</v>
      </c>
      <c r="J48" s="1">
        <v>521.80000000000007</v>
      </c>
      <c r="K48">
        <v>59154813079229.508</v>
      </c>
      <c r="L48" s="5">
        <f t="shared" si="16"/>
        <v>59154813078423.164</v>
      </c>
      <c r="M48" s="1">
        <v>132</v>
      </c>
      <c r="N48">
        <v>123</v>
      </c>
      <c r="O48" s="1">
        <v>100.1</v>
      </c>
      <c r="P48" s="3">
        <f t="shared" si="17"/>
        <v>0.7583333333333333</v>
      </c>
      <c r="Q48" s="3">
        <f t="shared" si="18"/>
        <v>100.1</v>
      </c>
      <c r="R48" s="1">
        <v>1.2</v>
      </c>
      <c r="S48" s="1">
        <v>91</v>
      </c>
      <c r="T48" s="1">
        <v>92.300000000000011</v>
      </c>
      <c r="U48" s="1">
        <v>93.7</v>
      </c>
      <c r="V48" s="1">
        <v>377.3</v>
      </c>
      <c r="W48" s="1">
        <v>425.40000000000009</v>
      </c>
      <c r="X48">
        <v>0.79643273094910205</v>
      </c>
      <c r="Y48" s="2">
        <f t="shared" si="19"/>
        <v>0.5070121457489879</v>
      </c>
      <c r="Z48" s="3">
        <f t="shared" si="20"/>
        <v>46.138105263157897</v>
      </c>
      <c r="AA48" s="6">
        <f t="shared" si="21"/>
        <v>573.40659340659352</v>
      </c>
      <c r="AB48" s="4">
        <v>17</v>
      </c>
    </row>
    <row r="49" spans="1:28" x14ac:dyDescent="0.2">
      <c r="A49" s="4">
        <v>2007</v>
      </c>
      <c r="B49" s="1">
        <v>312.8</v>
      </c>
      <c r="C49" s="3">
        <f t="shared" si="11"/>
        <v>0.46931732933233311</v>
      </c>
      <c r="D49" s="3">
        <f t="shared" si="12"/>
        <v>0.18079519879969994</v>
      </c>
      <c r="E49" s="1">
        <v>62.1</v>
      </c>
      <c r="F49" s="3">
        <f t="shared" si="13"/>
        <v>37.9</v>
      </c>
      <c r="G49" s="3">
        <f t="shared" si="14"/>
        <v>370.72831001076423</v>
      </c>
      <c r="H49" s="3">
        <f t="shared" si="15"/>
        <v>226.25769644779331</v>
      </c>
      <c r="I49" s="1">
        <v>666.5</v>
      </c>
      <c r="J49" s="1">
        <v>554.6</v>
      </c>
      <c r="K49">
        <v>61743089955891.648</v>
      </c>
      <c r="L49" s="5">
        <f t="shared" si="16"/>
        <v>61743089954978.227</v>
      </c>
      <c r="M49" s="1">
        <v>151.5</v>
      </c>
      <c r="N49">
        <v>144.19999999999999</v>
      </c>
      <c r="O49" s="1">
        <v>120.5</v>
      </c>
      <c r="P49" s="3">
        <f t="shared" si="17"/>
        <v>0.79537953795379535</v>
      </c>
      <c r="Q49" s="3">
        <f t="shared" si="18"/>
        <v>120.5</v>
      </c>
      <c r="R49" s="1">
        <v>2.2000000000000002</v>
      </c>
      <c r="S49" s="1">
        <v>92.9</v>
      </c>
      <c r="T49" s="1">
        <v>93.9</v>
      </c>
      <c r="U49" s="1">
        <v>95</v>
      </c>
      <c r="V49" s="1">
        <v>406.7</v>
      </c>
      <c r="W49" s="1">
        <v>448.1</v>
      </c>
      <c r="X49">
        <v>0.72967239998408295</v>
      </c>
      <c r="Y49" s="2">
        <f t="shared" si="19"/>
        <v>0.51673908477119279</v>
      </c>
      <c r="Z49" s="3">
        <f t="shared" si="20"/>
        <v>48.005060975243815</v>
      </c>
      <c r="AA49" s="6">
        <f t="shared" si="21"/>
        <v>596.98600645855754</v>
      </c>
      <c r="AB49" s="4">
        <v>16</v>
      </c>
    </row>
    <row r="50" spans="1:28" x14ac:dyDescent="0.2">
      <c r="A50" s="4">
        <v>2008</v>
      </c>
      <c r="B50" s="1">
        <v>315.60000000000002</v>
      </c>
      <c r="C50" s="3">
        <f t="shared" si="11"/>
        <v>0.46350418563665735</v>
      </c>
      <c r="D50" s="3">
        <f t="shared" si="12"/>
        <v>0.17271258628286087</v>
      </c>
      <c r="E50" s="1">
        <v>62.7</v>
      </c>
      <c r="F50" s="3">
        <f t="shared" si="13"/>
        <v>37.299999999999997</v>
      </c>
      <c r="G50" s="3">
        <f t="shared" si="14"/>
        <v>383.262</v>
      </c>
      <c r="H50" s="3">
        <f t="shared" si="15"/>
        <v>228.00115789473685</v>
      </c>
      <c r="I50" s="1">
        <v>680.90000000000009</v>
      </c>
      <c r="J50" s="1">
        <v>580.70000000000005</v>
      </c>
      <c r="K50">
        <v>63017282684022.266</v>
      </c>
      <c r="L50" s="5">
        <f t="shared" si="16"/>
        <v>63017282683020.828</v>
      </c>
      <c r="M50" s="1">
        <v>147</v>
      </c>
      <c r="N50">
        <v>143.1</v>
      </c>
      <c r="O50" s="1">
        <v>117.6</v>
      </c>
      <c r="P50" s="3">
        <f t="shared" si="17"/>
        <v>0.79999999999999993</v>
      </c>
      <c r="Q50" s="3">
        <f t="shared" si="18"/>
        <v>117.6</v>
      </c>
      <c r="R50" s="1">
        <v>1.9</v>
      </c>
      <c r="S50" s="1">
        <v>95</v>
      </c>
      <c r="T50" s="1">
        <v>98.2</v>
      </c>
      <c r="U50" s="1">
        <v>99.2</v>
      </c>
      <c r="V50" s="1">
        <v>403.90000000000009</v>
      </c>
      <c r="W50" s="1">
        <v>455.40000000000009</v>
      </c>
      <c r="X50">
        <v>0.67992268004272904</v>
      </c>
      <c r="Y50" s="2">
        <f t="shared" si="19"/>
        <v>0.53473182552504039</v>
      </c>
      <c r="Z50" s="3">
        <f t="shared" si="20"/>
        <v>50.799523424878835</v>
      </c>
      <c r="AA50" s="6">
        <f t="shared" si="21"/>
        <v>611.26315789473688</v>
      </c>
      <c r="AB50" s="4">
        <v>15</v>
      </c>
    </row>
    <row r="51" spans="1:28" x14ac:dyDescent="0.2">
      <c r="A51" s="4">
        <v>2009</v>
      </c>
      <c r="B51" s="1">
        <v>309.60000000000002</v>
      </c>
      <c r="C51" s="3">
        <f t="shared" si="11"/>
        <v>0.47195121951219515</v>
      </c>
      <c r="D51" s="3">
        <f t="shared" si="12"/>
        <v>0.16189024390243903</v>
      </c>
      <c r="E51" s="1">
        <v>65.5</v>
      </c>
      <c r="F51" s="3">
        <f t="shared" si="13"/>
        <v>34.5</v>
      </c>
      <c r="G51" s="3">
        <f t="shared" si="14"/>
        <v>387.91395592864637</v>
      </c>
      <c r="H51" s="3">
        <f t="shared" si="15"/>
        <v>204.32109129066103</v>
      </c>
      <c r="I51" s="1">
        <v>656</v>
      </c>
      <c r="J51" s="1">
        <v>564.4</v>
      </c>
      <c r="K51">
        <v>62157297842057.727</v>
      </c>
      <c r="L51" s="5">
        <f t="shared" si="16"/>
        <v>62157297841142.75</v>
      </c>
      <c r="M51" s="1">
        <v>134.4</v>
      </c>
      <c r="N51">
        <v>133.1</v>
      </c>
      <c r="O51" s="1">
        <v>106.2</v>
      </c>
      <c r="P51" s="3">
        <f t="shared" si="17"/>
        <v>0.7901785714285714</v>
      </c>
      <c r="Q51" s="3">
        <f t="shared" si="18"/>
        <v>106.2</v>
      </c>
      <c r="R51" s="1">
        <v>3.5</v>
      </c>
      <c r="S51" s="1">
        <v>95.300000000000011</v>
      </c>
      <c r="T51" s="1">
        <v>91.7</v>
      </c>
      <c r="U51" s="1">
        <v>93.5</v>
      </c>
      <c r="V51" s="1">
        <v>372.40000000000009</v>
      </c>
      <c r="W51" s="1">
        <v>416</v>
      </c>
      <c r="X51">
        <v>0.71695770201613596</v>
      </c>
      <c r="Y51" s="2">
        <f t="shared" si="19"/>
        <v>0.56353963414634145</v>
      </c>
      <c r="Z51" s="3">
        <f t="shared" si="20"/>
        <v>53.705327134146344</v>
      </c>
      <c r="AA51" s="6">
        <f t="shared" si="21"/>
        <v>592.23504721930738</v>
      </c>
      <c r="AB51" s="4">
        <v>14</v>
      </c>
    </row>
    <row r="52" spans="1:28" x14ac:dyDescent="0.2">
      <c r="A52" s="4">
        <v>2010</v>
      </c>
      <c r="B52" s="1">
        <v>309.90000000000009</v>
      </c>
      <c r="C52" s="3">
        <f t="shared" si="11"/>
        <v>0.46615523465703973</v>
      </c>
      <c r="D52" s="3">
        <f t="shared" si="12"/>
        <v>0.14921780986762934</v>
      </c>
      <c r="E52" s="1">
        <v>64.100000000000009</v>
      </c>
      <c r="F52" s="3">
        <f t="shared" si="13"/>
        <v>35.899999999999991</v>
      </c>
      <c r="G52" s="3">
        <f t="shared" si="14"/>
        <v>384.86652806652813</v>
      </c>
      <c r="H52" s="3">
        <f t="shared" si="15"/>
        <v>215.54927234927229</v>
      </c>
      <c r="I52" s="1">
        <v>664.80000000000018</v>
      </c>
      <c r="J52" s="1">
        <v>577.6</v>
      </c>
      <c r="K52">
        <v>64971660320224.367</v>
      </c>
      <c r="L52" s="5">
        <f t="shared" si="16"/>
        <v>64971660319343.031</v>
      </c>
      <c r="M52" s="1">
        <v>125.3</v>
      </c>
      <c r="N52">
        <v>125.9</v>
      </c>
      <c r="O52" s="1">
        <v>99.2</v>
      </c>
      <c r="P52" s="3">
        <f t="shared" si="17"/>
        <v>0.79169992019154034</v>
      </c>
      <c r="Q52" s="3">
        <f t="shared" si="18"/>
        <v>99.2</v>
      </c>
      <c r="R52" s="1">
        <v>2</v>
      </c>
      <c r="S52" s="1">
        <v>96.2</v>
      </c>
      <c r="T52" s="1">
        <v>97.600000000000009</v>
      </c>
      <c r="U52" s="1">
        <v>97.7</v>
      </c>
      <c r="V52" s="1">
        <v>404.1</v>
      </c>
      <c r="W52" s="1">
        <v>456.5</v>
      </c>
      <c r="X52">
        <v>0.75430899010596097</v>
      </c>
      <c r="Y52" s="2">
        <f t="shared" si="19"/>
        <v>0.55692178098676293</v>
      </c>
      <c r="Z52" s="3">
        <f t="shared" si="20"/>
        <v>53.575875330926593</v>
      </c>
      <c r="AA52" s="6">
        <f t="shared" si="21"/>
        <v>600.41580041580039</v>
      </c>
      <c r="AB52" s="4">
        <v>13</v>
      </c>
    </row>
    <row r="53" spans="1:28" x14ac:dyDescent="0.2">
      <c r="A53" s="4">
        <v>2011</v>
      </c>
      <c r="B53" s="1">
        <v>310.10000000000002</v>
      </c>
      <c r="C53" s="3">
        <f t="shared" si="11"/>
        <v>0.45933935713227669</v>
      </c>
      <c r="D53" s="3">
        <f t="shared" si="12"/>
        <v>0.15464375648052139</v>
      </c>
      <c r="E53" s="1">
        <v>64.600000000000009</v>
      </c>
      <c r="F53" s="3">
        <f t="shared" si="13"/>
        <v>35.399999999999991</v>
      </c>
      <c r="G53" s="3">
        <f t="shared" si="14"/>
        <v>394.64361370716529</v>
      </c>
      <c r="H53" s="3">
        <f t="shared" si="15"/>
        <v>216.25981308411215</v>
      </c>
      <c r="I53" s="1">
        <v>675.1</v>
      </c>
      <c r="J53" s="1">
        <v>588.30000000000018</v>
      </c>
      <c r="K53">
        <v>67126755546389.531</v>
      </c>
      <c r="L53" s="5">
        <f t="shared" si="16"/>
        <v>67126755545449.82</v>
      </c>
      <c r="M53" s="1">
        <v>131.4</v>
      </c>
      <c r="N53">
        <v>131</v>
      </c>
      <c r="O53" s="1">
        <v>104.4</v>
      </c>
      <c r="P53" s="3">
        <f t="shared" si="17"/>
        <v>0.79452054794520544</v>
      </c>
      <c r="Q53" s="3">
        <f t="shared" si="18"/>
        <v>104.4</v>
      </c>
      <c r="R53" s="1">
        <v>2.8</v>
      </c>
      <c r="S53" s="1">
        <v>96.300000000000011</v>
      </c>
      <c r="T53" s="1">
        <v>103.8</v>
      </c>
      <c r="U53" s="1">
        <v>102.3</v>
      </c>
      <c r="V53" s="1">
        <v>419.7</v>
      </c>
      <c r="W53" s="1">
        <v>480.1</v>
      </c>
      <c r="X53">
        <v>0.71841389865331695</v>
      </c>
      <c r="Y53" s="2">
        <f t="shared" si="19"/>
        <v>0.5629414901496077</v>
      </c>
      <c r="Z53" s="3">
        <f t="shared" si="20"/>
        <v>54.211265501407226</v>
      </c>
      <c r="AA53" s="6">
        <f t="shared" si="21"/>
        <v>610.90342679127741</v>
      </c>
      <c r="AB53" s="4">
        <v>12</v>
      </c>
    </row>
    <row r="54" spans="1:28" x14ac:dyDescent="0.2">
      <c r="A54" s="4">
        <v>2012</v>
      </c>
      <c r="B54" s="1">
        <v>306.60000000000002</v>
      </c>
      <c r="C54" s="3">
        <f t="shared" si="11"/>
        <v>0.45891333632689718</v>
      </c>
      <c r="D54" s="3">
        <f t="shared" si="12"/>
        <v>0.14638527166591828</v>
      </c>
      <c r="E54" s="1">
        <v>65.400000000000006</v>
      </c>
      <c r="F54" s="3">
        <f t="shared" si="13"/>
        <v>34.599999999999994</v>
      </c>
      <c r="G54" s="3">
        <f t="shared" si="14"/>
        <v>395.9477993858751</v>
      </c>
      <c r="H54" s="3">
        <f t="shared" si="15"/>
        <v>209.4769703172978</v>
      </c>
      <c r="I54" s="1">
        <v>668.1</v>
      </c>
      <c r="J54" s="1">
        <v>591.5</v>
      </c>
      <c r="K54">
        <v>68937636865008.312</v>
      </c>
      <c r="L54" s="5">
        <f t="shared" si="16"/>
        <v>68937636864149.945</v>
      </c>
      <c r="M54" s="1">
        <v>123.1</v>
      </c>
      <c r="N54">
        <v>122.5</v>
      </c>
      <c r="O54" s="1">
        <v>97.800000000000011</v>
      </c>
      <c r="P54" s="3">
        <f t="shared" si="17"/>
        <v>0.79447603574329828</v>
      </c>
      <c r="Q54" s="3">
        <f t="shared" si="18"/>
        <v>97.800000000000011</v>
      </c>
      <c r="R54" s="1">
        <v>0.5</v>
      </c>
      <c r="S54" s="1">
        <v>97.7</v>
      </c>
      <c r="T54" s="1">
        <v>106.2</v>
      </c>
      <c r="U54" s="1">
        <v>104.7</v>
      </c>
      <c r="V54" s="1">
        <v>428.90000000000009</v>
      </c>
      <c r="W54" s="1">
        <v>495.7</v>
      </c>
      <c r="X54">
        <v>0.77833812041681205</v>
      </c>
      <c r="Y54" s="2">
        <f t="shared" si="19"/>
        <v>0.57901661427929951</v>
      </c>
      <c r="Z54" s="3">
        <f t="shared" si="20"/>
        <v>56.569923215087563</v>
      </c>
      <c r="AA54" s="6">
        <f t="shared" si="21"/>
        <v>605.42476970317296</v>
      </c>
      <c r="AB54" s="4">
        <v>11</v>
      </c>
    </row>
    <row r="55" spans="1:28" x14ac:dyDescent="0.2">
      <c r="A55" s="4">
        <v>2013</v>
      </c>
      <c r="B55" s="1">
        <v>303.7</v>
      </c>
      <c r="C55" s="3">
        <f t="shared" si="11"/>
        <v>0.45511763824366835</v>
      </c>
      <c r="D55" s="3">
        <f t="shared" si="12"/>
        <v>0.14521204855387379</v>
      </c>
      <c r="E55" s="1">
        <v>65.3</v>
      </c>
      <c r="F55" s="3">
        <f t="shared" si="13"/>
        <v>34.700000000000003</v>
      </c>
      <c r="G55" s="3">
        <f t="shared" si="14"/>
        <v>392.85535353535357</v>
      </c>
      <c r="H55" s="3">
        <f t="shared" si="15"/>
        <v>208.76080808080812</v>
      </c>
      <c r="I55" s="1">
        <v>667.30000000000018</v>
      </c>
      <c r="J55" s="1">
        <v>595.6</v>
      </c>
      <c r="K55">
        <v>70867685078557.156</v>
      </c>
      <c r="L55" s="5">
        <f t="shared" si="16"/>
        <v>70867685077670.906</v>
      </c>
      <c r="M55" s="1">
        <v>121.2</v>
      </c>
      <c r="N55">
        <v>121.2</v>
      </c>
      <c r="O55" s="1">
        <v>96.9</v>
      </c>
      <c r="P55" s="3">
        <f t="shared" si="17"/>
        <v>0.79950495049504955</v>
      </c>
      <c r="Q55" s="3">
        <f t="shared" si="18"/>
        <v>96.9</v>
      </c>
      <c r="R55" s="1">
        <v>0.70000000000000018</v>
      </c>
      <c r="S55" s="1">
        <v>99</v>
      </c>
      <c r="T55" s="1">
        <v>104.9</v>
      </c>
      <c r="U55" s="1">
        <v>103.9</v>
      </c>
      <c r="V55" s="1">
        <v>438.5</v>
      </c>
      <c r="W55" s="1">
        <v>508</v>
      </c>
      <c r="X55">
        <v>0.75294512270199598</v>
      </c>
      <c r="Y55" s="2">
        <f t="shared" si="19"/>
        <v>0.58283650531994602</v>
      </c>
      <c r="Z55" s="3">
        <f t="shared" si="20"/>
        <v>57.700814026674657</v>
      </c>
      <c r="AA55" s="6">
        <f t="shared" si="21"/>
        <v>601.61616161616166</v>
      </c>
      <c r="AB55" s="4">
        <v>10</v>
      </c>
    </row>
    <row r="56" spans="1:28" x14ac:dyDescent="0.2">
      <c r="A56" s="4">
        <v>2014</v>
      </c>
      <c r="B56" s="1">
        <v>304.8</v>
      </c>
      <c r="C56" s="3">
        <f t="shared" si="11"/>
        <v>0.45042116151913697</v>
      </c>
      <c r="D56" s="3">
        <f t="shared" si="12"/>
        <v>0.13979606915915471</v>
      </c>
      <c r="E56" s="1">
        <v>65.7</v>
      </c>
      <c r="F56" s="3">
        <f t="shared" si="13"/>
        <v>34.299999999999997</v>
      </c>
      <c r="G56" s="3">
        <f t="shared" si="14"/>
        <v>398.63739919354839</v>
      </c>
      <c r="H56" s="3">
        <f t="shared" si="15"/>
        <v>208.11663306451612</v>
      </c>
      <c r="I56" s="1">
        <v>676.7</v>
      </c>
      <c r="J56" s="1">
        <v>601.9</v>
      </c>
      <c r="K56">
        <v>73041202860769.609</v>
      </c>
      <c r="L56" s="5">
        <f t="shared" si="16"/>
        <v>73041202859870.609</v>
      </c>
      <c r="M56" s="1">
        <v>118.3</v>
      </c>
      <c r="N56">
        <v>118.1</v>
      </c>
      <c r="O56" s="1">
        <v>94.600000000000009</v>
      </c>
      <c r="P56" s="3">
        <f t="shared" si="17"/>
        <v>0.79966187658495358</v>
      </c>
      <c r="Q56" s="3">
        <f t="shared" si="18"/>
        <v>94.600000000000009</v>
      </c>
      <c r="R56" s="1">
        <v>1.2</v>
      </c>
      <c r="S56" s="1">
        <v>99.2</v>
      </c>
      <c r="T56" s="1">
        <v>103</v>
      </c>
      <c r="U56" s="1">
        <v>101.9</v>
      </c>
      <c r="V56" s="1">
        <v>452.8</v>
      </c>
      <c r="W56" s="1">
        <v>531.1</v>
      </c>
      <c r="X56">
        <v>0.75272819693260296</v>
      </c>
      <c r="Y56" s="2">
        <f t="shared" si="19"/>
        <v>0.58437756760750703</v>
      </c>
      <c r="Z56" s="3">
        <f t="shared" si="20"/>
        <v>57.970254706664697</v>
      </c>
      <c r="AA56" s="6">
        <f t="shared" si="21"/>
        <v>606.75403225806451</v>
      </c>
      <c r="AB56" s="4">
        <v>9</v>
      </c>
    </row>
    <row r="57" spans="1:28" x14ac:dyDescent="0.2">
      <c r="A57" s="4">
        <v>2015</v>
      </c>
      <c r="B57" s="1">
        <v>310.8</v>
      </c>
      <c r="C57" s="3">
        <f t="shared" si="11"/>
        <v>0.45043478260869568</v>
      </c>
      <c r="D57" s="3">
        <f t="shared" si="12"/>
        <v>0.1855072463768116</v>
      </c>
      <c r="E57" s="1">
        <v>64.2</v>
      </c>
      <c r="F57" s="3">
        <f t="shared" si="13"/>
        <v>35.799999999999997</v>
      </c>
      <c r="G57" s="3">
        <f t="shared" si="14"/>
        <v>397.52640000000002</v>
      </c>
      <c r="H57" s="3">
        <f t="shared" si="15"/>
        <v>221.67359999999999</v>
      </c>
      <c r="I57" s="1">
        <v>690</v>
      </c>
      <c r="J57" s="1">
        <v>619.20000000000005</v>
      </c>
      <c r="K57">
        <v>75283270551887.25</v>
      </c>
      <c r="L57" s="5">
        <f t="shared" si="16"/>
        <v>75283270551121.688</v>
      </c>
      <c r="M57" s="1">
        <v>152.5</v>
      </c>
      <c r="N57">
        <v>152.5</v>
      </c>
      <c r="O57" s="1">
        <v>128</v>
      </c>
      <c r="P57" s="3">
        <f t="shared" si="17"/>
        <v>0.83934426229508197</v>
      </c>
      <c r="Q57" s="3">
        <f t="shared" si="18"/>
        <v>128</v>
      </c>
      <c r="R57" s="1">
        <v>-0.1</v>
      </c>
      <c r="S57" s="1">
        <v>100</v>
      </c>
      <c r="T57" s="1">
        <v>100</v>
      </c>
      <c r="U57" s="1">
        <v>100</v>
      </c>
      <c r="V57" s="1">
        <v>518.6</v>
      </c>
      <c r="W57" s="1">
        <v>570.4</v>
      </c>
      <c r="X57">
        <v>0.90129642336709603</v>
      </c>
      <c r="Y57" s="2">
        <f t="shared" si="19"/>
        <v>0.5761252173913044</v>
      </c>
      <c r="Z57" s="3">
        <f t="shared" si="20"/>
        <v>57.612521739130443</v>
      </c>
      <c r="AA57" s="6">
        <f t="shared" si="21"/>
        <v>619.20000000000005</v>
      </c>
      <c r="AB57" s="4">
        <v>8</v>
      </c>
    </row>
    <row r="58" spans="1:28" x14ac:dyDescent="0.2">
      <c r="A58" s="4">
        <v>2016</v>
      </c>
      <c r="B58" s="1">
        <v>314.3</v>
      </c>
      <c r="C58" s="3">
        <f t="shared" si="11"/>
        <v>0.44575237554956743</v>
      </c>
      <c r="D58" s="3">
        <f t="shared" si="12"/>
        <v>0.16593391008367606</v>
      </c>
      <c r="E58" s="1">
        <v>64.8</v>
      </c>
      <c r="F58" s="3">
        <f t="shared" si="13"/>
        <v>35.200000000000003</v>
      </c>
      <c r="G58" s="3">
        <f t="shared" si="14"/>
        <v>408.07880597014929</v>
      </c>
      <c r="H58" s="3">
        <f t="shared" si="15"/>
        <v>221.6724378109453</v>
      </c>
      <c r="I58" s="1">
        <v>705.1</v>
      </c>
      <c r="J58" s="1">
        <v>632.90000000000009</v>
      </c>
      <c r="K58">
        <v>77381232423345.172</v>
      </c>
      <c r="L58" s="5">
        <f t="shared" si="16"/>
        <v>77381232422564.688</v>
      </c>
      <c r="M58" s="1">
        <v>141.4</v>
      </c>
      <c r="N58">
        <v>141.69999999999999</v>
      </c>
      <c r="O58" s="1">
        <v>117</v>
      </c>
      <c r="P58" s="3">
        <f t="shared" si="17"/>
        <v>0.82743988684582737</v>
      </c>
      <c r="Q58" s="3">
        <f t="shared" si="18"/>
        <v>117</v>
      </c>
      <c r="R58" s="1">
        <v>-0.2</v>
      </c>
      <c r="S58" s="1">
        <v>100.5</v>
      </c>
      <c r="T58" s="1">
        <v>96.600000000000009</v>
      </c>
      <c r="U58" s="1">
        <v>97.2</v>
      </c>
      <c r="V58" s="1">
        <v>508.3</v>
      </c>
      <c r="W58" s="1">
        <v>579.9</v>
      </c>
      <c r="X58">
        <v>0.90342143625726301</v>
      </c>
      <c r="Y58" s="2">
        <f t="shared" si="19"/>
        <v>0.58164685860161691</v>
      </c>
      <c r="Z58" s="3">
        <f t="shared" si="20"/>
        <v>58.455509289462498</v>
      </c>
      <c r="AA58" s="6">
        <f t="shared" si="21"/>
        <v>629.75124378109456</v>
      </c>
      <c r="AB58" s="4">
        <v>7</v>
      </c>
    </row>
    <row r="59" spans="1:28" x14ac:dyDescent="0.2">
      <c r="A59" s="4">
        <v>2017</v>
      </c>
      <c r="B59" s="1">
        <v>321</v>
      </c>
      <c r="C59" s="3">
        <f t="shared" si="11"/>
        <v>0.44233154195948737</v>
      </c>
      <c r="D59" s="3">
        <f t="shared" si="12"/>
        <v>0.16990491938817692</v>
      </c>
      <c r="E59" s="1">
        <v>64.3</v>
      </c>
      <c r="F59" s="3">
        <f t="shared" si="13"/>
        <v>35.700000000000003</v>
      </c>
      <c r="G59" s="3">
        <f t="shared" si="14"/>
        <v>417.22291052114059</v>
      </c>
      <c r="H59" s="3">
        <f t="shared" si="15"/>
        <v>231.6463126843658</v>
      </c>
      <c r="I59" s="1">
        <v>725.7</v>
      </c>
      <c r="J59" s="1">
        <v>659.90000000000009</v>
      </c>
      <c r="K59">
        <v>80009142886740.656</v>
      </c>
      <c r="L59" s="5">
        <f t="shared" si="16"/>
        <v>80009142885920.844</v>
      </c>
      <c r="M59" s="1">
        <v>147.4</v>
      </c>
      <c r="N59">
        <v>148.69999999999999</v>
      </c>
      <c r="O59" s="1">
        <v>123.3</v>
      </c>
      <c r="P59" s="3">
        <f t="shared" si="17"/>
        <v>0.83649932157394835</v>
      </c>
      <c r="Q59" s="3">
        <f t="shared" si="18"/>
        <v>123.3</v>
      </c>
      <c r="R59" s="1">
        <v>-0.70000000000000018</v>
      </c>
      <c r="S59" s="1">
        <v>101.7</v>
      </c>
      <c r="T59" s="1">
        <v>99.300000000000011</v>
      </c>
      <c r="U59" s="1">
        <v>99.7</v>
      </c>
      <c r="V59" s="1">
        <v>539.80000000000007</v>
      </c>
      <c r="W59" s="1">
        <v>617.6</v>
      </c>
      <c r="X59">
        <v>0.88520550826937205</v>
      </c>
      <c r="Y59" s="2">
        <f t="shared" si="19"/>
        <v>0.58469849800192919</v>
      </c>
      <c r="Z59" s="3">
        <f t="shared" si="20"/>
        <v>59.463837246796203</v>
      </c>
      <c r="AA59" s="6">
        <f t="shared" si="21"/>
        <v>648.86922320550639</v>
      </c>
      <c r="AB59" s="4">
        <v>6</v>
      </c>
    </row>
    <row r="60" spans="1:28" x14ac:dyDescent="0.2">
      <c r="A60" s="4">
        <v>2018</v>
      </c>
      <c r="B60" s="1">
        <v>327.90000000000009</v>
      </c>
      <c r="C60" s="3">
        <f t="shared" si="11"/>
        <v>0.44143780290791601</v>
      </c>
      <c r="D60" s="3">
        <f t="shared" si="12"/>
        <v>0.17716747442110928</v>
      </c>
      <c r="E60" s="1">
        <v>64.3</v>
      </c>
      <c r="F60" s="3">
        <f t="shared" si="13"/>
        <v>35.700000000000003</v>
      </c>
      <c r="G60" s="3">
        <f t="shared" si="14"/>
        <v>426.21890595009597</v>
      </c>
      <c r="H60" s="3">
        <f t="shared" si="15"/>
        <v>236.64097888675624</v>
      </c>
      <c r="I60" s="1">
        <v>742.80000000000018</v>
      </c>
      <c r="J60" s="1">
        <v>690.7</v>
      </c>
      <c r="K60">
        <v>82630468929771.031</v>
      </c>
      <c r="L60" s="5">
        <f t="shared" si="16"/>
        <v>82630468928893.812</v>
      </c>
      <c r="M60" s="1">
        <v>152.69999999999999</v>
      </c>
      <c r="N60">
        <v>158.1</v>
      </c>
      <c r="O60" s="1">
        <v>131.6</v>
      </c>
      <c r="P60" s="3">
        <f t="shared" si="17"/>
        <v>0.8618205631958088</v>
      </c>
      <c r="Q60" s="3">
        <f t="shared" si="18"/>
        <v>131.6</v>
      </c>
      <c r="R60" s="1">
        <v>-1.8</v>
      </c>
      <c r="S60" s="1">
        <v>104.2</v>
      </c>
      <c r="T60" s="1">
        <v>101.5</v>
      </c>
      <c r="U60" s="1">
        <v>101.7</v>
      </c>
      <c r="V60" s="1">
        <v>565.30000000000007</v>
      </c>
      <c r="W60" s="1">
        <v>644.30000000000018</v>
      </c>
      <c r="X60">
        <v>0.84677266710811105</v>
      </c>
      <c r="Y60" s="2">
        <f t="shared" si="19"/>
        <v>0.59789997307485188</v>
      </c>
      <c r="Z60" s="3">
        <f t="shared" si="20"/>
        <v>62.301177194399564</v>
      </c>
      <c r="AA60" s="6">
        <f t="shared" si="21"/>
        <v>662.85988483685219</v>
      </c>
      <c r="AB60" s="4">
        <v>5</v>
      </c>
    </row>
    <row r="61" spans="1:28" x14ac:dyDescent="0.2">
      <c r="A61" s="4">
        <v>2019</v>
      </c>
      <c r="B61" s="1">
        <v>330.8</v>
      </c>
      <c r="C61" s="3">
        <f t="shared" si="11"/>
        <v>0.43681500066024026</v>
      </c>
      <c r="D61" s="3">
        <f t="shared" si="12"/>
        <v>0.19173379109996033</v>
      </c>
      <c r="E61" s="1">
        <v>64.600000000000009</v>
      </c>
      <c r="F61" s="3">
        <f t="shared" si="13"/>
        <v>35.399999999999991</v>
      </c>
      <c r="G61" s="3">
        <f t="shared" si="14"/>
        <v>435.05754189944156</v>
      </c>
      <c r="H61" s="3">
        <f t="shared" si="15"/>
        <v>238.40614525139665</v>
      </c>
      <c r="I61" s="1">
        <v>757.30000000000018</v>
      </c>
      <c r="J61" s="1">
        <v>723.30000000000018</v>
      </c>
      <c r="K61">
        <v>84771247102070.562</v>
      </c>
      <c r="L61" s="5">
        <f t="shared" si="16"/>
        <v>84771247101222.781</v>
      </c>
      <c r="M61" s="1">
        <v>162.1</v>
      </c>
      <c r="N61">
        <v>172.8</v>
      </c>
      <c r="O61" s="1">
        <v>145.19999999999999</v>
      </c>
      <c r="P61" s="3">
        <f t="shared" si="17"/>
        <v>0.89574336829117829</v>
      </c>
      <c r="Q61" s="3">
        <f t="shared" si="18"/>
        <v>145.19999999999999</v>
      </c>
      <c r="R61" s="1">
        <v>-3</v>
      </c>
      <c r="S61" s="1">
        <v>107.4</v>
      </c>
      <c r="T61" s="1">
        <v>101.3</v>
      </c>
      <c r="U61" s="1">
        <v>102.1</v>
      </c>
      <c r="V61" s="1">
        <v>583.6</v>
      </c>
      <c r="W61" s="1">
        <v>657.1</v>
      </c>
      <c r="X61">
        <v>0.89327625706740899</v>
      </c>
      <c r="Y61" s="2">
        <f t="shared" si="19"/>
        <v>0.61699696289449368</v>
      </c>
      <c r="Z61" s="3">
        <f t="shared" si="20"/>
        <v>66.265473814868628</v>
      </c>
      <c r="AA61" s="6">
        <f t="shared" si="21"/>
        <v>673.46368715083815</v>
      </c>
      <c r="AB61" s="4">
        <v>4</v>
      </c>
    </row>
    <row r="62" spans="1:28" x14ac:dyDescent="0.2">
      <c r="A62" s="4">
        <v>2020</v>
      </c>
      <c r="B62" s="1">
        <v>309.8</v>
      </c>
      <c r="C62" s="3">
        <f t="shared" si="11"/>
        <v>0.42560791317488661</v>
      </c>
      <c r="D62" s="3">
        <f t="shared" si="12"/>
        <v>0.19741722764115946</v>
      </c>
      <c r="E62" s="1">
        <v>66.400000000000006</v>
      </c>
      <c r="F62" s="3">
        <f t="shared" si="13"/>
        <v>33.599999999999994</v>
      </c>
      <c r="G62" s="3">
        <f t="shared" si="14"/>
        <v>443.61755027422316</v>
      </c>
      <c r="H62" s="3">
        <f t="shared" si="15"/>
        <v>224.48117001828155</v>
      </c>
      <c r="I62" s="1">
        <v>727.90000000000009</v>
      </c>
      <c r="J62" s="1">
        <v>730.90000000000009</v>
      </c>
      <c r="K62">
        <v>82179103628835.375</v>
      </c>
      <c r="L62" s="5">
        <f t="shared" si="16"/>
        <v>82179103628003.969</v>
      </c>
      <c r="M62" s="1">
        <v>157.80000000000001</v>
      </c>
      <c r="N62">
        <v>172.9</v>
      </c>
      <c r="O62" s="1">
        <v>143.69999999999999</v>
      </c>
      <c r="P62" s="3">
        <f t="shared" si="17"/>
        <v>0.91064638783269947</v>
      </c>
      <c r="Q62" s="3">
        <f t="shared" si="18"/>
        <v>143.69999999999999</v>
      </c>
      <c r="R62" s="1">
        <v>-2.2999999999999998</v>
      </c>
      <c r="S62" s="1">
        <v>109.4</v>
      </c>
      <c r="T62" s="1">
        <v>97.7</v>
      </c>
      <c r="U62" s="1">
        <v>99.2</v>
      </c>
      <c r="V62" s="1">
        <v>555.80000000000007</v>
      </c>
      <c r="W62" s="1">
        <v>628.6</v>
      </c>
      <c r="X62">
        <v>0.87550639698799804</v>
      </c>
      <c r="Y62" s="2">
        <f t="shared" si="19"/>
        <v>0.66673663964830332</v>
      </c>
      <c r="Z62" s="3">
        <f t="shared" si="20"/>
        <v>72.940988377524391</v>
      </c>
      <c r="AA62" s="6">
        <f t="shared" si="21"/>
        <v>668.09872029250471</v>
      </c>
      <c r="AB62" s="4">
        <v>3</v>
      </c>
    </row>
    <row r="63" spans="1:28" x14ac:dyDescent="0.2">
      <c r="A63" s="4">
        <v>2021</v>
      </c>
      <c r="B63" s="1">
        <v>323.2</v>
      </c>
      <c r="C63" s="3">
        <f t="shared" si="11"/>
        <v>0.41811125485122896</v>
      </c>
      <c r="D63" s="3">
        <f t="shared" si="12"/>
        <v>0.19987063389391979</v>
      </c>
      <c r="E63" s="1">
        <v>63.7</v>
      </c>
      <c r="F63" s="3">
        <f t="shared" si="13"/>
        <v>36.299999999999997</v>
      </c>
      <c r="G63" s="3">
        <f t="shared" si="14"/>
        <v>448.8417406749557</v>
      </c>
      <c r="H63" s="3">
        <f t="shared" si="15"/>
        <v>255.77637655417411</v>
      </c>
      <c r="I63" s="1">
        <v>773</v>
      </c>
      <c r="J63" s="1">
        <v>793.40000000000009</v>
      </c>
      <c r="K63">
        <v>87297706317272.062</v>
      </c>
      <c r="L63" s="5">
        <f t="shared" si="16"/>
        <v>87297706316357.797</v>
      </c>
      <c r="M63" s="1">
        <v>162.4</v>
      </c>
      <c r="N63">
        <v>184.4</v>
      </c>
      <c r="O63" s="1">
        <v>154.5</v>
      </c>
      <c r="P63" s="3">
        <f t="shared" si="17"/>
        <v>0.95135467980295563</v>
      </c>
      <c r="Q63" s="3">
        <f t="shared" si="18"/>
        <v>154.5</v>
      </c>
      <c r="R63" s="1">
        <v>-3.2</v>
      </c>
      <c r="S63" s="1">
        <v>112.6</v>
      </c>
      <c r="T63" s="1">
        <v>107.5</v>
      </c>
      <c r="U63" s="1">
        <v>107.9</v>
      </c>
      <c r="V63" s="1">
        <v>590</v>
      </c>
      <c r="W63" s="1">
        <v>678.6</v>
      </c>
      <c r="X63">
        <v>0.84549413889045</v>
      </c>
      <c r="Y63" s="2">
        <f t="shared" si="19"/>
        <v>0.65381086675291089</v>
      </c>
      <c r="Z63" s="3">
        <f t="shared" si="20"/>
        <v>73.619103596377769</v>
      </c>
      <c r="AA63" s="6">
        <f t="shared" si="21"/>
        <v>704.61811722912978</v>
      </c>
      <c r="AB63" s="4">
        <v>2</v>
      </c>
    </row>
    <row r="64" spans="1:28" x14ac:dyDescent="0.2">
      <c r="A64" s="4">
        <v>2022</v>
      </c>
      <c r="B64" s="1">
        <v>344.40000000000009</v>
      </c>
      <c r="C64" s="3">
        <f t="shared" si="11"/>
        <v>0.42708333333333337</v>
      </c>
      <c r="D64" s="3">
        <f t="shared" si="12"/>
        <v>0.21031746031746029</v>
      </c>
      <c r="E64" s="1">
        <v>63</v>
      </c>
      <c r="F64" s="3">
        <f t="shared" si="13"/>
        <v>37</v>
      </c>
      <c r="G64" s="3">
        <f t="shared" si="14"/>
        <v>459.4390243902439</v>
      </c>
      <c r="H64" s="3">
        <f t="shared" si="15"/>
        <v>269.82926829268291</v>
      </c>
      <c r="I64" s="1">
        <v>806.40000000000009</v>
      </c>
      <c r="J64" s="1">
        <v>867.1</v>
      </c>
      <c r="K64">
        <v>89994663432855.266</v>
      </c>
      <c r="L64" s="5">
        <f t="shared" si="16"/>
        <v>89994663432006.094</v>
      </c>
      <c r="M64" s="1">
        <v>165.3</v>
      </c>
      <c r="N64">
        <v>199.9</v>
      </c>
      <c r="O64" s="1">
        <v>169.6</v>
      </c>
      <c r="P64" s="3">
        <f t="shared" si="17"/>
        <v>1.0260133091349062</v>
      </c>
      <c r="Q64" s="3">
        <f t="shared" si="18"/>
        <v>169.6</v>
      </c>
      <c r="R64" s="1">
        <v>-3.9000000000000008</v>
      </c>
      <c r="S64" s="1">
        <v>118.9</v>
      </c>
      <c r="T64" s="1">
        <v>129.80000000000001</v>
      </c>
      <c r="U64" s="1">
        <v>126.7</v>
      </c>
      <c r="V64" s="1">
        <v>612.70000000000005</v>
      </c>
      <c r="W64" s="1">
        <v>709.2</v>
      </c>
      <c r="X64">
        <v>0.94962375315694103</v>
      </c>
      <c r="Y64" s="2">
        <f t="shared" si="19"/>
        <v>0.67742187499999995</v>
      </c>
      <c r="Z64" s="3">
        <f t="shared" si="20"/>
        <v>80.545460937499996</v>
      </c>
      <c r="AA64" s="6">
        <f t="shared" si="21"/>
        <v>729.26829268292681</v>
      </c>
      <c r="AB64" s="4">
        <v>1</v>
      </c>
    </row>
  </sheetData>
  <sortState ref="A2:AB64">
    <sortCondition descending="1" ref="AB2:AB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Ark1</vt:lpstr>
      <vt:lpstr>DE</vt:lpstr>
      <vt:lpstr>SWE</vt:lpstr>
      <vt:lpstr>UK</vt:lpstr>
      <vt:lpstr>NO</vt:lpstr>
      <vt:lpstr>FRA</vt:lpstr>
      <vt:lpstr>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Elkjær</dc:creator>
  <cp:lastModifiedBy>Microsoft Office User</cp:lastModifiedBy>
  <dcterms:created xsi:type="dcterms:W3CDTF">2015-06-05T18:19:34Z</dcterms:created>
  <dcterms:modified xsi:type="dcterms:W3CDTF">2024-06-22T08:49:23Z</dcterms:modified>
</cp:coreProperties>
</file>