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2) FEVEREIRO\"/>
    </mc:Choice>
  </mc:AlternateContent>
  <xr:revisionPtr revIDLastSave="108" documentId="14_{AD59AC12-D333-429E-A8EA-3DE58A9AF8EF}" xr6:coauthVersionLast="47" xr6:coauthVersionMax="47" xr10:uidLastSave="{9C543A5B-2A65-48B2-B1E0-96D4D1B3EA08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<sst xmlns="http://schemas.openxmlformats.org/spreadsheetml/2006/main" count="928" uniqueCount="274">
  <si>
    <t>CÓD. HISTÓRICO FARMÁCIA:</t>
  </si>
  <si>
    <t>JAVA: 4428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</si>
  <si>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</si>
  <si>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</si>
  <si>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</si>
  <si>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</si>
  <si>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</si>
  <si>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</si>
  <si>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</si>
  <si>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</si>
  <si>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</si>
  <si>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</si>
  <si>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</si>
  <si>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</si>
  <si>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</si>
  <si>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</si>
  <si>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</si>
  <si>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</si>
  <si>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</si>
  <si>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</si>
  <si>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</si>
  <si>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</si>
  <si>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P44082023183603</t>
  </si>
  <si>
    <t>IMPR.</t>
  </si>
  <si>
    <t>EQ. TERC.</t>
  </si>
  <si>
    <t>BRBSR5103L</t>
  </si>
  <si>
    <t>Gaveteiro Vertical CX 02</t>
  </si>
  <si>
    <t>P44082023183600</t>
  </si>
  <si>
    <t>CARTUCHO</t>
  </si>
  <si>
    <t>1 VOLUME</t>
  </si>
  <si>
    <t>Gaveteiro Vertical CX 03</t>
  </si>
  <si>
    <t>P44062023180890</t>
  </si>
  <si>
    <t>TRANSF.</t>
  </si>
  <si>
    <t>-</t>
  </si>
  <si>
    <t>Gaveteiro Vertical CX 04</t>
  </si>
  <si>
    <t>P44062023180810</t>
  </si>
  <si>
    <t>TEL. VOIP</t>
  </si>
  <si>
    <t>23WZ306001HM</t>
  </si>
  <si>
    <t>Monitor Gerência</t>
  </si>
  <si>
    <t>Monitor</t>
  </si>
  <si>
    <t>POSITIVO</t>
  </si>
  <si>
    <t>5A433XF7U</t>
  </si>
  <si>
    <t>SUP. ND024</t>
  </si>
  <si>
    <t>ACESSO.</t>
  </si>
  <si>
    <t>5 VOLUMES</t>
  </si>
  <si>
    <t>Monitor B12</t>
  </si>
  <si>
    <t>5A4296R84</t>
  </si>
  <si>
    <t>SUP. ND092</t>
  </si>
  <si>
    <t>4 VOLUMES</t>
  </si>
  <si>
    <t>Monitor Câmera</t>
  </si>
  <si>
    <t>5A433XL4X</t>
  </si>
  <si>
    <t>SUP. ND292</t>
  </si>
  <si>
    <t>1 VOLUME (2 UNI.)</t>
  </si>
  <si>
    <t>Monitor E-Learning</t>
  </si>
  <si>
    <t>5A433XC9V</t>
  </si>
  <si>
    <t>Monitor Farmacêutico</t>
  </si>
  <si>
    <t>5A433XB7I</t>
  </si>
  <si>
    <t>Monitor Balcão 01</t>
  </si>
  <si>
    <t>5A433XD8T</t>
  </si>
  <si>
    <t>Monitor Balcão 02</t>
  </si>
  <si>
    <t>5A433XB2T</t>
  </si>
  <si>
    <t>Monitor Balcão 03</t>
  </si>
  <si>
    <t>5A433XM9P</t>
  </si>
  <si>
    <t>Monitor Balcão 04</t>
  </si>
  <si>
    <t>5A433XH6V</t>
  </si>
  <si>
    <t>Monitor Balcão 05</t>
  </si>
  <si>
    <t>5A4296R7Z</t>
  </si>
  <si>
    <t>Monitor Touch CX 01</t>
  </si>
  <si>
    <t>J22C000080</t>
  </si>
  <si>
    <t>Monitor Touch CX 02</t>
  </si>
  <si>
    <t>G22C002631</t>
  </si>
  <si>
    <t>Monitor Touch CX 03</t>
  </si>
  <si>
    <t>F22C002471</t>
  </si>
  <si>
    <t>Monitor Touch CX 04</t>
  </si>
  <si>
    <t>K22C000024</t>
  </si>
  <si>
    <t>Scanner de Mesa A4 01</t>
  </si>
  <si>
    <t>Scanner</t>
  </si>
  <si>
    <t>CANON</t>
  </si>
  <si>
    <t>KPEF02963M</t>
  </si>
  <si>
    <t>Scanner de Mesa A4 02</t>
  </si>
  <si>
    <t>KPEF09354M</t>
  </si>
  <si>
    <t>Leitor Cód. Barra - Mesa CX 01</t>
  </si>
  <si>
    <t>S22222521400899</t>
  </si>
  <si>
    <t>Leitor Cód. Barra - Mesa CX 02</t>
  </si>
  <si>
    <t>S22213521400289</t>
  </si>
  <si>
    <t>Leitor Cód. Barra - Mesa CX 03</t>
  </si>
  <si>
    <t>S22213521401382</t>
  </si>
  <si>
    <t>Leitor Cód. Barra - Mesa CX 04</t>
  </si>
  <si>
    <t>S22222521401741</t>
  </si>
  <si>
    <t>Fortinet (FortiGate)</t>
  </si>
  <si>
    <t>Roteador</t>
  </si>
  <si>
    <t>VIVO</t>
  </si>
  <si>
    <t>FGT40FTK2209F5MA</t>
  </si>
  <si>
    <t>INJETOR</t>
  </si>
  <si>
    <t>PERIF.</t>
  </si>
  <si>
    <t>C22286582000000302</t>
  </si>
  <si>
    <t>Fortinet (FortiAP)</t>
  </si>
  <si>
    <t>Antena</t>
  </si>
  <si>
    <t>FP231FTF23050284</t>
  </si>
  <si>
    <t>Switch Aruba</t>
  </si>
  <si>
    <t>Switch</t>
  </si>
  <si>
    <t>INGRAM</t>
  </si>
  <si>
    <t>VN2BKYF0F1</t>
  </si>
  <si>
    <t>Tablet Verificador de Preço 01</t>
  </si>
  <si>
    <t>Consulta Preço</t>
  </si>
  <si>
    <t>AIDC TECNOLOGIA</t>
  </si>
  <si>
    <t>ST103ANLFKBA277</t>
  </si>
  <si>
    <t>Tablet Verificador de Preço 02</t>
  </si>
  <si>
    <t>ST103ANLFKBA268</t>
  </si>
  <si>
    <t xml:space="preserve">Micro (PDV) B12               </t>
  </si>
  <si>
    <t>CPU</t>
  </si>
  <si>
    <t>5A4131V36</t>
  </si>
  <si>
    <t>NEOBOX</t>
  </si>
  <si>
    <t>NÃO</t>
  </si>
  <si>
    <t>Micro (PDV) CX 01</t>
  </si>
  <si>
    <t>5A4131R0F</t>
  </si>
  <si>
    <t>PIN PAD</t>
  </si>
  <si>
    <t>7200222205012713</t>
  </si>
  <si>
    <t>Leitor Biométrico</t>
  </si>
  <si>
    <t>Leitor</t>
  </si>
  <si>
    <t>TECHMAG</t>
  </si>
  <si>
    <t>FP930700</t>
  </si>
  <si>
    <t>HUB</t>
  </si>
  <si>
    <t>#092211135600702563</t>
  </si>
  <si>
    <t>Tablet</t>
  </si>
  <si>
    <t>MGITECH</t>
  </si>
  <si>
    <t>350538866819258</t>
  </si>
  <si>
    <t>CABO USB</t>
  </si>
  <si>
    <t>789856404814801</t>
  </si>
  <si>
    <t>Micro (PDV) CX 02</t>
  </si>
  <si>
    <t>5A413204X</t>
  </si>
  <si>
    <t>7200222205139892</t>
  </si>
  <si>
    <t>FP930701</t>
  </si>
  <si>
    <t>#092211135600702580</t>
  </si>
  <si>
    <t>350538866882413</t>
  </si>
  <si>
    <t>789856404814802</t>
  </si>
  <si>
    <t>Micro (PDV) CX 03</t>
  </si>
  <si>
    <t>5A4131S0I</t>
  </si>
  <si>
    <t>7200222203314818</t>
  </si>
  <si>
    <t>FP930702</t>
  </si>
  <si>
    <t>#092211135600701467</t>
  </si>
  <si>
    <t>350538862917932</t>
  </si>
  <si>
    <t>789856404814803</t>
  </si>
  <si>
    <t>Micro (PDV) CX 04</t>
  </si>
  <si>
    <t>5A4131Z03</t>
  </si>
  <si>
    <t>7200222104460963</t>
  </si>
  <si>
    <t>FP930703</t>
  </si>
  <si>
    <t>#092211135600700203</t>
  </si>
  <si>
    <t>350538866885424</t>
  </si>
  <si>
    <t>789856404814804</t>
  </si>
  <si>
    <t>Micro (TG) E-Learning</t>
  </si>
  <si>
    <t>5A4323S70</t>
  </si>
  <si>
    <t>WEBCAM</t>
  </si>
  <si>
    <t>2225LZ930499</t>
  </si>
  <si>
    <t>Micro (TG) Gerência</t>
  </si>
  <si>
    <t>5A4323Y58</t>
  </si>
  <si>
    <t>HEADSET</t>
  </si>
  <si>
    <t>SIM</t>
  </si>
  <si>
    <t>Leitor Cód. Barra - Mão/Sem Fio</t>
  </si>
  <si>
    <t>23073523700770</t>
  </si>
  <si>
    <t>Celular</t>
  </si>
  <si>
    <t>KWAN</t>
  </si>
  <si>
    <t>350589197160615</t>
  </si>
  <si>
    <t>Micro (TG) Farmacêutico</t>
  </si>
  <si>
    <t>5A390L395</t>
  </si>
  <si>
    <t>Micro (TC) Balcão 01</t>
  </si>
  <si>
    <t>5A4132B4U</t>
  </si>
  <si>
    <t>Leitor Cód. Barra - Mão</t>
  </si>
  <si>
    <t>23104010554785</t>
  </si>
  <si>
    <t>Micro (TC) Balcão 02</t>
  </si>
  <si>
    <t>5A4132B8E</t>
  </si>
  <si>
    <t>23104010554758</t>
  </si>
  <si>
    <t>Micro (TC) Balcão 03</t>
  </si>
  <si>
    <t>5A4132B79</t>
  </si>
  <si>
    <t>23101010556087</t>
  </si>
  <si>
    <t>Micro (TC) Balcão 04</t>
  </si>
  <si>
    <t>5A4132C52</t>
  </si>
  <si>
    <t>23104010554746</t>
  </si>
  <si>
    <t>Micro (TC) Balcão 05</t>
  </si>
  <si>
    <t>5A413270Y</t>
  </si>
  <si>
    <t>23104010554733</t>
  </si>
  <si>
    <t>Impressora TM-T88VII-USB CX 01</t>
  </si>
  <si>
    <t>Impressora</t>
  </si>
  <si>
    <t>XB4F007141</t>
  </si>
  <si>
    <t>Impressora TM-T88VII-USB CX 02</t>
  </si>
  <si>
    <t>XB4F007889</t>
  </si>
  <si>
    <t>Impressora TM-T88VII-USB CX 03</t>
  </si>
  <si>
    <t>XB4F007906</t>
  </si>
  <si>
    <t>Impressora TM-T88VII-USB CX 04</t>
  </si>
  <si>
    <t>XB4F009295</t>
  </si>
  <si>
    <t>Impressora TM-T88VII-ETH</t>
  </si>
  <si>
    <t>XB4F004860</t>
  </si>
  <si>
    <t>Impressora TM-L90-ETH</t>
  </si>
  <si>
    <t>XAYY011853</t>
  </si>
  <si>
    <t>SAT FISCAL CX 01</t>
  </si>
  <si>
    <t>SAT</t>
  </si>
  <si>
    <t>SATM061575</t>
  </si>
  <si>
    <t>SAT FISCAL CX 02</t>
  </si>
  <si>
    <t>SATM061547</t>
  </si>
  <si>
    <t>SAT FISCAL CX 03</t>
  </si>
  <si>
    <t>SATM061612</t>
  </si>
  <si>
    <t>SAT FISCAL CX 04</t>
  </si>
  <si>
    <t>SATM061599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</si>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</sst>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6" fillId="10" borderId="3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9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" activePane="bottomLeft" state="frozen"/>
      <selection pane="bottomLeft" activeCell="A35" sqref="A35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1568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1022455</v>
      </c>
      <c r="E3" s="13" t="s">
        <v>22</v>
      </c>
      <c r="F3" s="14">
        <v>269645</v>
      </c>
      <c r="G3" s="52">
        <v>60574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1022456</v>
      </c>
      <c r="E4" s="20" t="s">
        <v>27</v>
      </c>
      <c r="F4" s="21">
        <v>269645</v>
      </c>
      <c r="G4" s="52">
        <v>60574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5" si="0">IF(H4=E4,"OK",IF(H4=0,"S/SÉRIE","NÃO SCAN."))</f>
        <v>NÃO SCAN.</v>
      </c>
      <c r="J4" s="7" t="str">
        <f t="shared" ref="J4:J65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5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1021959</v>
      </c>
      <c r="E5" s="20" t="s">
        <v>31</v>
      </c>
      <c r="F5" s="21">
        <v>267152</v>
      </c>
      <c r="G5" s="52">
        <v>60574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1022029</v>
      </c>
      <c r="E6" s="20" t="s">
        <v>35</v>
      </c>
      <c r="F6" s="21">
        <v>267160</v>
      </c>
      <c r="G6" s="52">
        <v>60574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1028732</v>
      </c>
      <c r="E7" s="13" t="s">
        <v>41</v>
      </c>
      <c r="F7" s="14"/>
      <c r="G7" s="52">
        <v>60574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1028602</v>
      </c>
      <c r="E8" s="13" t="s">
        <v>46</v>
      </c>
      <c r="F8" s="14"/>
      <c r="G8" s="52">
        <v>60574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1028700</v>
      </c>
      <c r="E9" s="13" t="s">
        <v>50</v>
      </c>
      <c r="F9" s="14"/>
      <c r="G9" s="52">
        <v>60574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Câmera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1028641</v>
      </c>
      <c r="E10" s="13" t="s">
        <v>54</v>
      </c>
      <c r="F10" s="14"/>
      <c r="G10" s="52">
        <v>60574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1028653</v>
      </c>
      <c r="E11" s="13" t="s">
        <v>56</v>
      </c>
      <c r="F11" s="14"/>
      <c r="G11" s="52">
        <v>60574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57</v>
      </c>
      <c r="B12" s="42" t="s">
        <v>39</v>
      </c>
      <c r="C12" s="11" t="s">
        <v>40</v>
      </c>
      <c r="D12" s="12">
        <v>1028631</v>
      </c>
      <c r="E12" s="13" t="s">
        <v>58</v>
      </c>
      <c r="F12" s="14"/>
      <c r="G12" s="52">
        <v>60574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1028658</v>
      </c>
      <c r="E13" s="20" t="s">
        <v>60</v>
      </c>
      <c r="F13" s="21"/>
      <c r="G13" s="52">
        <v>60574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1028740</v>
      </c>
      <c r="E14" s="20" t="s">
        <v>62</v>
      </c>
      <c r="F14" s="21"/>
      <c r="G14" s="52">
        <v>60574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1028771</v>
      </c>
      <c r="E15" s="20" t="s">
        <v>64</v>
      </c>
      <c r="F15" s="21"/>
      <c r="G15" s="52">
        <v>60574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7" t="s">
        <v>65</v>
      </c>
      <c r="B16" s="47" t="s">
        <v>39</v>
      </c>
      <c r="C16" s="18" t="s">
        <v>40</v>
      </c>
      <c r="D16" s="19">
        <v>1028603</v>
      </c>
      <c r="E16" s="20" t="s">
        <v>66</v>
      </c>
      <c r="F16" s="21"/>
      <c r="G16" s="52">
        <v>60574</v>
      </c>
      <c r="H16" s="6"/>
      <c r="O16" s="6"/>
      <c r="P16" s="6"/>
    </row>
    <row r="17" spans="1:18" s="7" customFormat="1" ht="17.100000000000001" customHeight="1">
      <c r="A17" s="10" t="s">
        <v>67</v>
      </c>
      <c r="B17" s="42" t="s">
        <v>39</v>
      </c>
      <c r="C17" s="11" t="s">
        <v>21</v>
      </c>
      <c r="D17" s="12">
        <v>957025</v>
      </c>
      <c r="E17" s="13" t="s">
        <v>68</v>
      </c>
      <c r="F17" s="14">
        <v>98723</v>
      </c>
      <c r="G17" s="52">
        <v>60574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957022</v>
      </c>
      <c r="E18" s="20" t="s">
        <v>70</v>
      </c>
      <c r="F18" s="21">
        <v>98723</v>
      </c>
      <c r="G18" s="52">
        <v>60574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955312</v>
      </c>
      <c r="E19" s="20" t="s">
        <v>72</v>
      </c>
      <c r="F19" s="21">
        <v>90465</v>
      </c>
      <c r="G19" s="52">
        <v>60574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73</v>
      </c>
      <c r="B20" s="47" t="s">
        <v>39</v>
      </c>
      <c r="C20" s="18" t="s">
        <v>21</v>
      </c>
      <c r="D20" s="19">
        <v>957123</v>
      </c>
      <c r="E20" s="20" t="s">
        <v>74</v>
      </c>
      <c r="F20" s="21">
        <v>98769</v>
      </c>
      <c r="G20" s="52">
        <v>60574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75</v>
      </c>
      <c r="B21" s="42" t="s">
        <v>76</v>
      </c>
      <c r="C21" s="11" t="s">
        <v>77</v>
      </c>
      <c r="D21" s="12">
        <v>932345</v>
      </c>
      <c r="E21" s="13" t="s">
        <v>78</v>
      </c>
      <c r="F21" s="14"/>
      <c r="G21" s="52">
        <v>60574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79</v>
      </c>
      <c r="B22" s="47" t="s">
        <v>76</v>
      </c>
      <c r="C22" s="18" t="s">
        <v>77</v>
      </c>
      <c r="D22" s="19">
        <v>1029715</v>
      </c>
      <c r="E22" s="20" t="s">
        <v>80</v>
      </c>
      <c r="F22" s="21"/>
      <c r="G22" s="52">
        <v>60574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81</v>
      </c>
      <c r="B23" s="42" t="s">
        <v>76</v>
      </c>
      <c r="C23" s="11" t="s">
        <v>21</v>
      </c>
      <c r="D23" s="12">
        <v>935068</v>
      </c>
      <c r="E23" s="13" t="s">
        <v>82</v>
      </c>
      <c r="F23" s="14">
        <v>36018</v>
      </c>
      <c r="G23" s="52">
        <v>60574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76</v>
      </c>
      <c r="C24" s="18" t="s">
        <v>21</v>
      </c>
      <c r="D24" s="19">
        <v>935101</v>
      </c>
      <c r="E24" s="20" t="s">
        <v>84</v>
      </c>
      <c r="F24" s="21">
        <v>36018</v>
      </c>
      <c r="G24" s="52">
        <v>60574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76</v>
      </c>
      <c r="C25" s="18" t="s">
        <v>21</v>
      </c>
      <c r="D25" s="19">
        <v>935028</v>
      </c>
      <c r="E25" s="20" t="s">
        <v>86</v>
      </c>
      <c r="F25" s="21">
        <v>36018</v>
      </c>
      <c r="G25" s="52">
        <v>60574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87</v>
      </c>
      <c r="B26" s="47" t="s">
        <v>76</v>
      </c>
      <c r="C26" s="18" t="s">
        <v>21</v>
      </c>
      <c r="D26" s="19">
        <v>935027</v>
      </c>
      <c r="E26" s="20" t="s">
        <v>88</v>
      </c>
      <c r="F26" s="21">
        <v>36018</v>
      </c>
      <c r="G26" s="52">
        <v>60574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89</v>
      </c>
      <c r="B27" s="42" t="s">
        <v>90</v>
      </c>
      <c r="C27" s="11" t="s">
        <v>91</v>
      </c>
      <c r="D27" s="12">
        <v>938395</v>
      </c>
      <c r="E27" s="13" t="s">
        <v>92</v>
      </c>
      <c r="F27" s="14">
        <v>67829</v>
      </c>
      <c r="G27" s="52">
        <v>60574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93</v>
      </c>
      <c r="P27" s="15" t="s">
        <v>94</v>
      </c>
      <c r="Q27" s="40" t="s">
        <v>95</v>
      </c>
      <c r="R27" s="48"/>
    </row>
    <row r="28" spans="1:18" s="7" customFormat="1" ht="17.100000000000001" customHeight="1">
      <c r="A28" s="17" t="s">
        <v>96</v>
      </c>
      <c r="B28" s="47" t="s">
        <v>97</v>
      </c>
      <c r="C28" s="18" t="s">
        <v>91</v>
      </c>
      <c r="D28" s="19">
        <v>938394</v>
      </c>
      <c r="E28" s="20" t="s">
        <v>98</v>
      </c>
      <c r="F28" s="75">
        <v>67829</v>
      </c>
      <c r="G28" s="52">
        <v>60574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5" t="s">
        <v>99</v>
      </c>
      <c r="B29" s="43" t="s">
        <v>100</v>
      </c>
      <c r="C29" s="36" t="s">
        <v>101</v>
      </c>
      <c r="D29" s="37">
        <v>939697</v>
      </c>
      <c r="E29" s="38" t="s">
        <v>102</v>
      </c>
      <c r="F29" s="39">
        <v>386154</v>
      </c>
      <c r="G29" s="52">
        <v>60574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10" t="s">
        <v>103</v>
      </c>
      <c r="B30" s="42" t="s">
        <v>104</v>
      </c>
      <c r="C30" s="11" t="s">
        <v>105</v>
      </c>
      <c r="D30" s="12">
        <v>938283</v>
      </c>
      <c r="E30" s="13" t="s">
        <v>106</v>
      </c>
      <c r="F30" s="14">
        <v>27840</v>
      </c>
      <c r="G30" s="52">
        <v>60574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17" t="s">
        <v>107</v>
      </c>
      <c r="B31" s="47" t="s">
        <v>104</v>
      </c>
      <c r="C31" s="18" t="s">
        <v>105</v>
      </c>
      <c r="D31" s="19">
        <v>938284</v>
      </c>
      <c r="E31" s="20" t="s">
        <v>108</v>
      </c>
      <c r="F31" s="21">
        <v>27840</v>
      </c>
      <c r="G31" s="52">
        <v>60574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109</v>
      </c>
      <c r="B32" s="42" t="s">
        <v>110</v>
      </c>
      <c r="C32" s="11" t="s">
        <v>40</v>
      </c>
      <c r="D32" s="25">
        <v>1048908</v>
      </c>
      <c r="E32" s="26" t="s">
        <v>111</v>
      </c>
      <c r="F32" s="76">
        <v>100208</v>
      </c>
      <c r="G32" s="52">
        <v>60574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2"/>
        <v xml:space="preserve">Micro (PDV) B12               </v>
      </c>
      <c r="O32" s="22" t="s">
        <v>112</v>
      </c>
      <c r="P32" s="22" t="s">
        <v>24</v>
      </c>
      <c r="Q32" s="23" t="s">
        <v>113</v>
      </c>
      <c r="R32" s="48"/>
    </row>
    <row r="33" spans="1:18" s="7" customFormat="1" ht="17.100000000000001" customHeight="1">
      <c r="A33" s="10" t="s">
        <v>114</v>
      </c>
      <c r="B33" s="42" t="s">
        <v>110</v>
      </c>
      <c r="C33" s="11" t="s">
        <v>40</v>
      </c>
      <c r="D33" s="12">
        <v>1048868</v>
      </c>
      <c r="E33" s="13" t="s">
        <v>115</v>
      </c>
      <c r="F33" s="76">
        <v>100293</v>
      </c>
      <c r="G33" s="52">
        <v>60574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2"/>
        <v>Micro (PDV) CX 01</v>
      </c>
      <c r="O33" s="50" t="s">
        <v>116</v>
      </c>
      <c r="P33" s="50" t="str">
        <f>IFERROR(VLOOKUP($E$1,'BASE PINPAD'!A2:B28,2,0),"EQ. TERC.")</f>
        <v>CIELO</v>
      </c>
      <c r="Q33" s="51" t="s">
        <v>117</v>
      </c>
      <c r="R33" s="48"/>
    </row>
    <row r="34" spans="1:18" s="27" customFormat="1" ht="17.100000000000001" customHeight="1">
      <c r="A34" s="17" t="s">
        <v>118</v>
      </c>
      <c r="B34" s="45" t="s">
        <v>119</v>
      </c>
      <c r="C34" s="18" t="s">
        <v>120</v>
      </c>
      <c r="D34" s="19">
        <v>1012864</v>
      </c>
      <c r="E34" s="20" t="s">
        <v>121</v>
      </c>
      <c r="F34" s="21">
        <v>22927</v>
      </c>
      <c r="G34" s="52">
        <v>60574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  <c r="O34" s="15" t="s">
        <v>122</v>
      </c>
      <c r="P34" s="15" t="s">
        <v>94</v>
      </c>
      <c r="Q34" s="16" t="s">
        <v>123</v>
      </c>
    </row>
    <row r="35" spans="1:18" s="27" customFormat="1" ht="17.100000000000001" customHeight="1">
      <c r="A35" s="17" t="s">
        <v>124</v>
      </c>
      <c r="B35" s="45" t="s">
        <v>124</v>
      </c>
      <c r="C35" s="28" t="s">
        <v>125</v>
      </c>
      <c r="D35" s="19">
        <v>937784</v>
      </c>
      <c r="E35" s="20" t="s">
        <v>126</v>
      </c>
      <c r="F35" s="21">
        <v>13633</v>
      </c>
      <c r="G35" s="52">
        <v>60574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127</v>
      </c>
      <c r="P35" s="15" t="s">
        <v>94</v>
      </c>
      <c r="Q35" s="16" t="s">
        <v>128</v>
      </c>
      <c r="R35" s="48"/>
    </row>
    <row r="36" spans="1:18" s="7" customFormat="1" ht="17.100000000000001" customHeight="1">
      <c r="A36" s="10" t="s">
        <v>129</v>
      </c>
      <c r="B36" s="42" t="s">
        <v>110</v>
      </c>
      <c r="C36" s="11" t="s">
        <v>40</v>
      </c>
      <c r="D36" s="12">
        <v>1048958</v>
      </c>
      <c r="E36" s="13" t="s">
        <v>130</v>
      </c>
      <c r="F36" s="76">
        <v>100307</v>
      </c>
      <c r="G36" s="52">
        <v>60574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2"/>
        <v>Micro (PDV) CX 02</v>
      </c>
      <c r="O36" s="50" t="s">
        <v>116</v>
      </c>
      <c r="P36" s="50" t="str">
        <f>IFERROR(VLOOKUP($E$1,'BASE PINPAD'!A2:B28,2,0),"EQ. TERC.")</f>
        <v>CIELO</v>
      </c>
      <c r="Q36" s="51" t="s">
        <v>131</v>
      </c>
      <c r="R36" s="48"/>
    </row>
    <row r="37" spans="1:18" s="27" customFormat="1" ht="17.100000000000001" customHeight="1">
      <c r="A37" s="17" t="s">
        <v>118</v>
      </c>
      <c r="B37" s="45" t="s">
        <v>119</v>
      </c>
      <c r="C37" s="18" t="s">
        <v>120</v>
      </c>
      <c r="D37" s="19">
        <v>1012865</v>
      </c>
      <c r="E37" s="20" t="s">
        <v>132</v>
      </c>
      <c r="F37" s="21">
        <v>22927</v>
      </c>
      <c r="G37" s="52">
        <v>60574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  <c r="O37" s="15" t="s">
        <v>122</v>
      </c>
      <c r="P37" s="15" t="s">
        <v>94</v>
      </c>
      <c r="Q37" s="16" t="s">
        <v>133</v>
      </c>
    </row>
    <row r="38" spans="1:18" s="27" customFormat="1" ht="17.100000000000001" customHeight="1">
      <c r="A38" s="17" t="s">
        <v>124</v>
      </c>
      <c r="B38" s="45" t="s">
        <v>124</v>
      </c>
      <c r="C38" s="28" t="s">
        <v>125</v>
      </c>
      <c r="D38" s="19">
        <v>937783</v>
      </c>
      <c r="E38" s="20" t="s">
        <v>134</v>
      </c>
      <c r="F38" s="21">
        <v>13633</v>
      </c>
      <c r="G38" s="52">
        <v>60574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127</v>
      </c>
      <c r="P38" s="15" t="s">
        <v>94</v>
      </c>
      <c r="Q38" s="16" t="s">
        <v>135</v>
      </c>
      <c r="R38" s="48"/>
    </row>
    <row r="39" spans="1:18" s="7" customFormat="1" ht="17.100000000000001" customHeight="1">
      <c r="A39" s="10" t="s">
        <v>136</v>
      </c>
      <c r="B39" s="42" t="s">
        <v>110</v>
      </c>
      <c r="C39" s="11" t="s">
        <v>40</v>
      </c>
      <c r="D39" s="12">
        <v>1048865</v>
      </c>
      <c r="E39" s="13" t="s">
        <v>137</v>
      </c>
      <c r="F39" s="76">
        <v>100207</v>
      </c>
      <c r="G39" s="52">
        <v>60574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2"/>
        <v>Micro (PDV) CX 03</v>
      </c>
      <c r="O39" s="50" t="s">
        <v>116</v>
      </c>
      <c r="P39" s="50" t="str">
        <f>IFERROR(VLOOKUP($E$1,'BASE PINPAD'!A2:B28,2,0),"EQ. TERC.")</f>
        <v>CIELO</v>
      </c>
      <c r="Q39" s="51" t="s">
        <v>138</v>
      </c>
      <c r="R39" s="48"/>
    </row>
    <row r="40" spans="1:18" s="27" customFormat="1" ht="17.100000000000001" customHeight="1">
      <c r="A40" s="17" t="s">
        <v>118</v>
      </c>
      <c r="B40" s="45" t="s">
        <v>119</v>
      </c>
      <c r="C40" s="18" t="s">
        <v>120</v>
      </c>
      <c r="D40" s="19">
        <v>1012866</v>
      </c>
      <c r="E40" s="20" t="s">
        <v>139</v>
      </c>
      <c r="F40" s="21">
        <v>22927</v>
      </c>
      <c r="G40" s="52">
        <v>60574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  <c r="O40" s="15" t="s">
        <v>122</v>
      </c>
      <c r="P40" s="15" t="s">
        <v>94</v>
      </c>
      <c r="Q40" s="16" t="s">
        <v>140</v>
      </c>
    </row>
    <row r="41" spans="1:18" s="27" customFormat="1" ht="17.100000000000001" customHeight="1">
      <c r="A41" s="17" t="s">
        <v>124</v>
      </c>
      <c r="B41" s="45" t="s">
        <v>124</v>
      </c>
      <c r="C41" s="28" t="s">
        <v>125</v>
      </c>
      <c r="D41" s="19">
        <v>927957</v>
      </c>
      <c r="E41" s="20" t="s">
        <v>141</v>
      </c>
      <c r="F41" s="21"/>
      <c r="G41" s="52">
        <v>60574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127</v>
      </c>
      <c r="P41" s="15" t="s">
        <v>94</v>
      </c>
      <c r="Q41" s="16" t="s">
        <v>142</v>
      </c>
      <c r="R41" s="48"/>
    </row>
    <row r="42" spans="1:18" s="7" customFormat="1" ht="17.100000000000001" customHeight="1">
      <c r="A42" s="10" t="s">
        <v>143</v>
      </c>
      <c r="B42" s="42" t="s">
        <v>110</v>
      </c>
      <c r="C42" s="11" t="s">
        <v>40</v>
      </c>
      <c r="D42" s="12">
        <v>1048938</v>
      </c>
      <c r="E42" s="13" t="s">
        <v>144</v>
      </c>
      <c r="F42" s="76">
        <v>100207</v>
      </c>
      <c r="G42" s="52">
        <v>60574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2"/>
        <v>Micro (PDV) CX 04</v>
      </c>
      <c r="O42" s="50" t="s">
        <v>116</v>
      </c>
      <c r="P42" s="50" t="str">
        <f>IFERROR(VLOOKUP($E$1,'BASE PINPAD'!A2:B28,2,0),"EQ. TERC.")</f>
        <v>CIELO</v>
      </c>
      <c r="Q42" s="51" t="s">
        <v>145</v>
      </c>
      <c r="R42" s="48"/>
    </row>
    <row r="43" spans="1:18" s="27" customFormat="1" ht="17.100000000000001" customHeight="1">
      <c r="A43" s="17" t="s">
        <v>118</v>
      </c>
      <c r="B43" s="45" t="s">
        <v>119</v>
      </c>
      <c r="C43" s="18" t="s">
        <v>120</v>
      </c>
      <c r="D43" s="19">
        <v>1012867</v>
      </c>
      <c r="E43" s="20" t="s">
        <v>146</v>
      </c>
      <c r="F43" s="21">
        <v>22927</v>
      </c>
      <c r="G43" s="52">
        <v>60574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  <c r="O43" s="15" t="s">
        <v>122</v>
      </c>
      <c r="P43" s="15" t="s">
        <v>94</v>
      </c>
      <c r="Q43" s="16" t="s">
        <v>147</v>
      </c>
    </row>
    <row r="44" spans="1:18" s="27" customFormat="1" ht="17.100000000000001" customHeight="1">
      <c r="A44" s="17" t="s">
        <v>124</v>
      </c>
      <c r="B44" s="45" t="s">
        <v>124</v>
      </c>
      <c r="C44" s="28" t="s">
        <v>125</v>
      </c>
      <c r="D44" s="19">
        <v>937786</v>
      </c>
      <c r="E44" s="20" t="s">
        <v>148</v>
      </c>
      <c r="F44" s="21">
        <v>13633</v>
      </c>
      <c r="G44" s="52">
        <v>60574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127</v>
      </c>
      <c r="P44" s="15" t="s">
        <v>94</v>
      </c>
      <c r="Q44" s="16" t="s">
        <v>149</v>
      </c>
      <c r="R44" s="48"/>
    </row>
    <row r="45" spans="1:18" ht="17.100000000000001" customHeight="1">
      <c r="A45" s="10" t="s">
        <v>150</v>
      </c>
      <c r="B45" s="42" t="s">
        <v>110</v>
      </c>
      <c r="C45" s="29" t="s">
        <v>40</v>
      </c>
      <c r="D45" s="12">
        <v>1049139</v>
      </c>
      <c r="E45" s="13" t="s">
        <v>151</v>
      </c>
      <c r="F45" s="14"/>
      <c r="G45" s="52">
        <v>60574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2"/>
        <v>Micro (TG) E-Learning</v>
      </c>
      <c r="O45" s="22" t="s">
        <v>152</v>
      </c>
      <c r="P45" s="22" t="s">
        <v>94</v>
      </c>
      <c r="Q45" s="23" t="s">
        <v>153</v>
      </c>
      <c r="R45" s="48"/>
    </row>
    <row r="46" spans="1:18" ht="17.100000000000001" customHeight="1">
      <c r="A46" s="10" t="s">
        <v>154</v>
      </c>
      <c r="B46" s="42" t="s">
        <v>110</v>
      </c>
      <c r="C46" s="11" t="s">
        <v>40</v>
      </c>
      <c r="D46" s="12">
        <v>1049113</v>
      </c>
      <c r="E46" s="13" t="s">
        <v>155</v>
      </c>
      <c r="F46" s="14"/>
      <c r="G46" s="52">
        <v>60574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2"/>
        <v>Micro (TG) Gerência</v>
      </c>
      <c r="O46" s="15" t="s">
        <v>156</v>
      </c>
      <c r="P46" s="15" t="s">
        <v>94</v>
      </c>
      <c r="Q46" s="24" t="s">
        <v>157</v>
      </c>
      <c r="R46" s="48"/>
    </row>
    <row r="47" spans="1:18" ht="17.100000000000001" customHeight="1">
      <c r="A47" s="17" t="s">
        <v>158</v>
      </c>
      <c r="B47" s="45" t="s">
        <v>119</v>
      </c>
      <c r="C47" s="18" t="s">
        <v>21</v>
      </c>
      <c r="D47" s="19">
        <v>957016</v>
      </c>
      <c r="E47" s="20" t="s">
        <v>159</v>
      </c>
      <c r="F47" s="21">
        <v>98733</v>
      </c>
      <c r="G47" s="52">
        <v>60574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</row>
    <row r="48" spans="1:18" ht="17.100000000000001" customHeight="1">
      <c r="A48" s="30" t="s">
        <v>160</v>
      </c>
      <c r="B48" s="46" t="s">
        <v>160</v>
      </c>
      <c r="C48" s="31" t="s">
        <v>161</v>
      </c>
      <c r="D48" s="32">
        <v>939340</v>
      </c>
      <c r="E48" s="33" t="s">
        <v>162</v>
      </c>
      <c r="F48" s="23">
        <v>703</v>
      </c>
      <c r="G48" s="52">
        <v>60574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Celular</v>
      </c>
      <c r="Q48" s="4"/>
    </row>
    <row r="49" spans="1:17" ht="17.100000000000001" customHeight="1">
      <c r="A49" s="10" t="s">
        <v>163</v>
      </c>
      <c r="B49" s="42" t="s">
        <v>110</v>
      </c>
      <c r="C49" s="11" t="s">
        <v>40</v>
      </c>
      <c r="D49" s="12">
        <v>1026463</v>
      </c>
      <c r="E49" s="13" t="s">
        <v>164</v>
      </c>
      <c r="F49" s="14"/>
      <c r="G49" s="52">
        <v>60574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2"/>
        <v>Micro (TG) Farmacêutico</v>
      </c>
      <c r="Q49" s="4"/>
    </row>
    <row r="50" spans="1:17" ht="17.100000000000001" customHeight="1">
      <c r="A50" s="10" t="s">
        <v>165</v>
      </c>
      <c r="B50" s="42" t="s">
        <v>110</v>
      </c>
      <c r="C50" s="11" t="s">
        <v>40</v>
      </c>
      <c r="D50" s="12">
        <v>1048842</v>
      </c>
      <c r="E50" s="13" t="s">
        <v>166</v>
      </c>
      <c r="F50" s="76">
        <v>100116</v>
      </c>
      <c r="G50" s="52">
        <v>60574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2"/>
        <v>Micro (TC) Balcão 01</v>
      </c>
      <c r="Q50" s="4"/>
    </row>
    <row r="51" spans="1:17" ht="17.100000000000001" customHeight="1">
      <c r="A51" s="17" t="s">
        <v>167</v>
      </c>
      <c r="B51" s="45" t="s">
        <v>119</v>
      </c>
      <c r="C51" s="18" t="s">
        <v>21</v>
      </c>
      <c r="D51" s="19">
        <v>935638</v>
      </c>
      <c r="E51" s="20" t="s">
        <v>168</v>
      </c>
      <c r="F51" s="21">
        <v>36068</v>
      </c>
      <c r="G51" s="52">
        <v>60574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10" t="s">
        <v>169</v>
      </c>
      <c r="B52" s="42" t="s">
        <v>110</v>
      </c>
      <c r="C52" s="11" t="s">
        <v>40</v>
      </c>
      <c r="D52" s="12">
        <v>1048973</v>
      </c>
      <c r="E52" s="13" t="s">
        <v>170</v>
      </c>
      <c r="F52" s="76">
        <v>100108</v>
      </c>
      <c r="G52" s="52">
        <v>60574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2"/>
        <v>Micro (TC) Balcão 02</v>
      </c>
      <c r="Q52" s="4"/>
    </row>
    <row r="53" spans="1:17" ht="17.100000000000001" customHeight="1">
      <c r="A53" s="17" t="s">
        <v>167</v>
      </c>
      <c r="B53" s="45" t="s">
        <v>119</v>
      </c>
      <c r="C53" s="18" t="s">
        <v>21</v>
      </c>
      <c r="D53" s="19">
        <v>935636</v>
      </c>
      <c r="E53" s="20" t="s">
        <v>171</v>
      </c>
      <c r="F53" s="21">
        <v>36068</v>
      </c>
      <c r="G53" s="52">
        <v>60574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172</v>
      </c>
      <c r="B54" s="42" t="s">
        <v>110</v>
      </c>
      <c r="C54" s="11" t="s">
        <v>40</v>
      </c>
      <c r="D54" s="12">
        <v>1049000</v>
      </c>
      <c r="E54" s="13" t="s">
        <v>173</v>
      </c>
      <c r="F54" s="76">
        <v>100117</v>
      </c>
      <c r="G54" s="52">
        <v>60574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2"/>
        <v>Micro (TC) Balcão 03</v>
      </c>
      <c r="Q54" s="4"/>
    </row>
    <row r="55" spans="1:17" ht="17.100000000000001" customHeight="1">
      <c r="A55" s="17" t="s">
        <v>167</v>
      </c>
      <c r="B55" s="45" t="s">
        <v>119</v>
      </c>
      <c r="C55" s="18" t="s">
        <v>21</v>
      </c>
      <c r="D55" s="19">
        <v>935637</v>
      </c>
      <c r="E55" s="20" t="s">
        <v>174</v>
      </c>
      <c r="F55" s="21">
        <v>36068</v>
      </c>
      <c r="G55" s="52">
        <v>60574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175</v>
      </c>
      <c r="B56" s="42" t="s">
        <v>110</v>
      </c>
      <c r="C56" s="11" t="s">
        <v>40</v>
      </c>
      <c r="D56" s="12">
        <v>1048856</v>
      </c>
      <c r="E56" s="13" t="s">
        <v>176</v>
      </c>
      <c r="F56" s="76">
        <v>100120</v>
      </c>
      <c r="G56" s="52">
        <v>60574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2"/>
        <v>Micro (TC) Balcão 04</v>
      </c>
      <c r="Q56" s="4"/>
    </row>
    <row r="57" spans="1:17" ht="17.100000000000001" customHeight="1">
      <c r="A57" s="17" t="s">
        <v>167</v>
      </c>
      <c r="B57" s="45" t="s">
        <v>119</v>
      </c>
      <c r="C57" s="18" t="s">
        <v>21</v>
      </c>
      <c r="D57" s="19">
        <v>935634</v>
      </c>
      <c r="E57" s="20" t="s">
        <v>177</v>
      </c>
      <c r="F57" s="21">
        <v>36068</v>
      </c>
      <c r="G57" s="52">
        <v>60574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178</v>
      </c>
      <c r="B58" s="42" t="s">
        <v>110</v>
      </c>
      <c r="C58" s="11" t="s">
        <v>40</v>
      </c>
      <c r="D58" s="12">
        <v>1048997</v>
      </c>
      <c r="E58" s="13" t="s">
        <v>179</v>
      </c>
      <c r="F58" s="76">
        <v>100118</v>
      </c>
      <c r="G58" s="52">
        <v>60574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7" t="s">
        <v>167</v>
      </c>
      <c r="B59" s="45" t="s">
        <v>119</v>
      </c>
      <c r="C59" s="18" t="s">
        <v>21</v>
      </c>
      <c r="D59" s="19">
        <v>935635</v>
      </c>
      <c r="E59" s="20" t="s">
        <v>180</v>
      </c>
      <c r="F59" s="21">
        <v>36068</v>
      </c>
      <c r="G59" s="52">
        <v>60574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0" t="s">
        <v>181</v>
      </c>
      <c r="B60" s="42" t="s">
        <v>182</v>
      </c>
      <c r="C60" s="11" t="s">
        <v>21</v>
      </c>
      <c r="D60" s="12">
        <v>1022143</v>
      </c>
      <c r="E60" s="13" t="s">
        <v>183</v>
      </c>
      <c r="F60" s="14">
        <v>269573</v>
      </c>
      <c r="G60" s="52">
        <v>60574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01</v>
      </c>
    </row>
    <row r="61" spans="1:17" ht="17.100000000000001" customHeight="1">
      <c r="A61" s="17" t="s">
        <v>184</v>
      </c>
      <c r="B61" s="45" t="s">
        <v>182</v>
      </c>
      <c r="C61" s="18" t="s">
        <v>21</v>
      </c>
      <c r="D61" s="19">
        <v>1022431</v>
      </c>
      <c r="E61" s="20" t="s">
        <v>185</v>
      </c>
      <c r="F61" s="21">
        <v>269642</v>
      </c>
      <c r="G61" s="52">
        <v>60574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02</v>
      </c>
    </row>
    <row r="62" spans="1:17" ht="17.100000000000001" customHeight="1">
      <c r="A62" s="17" t="s">
        <v>186</v>
      </c>
      <c r="B62" s="45" t="s">
        <v>182</v>
      </c>
      <c r="C62" s="18" t="s">
        <v>21</v>
      </c>
      <c r="D62" s="19">
        <v>1022485</v>
      </c>
      <c r="E62" s="20" t="s">
        <v>187</v>
      </c>
      <c r="F62" s="21">
        <v>269648</v>
      </c>
      <c r="G62" s="52">
        <v>60574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03</v>
      </c>
    </row>
    <row r="63" spans="1:17" ht="17.100000000000001" customHeight="1">
      <c r="A63" s="17" t="s">
        <v>188</v>
      </c>
      <c r="B63" s="45" t="s">
        <v>182</v>
      </c>
      <c r="C63" s="18" t="s">
        <v>21</v>
      </c>
      <c r="D63" s="19">
        <v>1022218</v>
      </c>
      <c r="E63" s="20" t="s">
        <v>189</v>
      </c>
      <c r="F63" s="21">
        <v>269617</v>
      </c>
      <c r="G63" s="52">
        <v>60574</v>
      </c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04</v>
      </c>
    </row>
    <row r="64" spans="1:17" ht="17.100000000000001" customHeight="1">
      <c r="A64" s="10" t="s">
        <v>190</v>
      </c>
      <c r="B64" s="42" t="s">
        <v>182</v>
      </c>
      <c r="C64" s="11" t="s">
        <v>21</v>
      </c>
      <c r="D64" s="12">
        <v>1022353</v>
      </c>
      <c r="E64" s="13" t="s">
        <v>191</v>
      </c>
      <c r="F64" s="14">
        <v>269633</v>
      </c>
      <c r="G64" s="52">
        <v>60574</v>
      </c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TM-T88VII-ETH</v>
      </c>
    </row>
    <row r="65" spans="1:13" ht="17.100000000000001" customHeight="1">
      <c r="A65" s="10" t="s">
        <v>192</v>
      </c>
      <c r="B65" s="42" t="s">
        <v>182</v>
      </c>
      <c r="C65" s="11" t="s">
        <v>21</v>
      </c>
      <c r="D65" s="12">
        <v>1022572</v>
      </c>
      <c r="E65" s="13" t="s">
        <v>193</v>
      </c>
      <c r="F65" s="14">
        <v>274281</v>
      </c>
      <c r="G65" s="52">
        <v>60574</v>
      </c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2"/>
        <v>Impressora TM-L90-ETH</v>
      </c>
    </row>
    <row r="66" spans="1:13" ht="17.100000000000001" customHeight="1">
      <c r="A66" s="10" t="s">
        <v>194</v>
      </c>
      <c r="B66" s="42" t="s">
        <v>195</v>
      </c>
      <c r="C66" s="11" t="s">
        <v>21</v>
      </c>
      <c r="D66" s="12">
        <v>936148</v>
      </c>
      <c r="E66" s="13" t="s">
        <v>196</v>
      </c>
      <c r="F66" s="14">
        <v>258417</v>
      </c>
      <c r="G66" s="52">
        <v>60574</v>
      </c>
    </row>
    <row r="67" spans="1:13" ht="17.100000000000001" customHeight="1">
      <c r="A67" s="17" t="s">
        <v>197</v>
      </c>
      <c r="B67" s="45" t="s">
        <v>195</v>
      </c>
      <c r="C67" s="18" t="s">
        <v>21</v>
      </c>
      <c r="D67" s="19">
        <v>936147</v>
      </c>
      <c r="E67" s="20" t="s">
        <v>198</v>
      </c>
      <c r="F67" s="21">
        <v>258417</v>
      </c>
      <c r="G67" s="52">
        <v>60574</v>
      </c>
    </row>
    <row r="68" spans="1:13" ht="17.100000000000001" customHeight="1">
      <c r="A68" s="17" t="s">
        <v>199</v>
      </c>
      <c r="B68" s="45" t="s">
        <v>195</v>
      </c>
      <c r="C68" s="18" t="s">
        <v>21</v>
      </c>
      <c r="D68" s="19">
        <v>936149</v>
      </c>
      <c r="E68" s="20" t="s">
        <v>200</v>
      </c>
      <c r="F68" s="21">
        <v>258417</v>
      </c>
      <c r="G68" s="52">
        <v>60574</v>
      </c>
    </row>
    <row r="69" spans="1:13" ht="17.100000000000001" customHeight="1">
      <c r="A69" s="17" t="s">
        <v>201</v>
      </c>
      <c r="B69" s="45" t="s">
        <v>195</v>
      </c>
      <c r="C69" s="18" t="s">
        <v>21</v>
      </c>
      <c r="D69" s="19">
        <v>936146</v>
      </c>
      <c r="E69" s="20" t="s">
        <v>202</v>
      </c>
      <c r="F69" s="21">
        <v>258417</v>
      </c>
      <c r="G69" s="52">
        <v>60574</v>
      </c>
    </row>
  </sheetData>
  <autoFilter ref="A2:G69" xr:uid="{B4BBCC4E-8F4E-409D-868F-B48396FB73CF}"/>
  <mergeCells count="1">
    <mergeCell ref="F1:H1"/>
  </mergeCells>
  <conditionalFormatting sqref="A2:M2 D1">
    <cfRule type="expression" dxfId="58" priority="86">
      <formula>$F$1="DROGASIL"</formula>
    </cfRule>
  </conditionalFormatting>
  <conditionalFormatting sqref="B1">
    <cfRule type="duplicateValues" dxfId="57" priority="68"/>
  </conditionalFormatting>
  <conditionalFormatting sqref="C1">
    <cfRule type="duplicateValues" dxfId="56" priority="67"/>
  </conditionalFormatting>
  <conditionalFormatting sqref="C3:C65">
    <cfRule type="cellIs" dxfId="55" priority="17" operator="equal">
      <formula>"POSITIVO"</formula>
    </cfRule>
    <cfRule type="cellIs" dxfId="54" priority="18" operator="equal">
      <formula>"SCANSOURCE"</formula>
    </cfRule>
    <cfRule type="cellIs" dxfId="53" priority="19" operator="equal">
      <formula>"DELL"</formula>
    </cfRule>
    <cfRule type="cellIs" dxfId="52" priority="20" operator="equal">
      <formula>"NCR"</formula>
    </cfRule>
    <cfRule type="cellIs" dxfId="51" priority="21" operator="equal">
      <formula>"LENOVO"</formula>
    </cfRule>
  </conditionalFormatting>
  <conditionalFormatting sqref="D1 A2:M2">
    <cfRule type="expression" dxfId="50" priority="87">
      <formula>$F$1="RAIA"</formula>
    </cfRule>
  </conditionalFormatting>
  <conditionalFormatting sqref="D1">
    <cfRule type="duplicateValues" dxfId="49" priority="15"/>
  </conditionalFormatting>
  <conditionalFormatting sqref="D2:E2">
    <cfRule type="duplicateValues" dxfId="48" priority="52"/>
  </conditionalFormatting>
  <conditionalFormatting sqref="D3:E28 D30:E65">
    <cfRule type="duplicateValues" dxfId="47" priority="85"/>
  </conditionalFormatting>
  <conditionalFormatting sqref="D29:E29">
    <cfRule type="duplicateValues" dxfId="46" priority="34"/>
  </conditionalFormatting>
  <conditionalFormatting sqref="D70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5">
    <cfRule type="cellIs" dxfId="41" priority="25" operator="equal">
      <formula>0</formula>
    </cfRule>
  </conditionalFormatting>
  <conditionalFormatting sqref="H3:J3">
    <cfRule type="cellIs" dxfId="40" priority="58" operator="equal">
      <formula>"NÃO SCAN."</formula>
    </cfRule>
  </conditionalFormatting>
  <conditionalFormatting sqref="H4:J65">
    <cfRule type="cellIs" dxfId="39" priority="23" operator="equal">
      <formula>"NÃO SCAN."</formula>
    </cfRule>
  </conditionalFormatting>
  <conditionalFormatting sqref="I3:I65">
    <cfRule type="cellIs" dxfId="38" priority="24" operator="equal">
      <formula>"S/SÉRIE"</formula>
    </cfRule>
  </conditionalFormatting>
  <conditionalFormatting sqref="I3:J65">
    <cfRule type="cellIs" dxfId="37" priority="26" operator="equal">
      <formula>"OK"</formula>
    </cfRule>
  </conditionalFormatting>
  <conditionalFormatting sqref="O33:Q33 O36:Q36 O39:Q39 O42:Q42">
    <cfRule type="expression" dxfId="36" priority="7">
      <formula>$P$33="PAGBANK"</formula>
    </cfRule>
    <cfRule type="expression" dxfId="35" priority="8">
      <formula>$P$33="SAFRAPAY"</formula>
    </cfRule>
    <cfRule type="expression" dxfId="34" priority="9">
      <formula>$P$33="CIELO"</formula>
    </cfRule>
  </conditionalFormatting>
  <conditionalFormatting sqref="Q3:Q5">
    <cfRule type="duplicateValues" dxfId="33" priority="84"/>
  </conditionalFormatting>
  <conditionalFormatting sqref="Q33:Q45">
    <cfRule type="duplicateValues" dxfId="32" priority="27"/>
  </conditionalFormatting>
  <conditionalFormatting sqref="R2">
    <cfRule type="duplicateValues" dxfId="31" priority="63"/>
  </conditionalFormatting>
  <conditionalFormatting sqref="R3:R10">
    <cfRule type="duplicateValues" dxfId="30" priority="61"/>
  </conditionalFormatting>
  <conditionalFormatting sqref="R3:R33 R35:R36 R38:R39 R41:R42 R44:R46">
    <cfRule type="cellIs" dxfId="29" priority="53" operator="equal">
      <formula>"OK"</formula>
    </cfRule>
  </conditionalFormatting>
  <conditionalFormatting sqref="R27">
    <cfRule type="duplicateValues" dxfId="28" priority="60"/>
  </conditionalFormatting>
  <conditionalFormatting sqref="R32:R33 R35:R36 R38:R39 R41:R42 R44:R46">
    <cfRule type="duplicateValues" dxfId="27" priority="59"/>
  </conditionalFormatting>
  <conditionalFormatting sqref="C66:C69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66:E69">
    <cfRule type="duplicateValues" dxfId="21" priority="6"/>
  </conditionalFormatting>
  <dataValidations count="4">
    <dataValidation type="list" operator="equal" showErrorMessage="1" sqref="S49 N49 Q46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9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9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ignoredErrors>
    <ignoredError sqref="E51:E59 E35 Q33:Q44 E37:E38 E40:E41 E43:E47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203</v>
      </c>
      <c r="B1" s="65" t="s">
        <v>204</v>
      </c>
      <c r="C1" s="65" t="s">
        <v>205</v>
      </c>
    </row>
    <row r="2" spans="1:3" ht="14.45">
      <c r="A2" s="69" t="s">
        <v>206</v>
      </c>
      <c r="B2" s="67" t="s">
        <v>207</v>
      </c>
      <c r="C2" s="72"/>
    </row>
    <row r="3" spans="1:3" ht="14.45">
      <c r="A3" s="70" t="s">
        <v>208</v>
      </c>
      <c r="B3" s="68" t="s">
        <v>209</v>
      </c>
      <c r="C3" s="73"/>
    </row>
    <row r="4" spans="1:3" ht="14.45">
      <c r="A4" s="69" t="s">
        <v>210</v>
      </c>
      <c r="B4" s="67" t="s">
        <v>207</v>
      </c>
      <c r="C4" s="72"/>
    </row>
    <row r="5" spans="1:3" ht="14.45">
      <c r="A5" s="69" t="s">
        <v>211</v>
      </c>
      <c r="B5" s="67" t="s">
        <v>207</v>
      </c>
      <c r="C5" s="72"/>
    </row>
    <row r="6" spans="1:3" ht="14.45">
      <c r="A6" s="70" t="s">
        <v>212</v>
      </c>
      <c r="B6" s="68" t="s">
        <v>209</v>
      </c>
      <c r="C6" s="73"/>
    </row>
    <row r="7" spans="1:3" ht="14.45">
      <c r="A7" s="70" t="s">
        <v>213</v>
      </c>
      <c r="B7" s="68" t="s">
        <v>209</v>
      </c>
      <c r="C7" s="73"/>
    </row>
    <row r="8" spans="1:3" ht="14.45">
      <c r="A8" s="69" t="s">
        <v>214</v>
      </c>
      <c r="B8" s="67" t="s">
        <v>207</v>
      </c>
      <c r="C8" s="72"/>
    </row>
    <row r="9" spans="1:3" ht="14.45">
      <c r="A9" s="71" t="s">
        <v>215</v>
      </c>
      <c r="B9" s="66" t="s">
        <v>216</v>
      </c>
      <c r="C9" s="74"/>
    </row>
    <row r="10" spans="1:3" ht="14.45">
      <c r="A10" s="69" t="s">
        <v>217</v>
      </c>
      <c r="B10" s="67" t="s">
        <v>207</v>
      </c>
      <c r="C10" s="72"/>
    </row>
    <row r="11" spans="1:3" ht="14.45">
      <c r="A11" s="70" t="s">
        <v>218</v>
      </c>
      <c r="B11" s="68" t="s">
        <v>209</v>
      </c>
      <c r="C11" s="73"/>
    </row>
    <row r="12" spans="1:3" ht="14.45">
      <c r="A12" s="71" t="s">
        <v>219</v>
      </c>
      <c r="B12" s="66" t="s">
        <v>216</v>
      </c>
      <c r="C12" s="74"/>
    </row>
    <row r="13" spans="1:3" ht="14.45">
      <c r="A13" s="69" t="s">
        <v>220</v>
      </c>
      <c r="B13" s="67" t="s">
        <v>207</v>
      </c>
      <c r="C13" s="72"/>
    </row>
    <row r="14" spans="1:3" ht="14.45">
      <c r="A14" s="69" t="s">
        <v>221</v>
      </c>
      <c r="B14" s="67" t="s">
        <v>207</v>
      </c>
      <c r="C14" s="72"/>
    </row>
    <row r="15" spans="1:3" ht="14.45">
      <c r="A15" s="69" t="s">
        <v>222</v>
      </c>
      <c r="B15" s="67" t="s">
        <v>207</v>
      </c>
      <c r="C15" s="72"/>
    </row>
    <row r="16" spans="1:3" ht="14.45">
      <c r="A16" s="70" t="s">
        <v>223</v>
      </c>
      <c r="B16" s="68" t="s">
        <v>209</v>
      </c>
      <c r="C16" s="73"/>
    </row>
    <row r="17" spans="1:3" ht="14.45">
      <c r="A17" s="70" t="s">
        <v>224</v>
      </c>
      <c r="B17" s="68" t="s">
        <v>209</v>
      </c>
      <c r="C17" s="73"/>
    </row>
    <row r="18" spans="1:3" ht="14.45">
      <c r="A18" s="70" t="s">
        <v>225</v>
      </c>
      <c r="B18" s="68" t="s">
        <v>209</v>
      </c>
      <c r="C18" s="73"/>
    </row>
    <row r="19" spans="1:3" ht="14.45">
      <c r="A19" s="71" t="s">
        <v>226</v>
      </c>
      <c r="B19" s="66" t="s">
        <v>216</v>
      </c>
      <c r="C19" s="74"/>
    </row>
    <row r="20" spans="1:3" ht="14.45">
      <c r="A20" s="71" t="s">
        <v>227</v>
      </c>
      <c r="B20" s="66" t="s">
        <v>216</v>
      </c>
      <c r="C20" s="74"/>
    </row>
    <row r="21" spans="1:3" ht="14.45">
      <c r="A21" s="70" t="s">
        <v>228</v>
      </c>
      <c r="B21" s="68" t="s">
        <v>209</v>
      </c>
      <c r="C21" s="73"/>
    </row>
    <row r="22" spans="1:3" ht="14.45">
      <c r="A22" s="69" t="s">
        <v>229</v>
      </c>
      <c r="B22" s="67" t="s">
        <v>207</v>
      </c>
      <c r="C22" s="72"/>
    </row>
    <row r="23" spans="1:3" ht="14.45">
      <c r="A23" s="69" t="s">
        <v>230</v>
      </c>
      <c r="B23" s="67" t="s">
        <v>207</v>
      </c>
      <c r="C23" s="72"/>
    </row>
    <row r="24" spans="1:3" ht="14.45">
      <c r="A24" s="71" t="s">
        <v>231</v>
      </c>
      <c r="B24" s="66" t="s">
        <v>216</v>
      </c>
      <c r="C24" s="74"/>
    </row>
    <row r="25" spans="1:3" ht="14.45">
      <c r="A25" s="71" t="s">
        <v>232</v>
      </c>
      <c r="B25" s="66" t="s">
        <v>216</v>
      </c>
      <c r="C25" s="74"/>
    </row>
    <row r="26" spans="1:3" ht="14.45">
      <c r="A26" s="70" t="s">
        <v>233</v>
      </c>
      <c r="B26" s="68" t="s">
        <v>209</v>
      </c>
      <c r="C26" s="73"/>
    </row>
    <row r="27" spans="1:3" ht="14.45">
      <c r="A27" s="71" t="s">
        <v>3</v>
      </c>
      <c r="B27" s="66" t="s">
        <v>216</v>
      </c>
      <c r="C27" s="74"/>
    </row>
    <row r="28" spans="1:3" ht="14.45">
      <c r="A28" s="69" t="s">
        <v>234</v>
      </c>
      <c r="B28" s="67" t="s">
        <v>207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235</v>
      </c>
      <c r="C1" s="9" t="s">
        <v>236</v>
      </c>
      <c r="D1" s="59">
        <v>1</v>
      </c>
      <c r="E1" s="9" t="s">
        <v>9</v>
      </c>
      <c r="F1" s="9" t="s">
        <v>235</v>
      </c>
      <c r="G1" s="9" t="s">
        <v>236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237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237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237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237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237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237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237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237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237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237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237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237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237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237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237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237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237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237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237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237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237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237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237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237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237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237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237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237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237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237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237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237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237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237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237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237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237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237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237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237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237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237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237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237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237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237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237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237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237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237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237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237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237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237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237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237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237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237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237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237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237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237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237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237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237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237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237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237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237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237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236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236</v>
      </c>
      <c r="C1" s="9" t="s">
        <v>238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239</v>
      </c>
      <c r="E2" t="s">
        <v>240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239</v>
      </c>
      <c r="E3" t="s">
        <v>240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239</v>
      </c>
      <c r="E4" t="s">
        <v>240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239</v>
      </c>
      <c r="E5" t="s">
        <v>240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241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241</v>
      </c>
    </row>
    <row r="8" spans="1:5">
      <c r="A8" s="10" t="str">
        <f t="shared" si="0"/>
        <v>Monitor Câmera-POSITIVO</v>
      </c>
      <c r="B8" s="10" t="s">
        <v>49</v>
      </c>
      <c r="C8" s="11" t="s">
        <v>40</v>
      </c>
      <c r="D8" s="56" t="s">
        <v>40</v>
      </c>
      <c r="E8" t="s">
        <v>241</v>
      </c>
    </row>
    <row r="9" spans="1:5">
      <c r="A9" s="10" t="str">
        <f t="shared" si="0"/>
        <v>Monitor E-Learning-POSITIVO</v>
      </c>
      <c r="B9" s="10" t="s">
        <v>53</v>
      </c>
      <c r="C9" s="11" t="s">
        <v>40</v>
      </c>
      <c r="D9" s="56" t="s">
        <v>40</v>
      </c>
      <c r="E9" t="s">
        <v>241</v>
      </c>
    </row>
    <row r="10" spans="1:5">
      <c r="A10" s="10" t="str">
        <f t="shared" si="0"/>
        <v>Monitor Farmacêutico-POSITIVO</v>
      </c>
      <c r="B10" s="10" t="s">
        <v>55</v>
      </c>
      <c r="C10" s="11" t="s">
        <v>40</v>
      </c>
      <c r="D10" s="56" t="s">
        <v>40</v>
      </c>
      <c r="E10" t="s">
        <v>241</v>
      </c>
    </row>
    <row r="11" spans="1:5">
      <c r="A11" s="10" t="str">
        <f t="shared" si="0"/>
        <v>Monitor Balcão 01-POSITIVO</v>
      </c>
      <c r="B11" s="10" t="s">
        <v>57</v>
      </c>
      <c r="C11" s="11" t="s">
        <v>40</v>
      </c>
      <c r="D11" s="56" t="s">
        <v>40</v>
      </c>
      <c r="E11" t="s">
        <v>241</v>
      </c>
    </row>
    <row r="12" spans="1:5">
      <c r="A12" s="10" t="str">
        <f t="shared" si="0"/>
        <v>Monitor Balcão 02-POSITIVO</v>
      </c>
      <c r="B12" s="17" t="s">
        <v>59</v>
      </c>
      <c r="C12" s="18" t="s">
        <v>40</v>
      </c>
      <c r="D12" s="56" t="s">
        <v>40</v>
      </c>
      <c r="E12" t="s">
        <v>241</v>
      </c>
    </row>
    <row r="13" spans="1:5">
      <c r="A13" s="10" t="str">
        <f t="shared" si="0"/>
        <v>Monitor Balcão 03-POSITIVO</v>
      </c>
      <c r="B13" s="17" t="s">
        <v>61</v>
      </c>
      <c r="C13" s="18" t="s">
        <v>40</v>
      </c>
      <c r="D13" s="56" t="s">
        <v>40</v>
      </c>
      <c r="E13" t="s">
        <v>241</v>
      </c>
    </row>
    <row r="14" spans="1:5">
      <c r="A14" s="10" t="str">
        <f t="shared" si="0"/>
        <v>Monitor Balcão 04-POSITIVO</v>
      </c>
      <c r="B14" s="17" t="s">
        <v>63</v>
      </c>
      <c r="C14" s="18" t="s">
        <v>40</v>
      </c>
      <c r="D14" s="56" t="s">
        <v>40</v>
      </c>
      <c r="E14" t="s">
        <v>241</v>
      </c>
    </row>
    <row r="15" spans="1:5">
      <c r="A15" s="10" t="str">
        <f t="shared" si="0"/>
        <v>Monitor Touch CX 01-SCANSOURCE</v>
      </c>
      <c r="B15" s="10" t="s">
        <v>67</v>
      </c>
      <c r="C15" s="11" t="s">
        <v>21</v>
      </c>
      <c r="D15" s="55" t="s">
        <v>242</v>
      </c>
      <c r="E15" t="s">
        <v>243</v>
      </c>
    </row>
    <row r="16" spans="1:5">
      <c r="A16" s="10" t="str">
        <f t="shared" si="0"/>
        <v>Monitor Touch CX 02-SCANSOURCE</v>
      </c>
      <c r="B16" s="17" t="s">
        <v>69</v>
      </c>
      <c r="C16" s="18" t="s">
        <v>21</v>
      </c>
      <c r="D16" s="55" t="s">
        <v>242</v>
      </c>
      <c r="E16" t="s">
        <v>243</v>
      </c>
    </row>
    <row r="17" spans="1:5">
      <c r="A17" s="10" t="str">
        <f t="shared" si="0"/>
        <v>Monitor Touch CX 03-SCANSOURCE</v>
      </c>
      <c r="B17" s="17" t="s">
        <v>71</v>
      </c>
      <c r="C17" s="18" t="s">
        <v>21</v>
      </c>
      <c r="D17" s="55" t="s">
        <v>242</v>
      </c>
      <c r="E17" t="s">
        <v>243</v>
      </c>
    </row>
    <row r="18" spans="1:5">
      <c r="A18" s="10" t="str">
        <f t="shared" si="0"/>
        <v>Monitor Touch CX 04-SCANSOURCE</v>
      </c>
      <c r="B18" s="17" t="s">
        <v>73</v>
      </c>
      <c r="C18" s="18" t="s">
        <v>21</v>
      </c>
      <c r="D18" s="55" t="s">
        <v>242</v>
      </c>
      <c r="E18" t="s">
        <v>243</v>
      </c>
    </row>
    <row r="19" spans="1:5">
      <c r="A19" s="10" t="str">
        <f t="shared" si="0"/>
        <v>Scanner de Mesa A4 01-CANON</v>
      </c>
      <c r="B19" s="10" t="s">
        <v>75</v>
      </c>
      <c r="C19" s="11" t="s">
        <v>77</v>
      </c>
      <c r="D19" s="55" t="s">
        <v>77</v>
      </c>
      <c r="E19" t="s">
        <v>244</v>
      </c>
    </row>
    <row r="20" spans="1:5">
      <c r="A20" s="10" t="str">
        <f t="shared" si="0"/>
        <v>Scanner de Mesa A4 02-CANON</v>
      </c>
      <c r="B20" s="17" t="s">
        <v>79</v>
      </c>
      <c r="C20" s="18" t="s">
        <v>77</v>
      </c>
      <c r="D20" s="55" t="s">
        <v>77</v>
      </c>
      <c r="E20" t="s">
        <v>244</v>
      </c>
    </row>
    <row r="21" spans="1:5">
      <c r="A21" s="10" t="str">
        <f t="shared" si="0"/>
        <v>Leitor Cód. Barra - Mesa CX 01-SCANSOURCE</v>
      </c>
      <c r="B21" s="10" t="s">
        <v>81</v>
      </c>
      <c r="C21" s="11" t="s">
        <v>21</v>
      </c>
      <c r="D21" s="55" t="s">
        <v>245</v>
      </c>
      <c r="E21" t="s">
        <v>246</v>
      </c>
    </row>
    <row r="22" spans="1:5">
      <c r="A22" s="10" t="str">
        <f t="shared" si="0"/>
        <v>Leitor Cód. Barra - Mesa CX 02-SCANSOURCE</v>
      </c>
      <c r="B22" s="17" t="s">
        <v>83</v>
      </c>
      <c r="C22" s="18" t="s">
        <v>21</v>
      </c>
      <c r="D22" s="55" t="s">
        <v>245</v>
      </c>
      <c r="E22" t="s">
        <v>246</v>
      </c>
    </row>
    <row r="23" spans="1:5">
      <c r="A23" s="10" t="str">
        <f t="shared" si="0"/>
        <v>Leitor Cód. Barra - Mesa CX 03-SCANSOURCE</v>
      </c>
      <c r="B23" s="17" t="s">
        <v>85</v>
      </c>
      <c r="C23" s="18" t="s">
        <v>21</v>
      </c>
      <c r="D23" s="55" t="s">
        <v>245</v>
      </c>
      <c r="E23" t="s">
        <v>246</v>
      </c>
    </row>
    <row r="24" spans="1:5">
      <c r="A24" s="10" t="str">
        <f t="shared" si="0"/>
        <v>Leitor Cód. Barra - Mesa CX 04-SCANSOURCE</v>
      </c>
      <c r="B24" s="17" t="s">
        <v>87</v>
      </c>
      <c r="C24" s="18" t="s">
        <v>21</v>
      </c>
      <c r="D24" s="55" t="s">
        <v>245</v>
      </c>
      <c r="E24" t="s">
        <v>246</v>
      </c>
    </row>
    <row r="25" spans="1:5">
      <c r="A25" s="10" t="str">
        <f t="shared" si="0"/>
        <v>Fortinet (FortiGate)-VIVO/TELEFONICA</v>
      </c>
      <c r="B25" s="10" t="s">
        <v>89</v>
      </c>
      <c r="C25" s="11" t="s">
        <v>247</v>
      </c>
      <c r="D25" s="55" t="s">
        <v>248</v>
      </c>
      <c r="E25" t="s">
        <v>249</v>
      </c>
    </row>
    <row r="26" spans="1:5">
      <c r="A26" s="10" t="str">
        <f t="shared" si="0"/>
        <v>Fortinet (FortiAP)-VIVO/TELEFONICA</v>
      </c>
      <c r="B26" s="17" t="s">
        <v>96</v>
      </c>
      <c r="C26" s="18" t="s">
        <v>247</v>
      </c>
      <c r="D26" s="55" t="s">
        <v>248</v>
      </c>
      <c r="E26" t="s">
        <v>250</v>
      </c>
    </row>
    <row r="27" spans="1:5">
      <c r="A27" s="10" t="str">
        <f t="shared" si="0"/>
        <v>Switch Aruba-INGRAM</v>
      </c>
      <c r="B27" s="35" t="s">
        <v>99</v>
      </c>
      <c r="C27" s="36" t="s">
        <v>101</v>
      </c>
      <c r="D27" s="55" t="s">
        <v>251</v>
      </c>
      <c r="E27" t="s">
        <v>252</v>
      </c>
    </row>
    <row r="28" spans="1:5">
      <c r="A28" s="10" t="str">
        <f t="shared" si="0"/>
        <v>Tablet Verificador de Preço 01-AIDC TECNOLOGIA</v>
      </c>
      <c r="B28" s="10" t="s">
        <v>103</v>
      </c>
      <c r="C28" s="11" t="s">
        <v>105</v>
      </c>
      <c r="D28" s="55" t="s">
        <v>253</v>
      </c>
      <c r="E28" t="s">
        <v>254</v>
      </c>
    </row>
    <row r="29" spans="1:5">
      <c r="A29" s="10" t="str">
        <f t="shared" si="0"/>
        <v>Tablet Verificador de Preço 02-AIDC TECNOLOGIA</v>
      </c>
      <c r="B29" s="17" t="s">
        <v>107</v>
      </c>
      <c r="C29" s="18" t="s">
        <v>105</v>
      </c>
      <c r="D29" s="55" t="s">
        <v>253</v>
      </c>
      <c r="E29" t="s">
        <v>254</v>
      </c>
    </row>
    <row r="30" spans="1:5">
      <c r="A30" s="10" t="str">
        <f t="shared" si="0"/>
        <v>Micro (PDV) B12               -POSITIVO</v>
      </c>
      <c r="B30" s="10" t="s">
        <v>109</v>
      </c>
      <c r="C30" s="11" t="s">
        <v>40</v>
      </c>
      <c r="D30" s="56" t="s">
        <v>40</v>
      </c>
      <c r="E30" t="s">
        <v>255</v>
      </c>
    </row>
    <row r="31" spans="1:5">
      <c r="A31" s="10" t="str">
        <f t="shared" si="0"/>
        <v>Micro (PDV) CX 01-POSITIVO</v>
      </c>
      <c r="B31" s="10" t="s">
        <v>114</v>
      </c>
      <c r="C31" s="11" t="s">
        <v>40</v>
      </c>
      <c r="D31" s="56" t="s">
        <v>40</v>
      </c>
      <c r="E31" t="s">
        <v>255</v>
      </c>
    </row>
    <row r="32" spans="1:5">
      <c r="A32" s="10" t="str">
        <f t="shared" si="0"/>
        <v>Leitor Biométrico-TECHMAG</v>
      </c>
      <c r="B32" s="17" t="s">
        <v>118</v>
      </c>
      <c r="C32" s="18" t="s">
        <v>120</v>
      </c>
      <c r="D32" s="55" t="s">
        <v>120</v>
      </c>
      <c r="E32" t="s">
        <v>256</v>
      </c>
    </row>
    <row r="33" spans="1:5">
      <c r="A33" s="10" t="str">
        <f t="shared" si="0"/>
        <v>Tablet-MGITECH</v>
      </c>
      <c r="B33" s="17" t="s">
        <v>124</v>
      </c>
      <c r="C33" s="28" t="s">
        <v>125</v>
      </c>
      <c r="D33" s="55" t="s">
        <v>257</v>
      </c>
      <c r="E33" t="s">
        <v>258</v>
      </c>
    </row>
    <row r="34" spans="1:5">
      <c r="A34" s="10" t="str">
        <f t="shared" si="0"/>
        <v>Micro (PDV) CX 02-POSITIVO</v>
      </c>
      <c r="B34" s="10" t="s">
        <v>129</v>
      </c>
      <c r="C34" s="11" t="s">
        <v>40</v>
      </c>
      <c r="D34" s="56" t="s">
        <v>40</v>
      </c>
      <c r="E34" t="s">
        <v>255</v>
      </c>
    </row>
    <row r="35" spans="1:5">
      <c r="A35" s="10" t="str">
        <f t="shared" si="0"/>
        <v>Leitor Biométrico-TECHMAG</v>
      </c>
      <c r="B35" s="17" t="s">
        <v>118</v>
      </c>
      <c r="C35" s="18" t="s">
        <v>120</v>
      </c>
      <c r="D35" s="55" t="s">
        <v>120</v>
      </c>
      <c r="E35" t="s">
        <v>256</v>
      </c>
    </row>
    <row r="36" spans="1:5">
      <c r="A36" s="10" t="str">
        <f t="shared" si="0"/>
        <v>Tablet-MGITECH</v>
      </c>
      <c r="B36" s="17" t="s">
        <v>124</v>
      </c>
      <c r="C36" s="28" t="s">
        <v>125</v>
      </c>
      <c r="D36" s="55" t="s">
        <v>257</v>
      </c>
      <c r="E36" t="s">
        <v>258</v>
      </c>
    </row>
    <row r="37" spans="1:5">
      <c r="A37" s="10" t="str">
        <f t="shared" si="0"/>
        <v>Micro (PDV) CX 03-POSITIVO</v>
      </c>
      <c r="B37" s="10" t="s">
        <v>136</v>
      </c>
      <c r="C37" s="11" t="s">
        <v>40</v>
      </c>
      <c r="D37" s="56" t="s">
        <v>40</v>
      </c>
      <c r="E37" t="s">
        <v>255</v>
      </c>
    </row>
    <row r="38" spans="1:5">
      <c r="A38" s="10" t="str">
        <f t="shared" si="0"/>
        <v>Leitor Biométrico-TECHMAG</v>
      </c>
      <c r="B38" s="17" t="s">
        <v>118</v>
      </c>
      <c r="C38" s="18" t="s">
        <v>120</v>
      </c>
      <c r="D38" s="55" t="s">
        <v>120</v>
      </c>
      <c r="E38" t="s">
        <v>256</v>
      </c>
    </row>
    <row r="39" spans="1:5">
      <c r="A39" s="10" t="str">
        <f t="shared" si="0"/>
        <v>Tablet-MGITECH</v>
      </c>
      <c r="B39" s="17" t="s">
        <v>124</v>
      </c>
      <c r="C39" s="28" t="s">
        <v>125</v>
      </c>
      <c r="D39" s="55" t="s">
        <v>257</v>
      </c>
      <c r="E39" t="s">
        <v>258</v>
      </c>
    </row>
    <row r="40" spans="1:5">
      <c r="A40" s="10" t="str">
        <f t="shared" si="0"/>
        <v>Micro (PDV) CX 04-POSITIVO</v>
      </c>
      <c r="B40" s="10" t="s">
        <v>143</v>
      </c>
      <c r="C40" s="11" t="s">
        <v>40</v>
      </c>
      <c r="D40" s="56" t="s">
        <v>40</v>
      </c>
      <c r="E40" t="s">
        <v>255</v>
      </c>
    </row>
    <row r="41" spans="1:5">
      <c r="A41" s="10" t="str">
        <f t="shared" si="0"/>
        <v>Leitor Biométrico-TECHMAG</v>
      </c>
      <c r="B41" s="17" t="s">
        <v>118</v>
      </c>
      <c r="C41" s="18" t="s">
        <v>120</v>
      </c>
      <c r="D41" s="55" t="s">
        <v>120</v>
      </c>
      <c r="E41" t="s">
        <v>256</v>
      </c>
    </row>
    <row r="42" spans="1:5">
      <c r="A42" s="10" t="str">
        <f t="shared" si="0"/>
        <v>Tablet-MGITECH</v>
      </c>
      <c r="B42" s="17" t="s">
        <v>124</v>
      </c>
      <c r="C42" s="28" t="s">
        <v>125</v>
      </c>
      <c r="D42" s="55" t="s">
        <v>257</v>
      </c>
      <c r="E42" t="s">
        <v>258</v>
      </c>
    </row>
    <row r="43" spans="1:5">
      <c r="A43" s="10" t="str">
        <f t="shared" si="0"/>
        <v>Micro (TG) E-Learning-POSITIVO</v>
      </c>
      <c r="B43" s="10" t="s">
        <v>150</v>
      </c>
      <c r="C43" s="29" t="s">
        <v>40</v>
      </c>
      <c r="D43" s="56" t="s">
        <v>40</v>
      </c>
      <c r="E43" t="s">
        <v>255</v>
      </c>
    </row>
    <row r="44" spans="1:5">
      <c r="A44" s="10" t="str">
        <f t="shared" si="0"/>
        <v>Micro (TG) Gerência-POSITIVO</v>
      </c>
      <c r="B44" s="10" t="s">
        <v>154</v>
      </c>
      <c r="C44" s="11" t="s">
        <v>40</v>
      </c>
      <c r="D44" s="56" t="s">
        <v>40</v>
      </c>
      <c r="E44" t="s">
        <v>255</v>
      </c>
    </row>
    <row r="45" spans="1:5">
      <c r="A45" s="10" t="str">
        <f t="shared" si="0"/>
        <v>Leitor Cód. Barra - Mão/Sem Fio-SCANSOURCE</v>
      </c>
      <c r="B45" s="17" t="s">
        <v>158</v>
      </c>
      <c r="C45" s="18" t="s">
        <v>21</v>
      </c>
      <c r="D45" s="55" t="s">
        <v>259</v>
      </c>
      <c r="E45" t="s">
        <v>260</v>
      </c>
    </row>
    <row r="46" spans="1:5">
      <c r="A46" s="10" t="str">
        <f t="shared" si="0"/>
        <v>Celular-KWAM</v>
      </c>
      <c r="B46" s="30" t="s">
        <v>160</v>
      </c>
      <c r="C46" s="31" t="s">
        <v>261</v>
      </c>
      <c r="D46" s="55" t="s">
        <v>257</v>
      </c>
      <c r="E46" t="s">
        <v>262</v>
      </c>
    </row>
    <row r="47" spans="1:5">
      <c r="A47" s="10" t="str">
        <f t="shared" si="0"/>
        <v>Micro (TG) Farmacêutico-POSITIVO</v>
      </c>
      <c r="B47" s="10" t="s">
        <v>163</v>
      </c>
      <c r="C47" s="11" t="s">
        <v>40</v>
      </c>
      <c r="D47" s="56" t="s">
        <v>40</v>
      </c>
      <c r="E47" t="s">
        <v>255</v>
      </c>
    </row>
    <row r="48" spans="1:5">
      <c r="A48" s="10" t="str">
        <f t="shared" si="0"/>
        <v>Micro (TC) Balcão 01-POSITIVO</v>
      </c>
      <c r="B48" s="10" t="s">
        <v>165</v>
      </c>
      <c r="C48" s="11" t="s">
        <v>40</v>
      </c>
      <c r="D48" s="56" t="s">
        <v>40</v>
      </c>
      <c r="E48" t="s">
        <v>255</v>
      </c>
    </row>
    <row r="49" spans="1:5">
      <c r="A49" s="10" t="str">
        <f t="shared" si="0"/>
        <v>Leitor Cód. Barra - Mão-SCANSOURCE</v>
      </c>
      <c r="B49" s="17" t="s">
        <v>167</v>
      </c>
      <c r="C49" s="18" t="s">
        <v>21</v>
      </c>
      <c r="D49" s="55" t="s">
        <v>259</v>
      </c>
      <c r="E49" t="s">
        <v>263</v>
      </c>
    </row>
    <row r="50" spans="1:5">
      <c r="A50" s="10" t="str">
        <f t="shared" si="0"/>
        <v>Micro (TC) Balcão 02-POSITIVO</v>
      </c>
      <c r="B50" s="10" t="s">
        <v>169</v>
      </c>
      <c r="C50" s="11" t="s">
        <v>40</v>
      </c>
      <c r="D50" s="56" t="s">
        <v>40</v>
      </c>
      <c r="E50" t="s">
        <v>255</v>
      </c>
    </row>
    <row r="51" spans="1:5">
      <c r="A51" s="10" t="str">
        <f t="shared" si="0"/>
        <v>Leitor Cód. Barra - Mão-SCANSOURCE</v>
      </c>
      <c r="B51" s="17" t="s">
        <v>167</v>
      </c>
      <c r="C51" s="18" t="s">
        <v>21</v>
      </c>
      <c r="D51" s="55" t="s">
        <v>259</v>
      </c>
      <c r="E51" t="s">
        <v>263</v>
      </c>
    </row>
    <row r="52" spans="1:5">
      <c r="A52" s="10" t="str">
        <f t="shared" si="0"/>
        <v>Micro (TC) Balcão 03-POSITIVO</v>
      </c>
      <c r="B52" s="10" t="s">
        <v>172</v>
      </c>
      <c r="C52" s="11" t="s">
        <v>40</v>
      </c>
      <c r="D52" s="56" t="s">
        <v>40</v>
      </c>
      <c r="E52" t="s">
        <v>255</v>
      </c>
    </row>
    <row r="53" spans="1:5">
      <c r="A53" s="10" t="str">
        <f t="shared" si="0"/>
        <v>Leitor Cód. Barra - Mão-SCANSOURCE</v>
      </c>
      <c r="B53" s="17" t="s">
        <v>167</v>
      </c>
      <c r="C53" s="18" t="s">
        <v>21</v>
      </c>
      <c r="D53" s="55" t="s">
        <v>259</v>
      </c>
      <c r="E53" t="s">
        <v>263</v>
      </c>
    </row>
    <row r="54" spans="1:5">
      <c r="A54" s="10" t="str">
        <f t="shared" si="0"/>
        <v>Micro (TC) Balcão 04-POSITIVO</v>
      </c>
      <c r="B54" s="10" t="s">
        <v>175</v>
      </c>
      <c r="C54" s="11" t="s">
        <v>40</v>
      </c>
      <c r="D54" s="56" t="s">
        <v>40</v>
      </c>
      <c r="E54" t="s">
        <v>255</v>
      </c>
    </row>
    <row r="55" spans="1:5">
      <c r="A55" s="10" t="str">
        <f t="shared" si="0"/>
        <v>Leitor Cód. Barra - Mão-SCANSOURCE</v>
      </c>
      <c r="B55" s="17" t="s">
        <v>167</v>
      </c>
      <c r="C55" s="18" t="s">
        <v>21</v>
      </c>
      <c r="D55" s="55" t="s">
        <v>259</v>
      </c>
      <c r="E55" t="s">
        <v>263</v>
      </c>
    </row>
    <row r="56" spans="1:5">
      <c r="A56" s="10" t="str">
        <f t="shared" si="0"/>
        <v>Impressora TM-T88VII-USB CX 01-SCANSOURCE</v>
      </c>
      <c r="B56" s="10" t="s">
        <v>181</v>
      </c>
      <c r="C56" s="11" t="s">
        <v>21</v>
      </c>
      <c r="D56" s="55" t="s">
        <v>264</v>
      </c>
      <c r="E56" t="s">
        <v>265</v>
      </c>
    </row>
    <row r="57" spans="1:5">
      <c r="A57" s="10" t="str">
        <f t="shared" si="0"/>
        <v>Impressora TM-T88VII-USB CX 02-SCANSOURCE</v>
      </c>
      <c r="B57" s="17" t="s">
        <v>184</v>
      </c>
      <c r="C57" s="18" t="s">
        <v>21</v>
      </c>
      <c r="D57" s="55" t="s">
        <v>264</v>
      </c>
      <c r="E57" t="s">
        <v>265</v>
      </c>
    </row>
    <row r="58" spans="1:5">
      <c r="A58" s="10" t="str">
        <f t="shared" si="0"/>
        <v>Impressora TM-T88VII-USB CX 03-SCANSOURCE</v>
      </c>
      <c r="B58" s="17" t="s">
        <v>186</v>
      </c>
      <c r="C58" s="18" t="s">
        <v>21</v>
      </c>
      <c r="D58" s="55" t="s">
        <v>264</v>
      </c>
      <c r="E58" t="s">
        <v>265</v>
      </c>
    </row>
    <row r="59" spans="1:5">
      <c r="A59" s="10" t="str">
        <f t="shared" si="0"/>
        <v>Impressora TM-T88VII-USB CX 04-SCANSOURCE</v>
      </c>
      <c r="B59" s="17" t="s">
        <v>188</v>
      </c>
      <c r="C59" s="18" t="s">
        <v>21</v>
      </c>
      <c r="D59" s="55" t="s">
        <v>264</v>
      </c>
      <c r="E59" t="s">
        <v>265</v>
      </c>
    </row>
    <row r="60" spans="1:5">
      <c r="A60" s="10" t="str">
        <f t="shared" si="0"/>
        <v>Impressora TM-T88VII-ETH-SCANSOURCE</v>
      </c>
      <c r="B60" s="10" t="s">
        <v>190</v>
      </c>
      <c r="C60" s="11" t="s">
        <v>21</v>
      </c>
      <c r="D60" s="55" t="s">
        <v>264</v>
      </c>
      <c r="E60" t="s">
        <v>265</v>
      </c>
    </row>
    <row r="61" spans="1:5">
      <c r="A61" s="10" t="str">
        <f t="shared" si="0"/>
        <v>Impressora TM-L90-ETH-SCANSOURCE</v>
      </c>
      <c r="B61" s="10" t="s">
        <v>192</v>
      </c>
      <c r="C61" s="11" t="s">
        <v>21</v>
      </c>
      <c r="D61" s="55" t="s">
        <v>264</v>
      </c>
      <c r="E61" t="s">
        <v>266</v>
      </c>
    </row>
    <row r="62" spans="1:5">
      <c r="A62" s="10" t="str">
        <f t="shared" si="0"/>
        <v>Monitor Gerência-LENOVO</v>
      </c>
      <c r="B62" s="10" t="s">
        <v>38</v>
      </c>
      <c r="C62" s="11" t="s">
        <v>267</v>
      </c>
      <c r="D62" s="55" t="s">
        <v>267</v>
      </c>
      <c r="E62" t="s">
        <v>268</v>
      </c>
    </row>
    <row r="63" spans="1:5">
      <c r="A63" s="10" t="str">
        <f t="shared" si="0"/>
        <v>Monitor B12-LENOVO</v>
      </c>
      <c r="B63" s="10" t="s">
        <v>45</v>
      </c>
      <c r="C63" s="11" t="s">
        <v>267</v>
      </c>
      <c r="D63" s="55" t="s">
        <v>267</v>
      </c>
      <c r="E63" t="s">
        <v>268</v>
      </c>
    </row>
    <row r="64" spans="1:5">
      <c r="A64" s="10" t="str">
        <f t="shared" si="0"/>
        <v>Monitor Câmera-LENOVO</v>
      </c>
      <c r="B64" s="10" t="s">
        <v>49</v>
      </c>
      <c r="C64" s="11" t="s">
        <v>267</v>
      </c>
      <c r="D64" s="55" t="s">
        <v>267</v>
      </c>
      <c r="E64" t="s">
        <v>268</v>
      </c>
    </row>
    <row r="65" spans="1:5">
      <c r="A65" s="10" t="str">
        <f t="shared" si="0"/>
        <v>Monitor E-Learning-LENOVO</v>
      </c>
      <c r="B65" s="10" t="s">
        <v>53</v>
      </c>
      <c r="C65" s="11" t="s">
        <v>267</v>
      </c>
      <c r="D65" s="55" t="s">
        <v>267</v>
      </c>
      <c r="E65" t="s">
        <v>268</v>
      </c>
    </row>
    <row r="66" spans="1:5">
      <c r="A66" s="10" t="str">
        <f t="shared" si="0"/>
        <v>Monitor Farmacêutico-LENOVO</v>
      </c>
      <c r="B66" s="10" t="s">
        <v>55</v>
      </c>
      <c r="C66" s="11" t="s">
        <v>267</v>
      </c>
      <c r="D66" s="55" t="s">
        <v>267</v>
      </c>
      <c r="E66" t="s">
        <v>268</v>
      </c>
    </row>
    <row r="67" spans="1:5">
      <c r="A67" s="10" t="str">
        <f t="shared" ref="A67:A110" si="1">B67&amp;"-"&amp;C67</f>
        <v>Monitor Balcão 01-LENOVO</v>
      </c>
      <c r="B67" s="10" t="s">
        <v>57</v>
      </c>
      <c r="C67" s="11" t="s">
        <v>267</v>
      </c>
      <c r="D67" s="55" t="s">
        <v>267</v>
      </c>
      <c r="E67" t="s">
        <v>268</v>
      </c>
    </row>
    <row r="68" spans="1:5">
      <c r="A68" s="10" t="str">
        <f t="shared" si="1"/>
        <v>Monitor Balcão 02-LENOVO</v>
      </c>
      <c r="B68" s="17" t="s">
        <v>59</v>
      </c>
      <c r="C68" s="11" t="s">
        <v>267</v>
      </c>
      <c r="D68" s="55" t="s">
        <v>267</v>
      </c>
      <c r="E68" t="s">
        <v>268</v>
      </c>
    </row>
    <row r="69" spans="1:5">
      <c r="A69" s="10" t="str">
        <f t="shared" si="1"/>
        <v>Monitor Balcão 03-LENOVO</v>
      </c>
      <c r="B69" s="17" t="s">
        <v>61</v>
      </c>
      <c r="C69" s="11" t="s">
        <v>267</v>
      </c>
      <c r="D69" s="55" t="s">
        <v>267</v>
      </c>
      <c r="E69" t="s">
        <v>268</v>
      </c>
    </row>
    <row r="70" spans="1:5">
      <c r="A70" s="10" t="str">
        <f t="shared" si="1"/>
        <v>Monitor Balcão 04-LENOVO</v>
      </c>
      <c r="B70" s="17" t="s">
        <v>63</v>
      </c>
      <c r="C70" s="11" t="s">
        <v>267</v>
      </c>
      <c r="D70" s="55" t="s">
        <v>267</v>
      </c>
      <c r="E70" t="s">
        <v>268</v>
      </c>
    </row>
    <row r="71" spans="1:5">
      <c r="A71" s="10" t="str">
        <f t="shared" si="1"/>
        <v>Micro (PDV) B12               -LENOVO</v>
      </c>
      <c r="B71" s="10" t="s">
        <v>109</v>
      </c>
      <c r="C71" s="11" t="s">
        <v>267</v>
      </c>
      <c r="D71" s="56" t="s">
        <v>267</v>
      </c>
      <c r="E71" t="s">
        <v>269</v>
      </c>
    </row>
    <row r="72" spans="1:5">
      <c r="A72" s="10" t="str">
        <f t="shared" si="1"/>
        <v>Micro (PDV) CX 01-LENOVO</v>
      </c>
      <c r="B72" s="10" t="s">
        <v>114</v>
      </c>
      <c r="C72" s="11" t="s">
        <v>267</v>
      </c>
      <c r="D72" s="56" t="s">
        <v>267</v>
      </c>
      <c r="E72" t="s">
        <v>269</v>
      </c>
    </row>
    <row r="73" spans="1:5">
      <c r="A73" s="10" t="str">
        <f t="shared" si="1"/>
        <v>Micro (PDV) CX 02-LENOVO</v>
      </c>
      <c r="B73" s="10" t="s">
        <v>129</v>
      </c>
      <c r="C73" s="11" t="s">
        <v>267</v>
      </c>
      <c r="D73" s="56" t="s">
        <v>267</v>
      </c>
      <c r="E73" t="s">
        <v>269</v>
      </c>
    </row>
    <row r="74" spans="1:5">
      <c r="A74" s="10" t="str">
        <f t="shared" si="1"/>
        <v>Micro (PDV) CX 03-LENOVO</v>
      </c>
      <c r="B74" s="10" t="s">
        <v>136</v>
      </c>
      <c r="C74" s="11" t="s">
        <v>267</v>
      </c>
      <c r="D74" s="56" t="s">
        <v>267</v>
      </c>
      <c r="E74" t="s">
        <v>269</v>
      </c>
    </row>
    <row r="75" spans="1:5">
      <c r="A75" s="10" t="str">
        <f t="shared" si="1"/>
        <v>Micro (PDV) CX 04-LENOVO</v>
      </c>
      <c r="B75" s="10" t="s">
        <v>143</v>
      </c>
      <c r="C75" s="11" t="s">
        <v>267</v>
      </c>
      <c r="D75" s="56" t="s">
        <v>267</v>
      </c>
      <c r="E75" t="s">
        <v>269</v>
      </c>
    </row>
    <row r="76" spans="1:5">
      <c r="A76" s="10" t="str">
        <f t="shared" si="1"/>
        <v>Micro (TG) E-Learning-LENOVO</v>
      </c>
      <c r="B76" s="10" t="s">
        <v>150</v>
      </c>
      <c r="C76" s="11" t="s">
        <v>267</v>
      </c>
      <c r="D76" s="56" t="s">
        <v>267</v>
      </c>
      <c r="E76" t="s">
        <v>269</v>
      </c>
    </row>
    <row r="77" spans="1:5">
      <c r="A77" s="10" t="str">
        <f t="shared" si="1"/>
        <v>Micro (TG) Gerência-LENOVO</v>
      </c>
      <c r="B77" s="10" t="s">
        <v>154</v>
      </c>
      <c r="C77" s="11" t="s">
        <v>267</v>
      </c>
      <c r="D77" s="56" t="s">
        <v>267</v>
      </c>
      <c r="E77" t="s">
        <v>269</v>
      </c>
    </row>
    <row r="78" spans="1:5">
      <c r="A78" s="10" t="str">
        <f t="shared" si="1"/>
        <v>Micro (TG) Farmacêutico-LENOVO</v>
      </c>
      <c r="B78" s="10" t="s">
        <v>163</v>
      </c>
      <c r="C78" s="11" t="s">
        <v>267</v>
      </c>
      <c r="D78" s="56" t="s">
        <v>267</v>
      </c>
      <c r="E78" t="s">
        <v>269</v>
      </c>
    </row>
    <row r="79" spans="1:5">
      <c r="A79" s="10" t="str">
        <f t="shared" si="1"/>
        <v>Micro (TC) Balcão 01-LENOVO</v>
      </c>
      <c r="B79" s="10" t="s">
        <v>165</v>
      </c>
      <c r="C79" s="11" t="s">
        <v>267</v>
      </c>
      <c r="D79" s="56" t="s">
        <v>267</v>
      </c>
      <c r="E79" t="s">
        <v>269</v>
      </c>
    </row>
    <row r="80" spans="1:5">
      <c r="A80" s="10" t="str">
        <f t="shared" si="1"/>
        <v>Micro (TC) Balcão 02-LENOVO</v>
      </c>
      <c r="B80" s="10" t="s">
        <v>169</v>
      </c>
      <c r="C80" s="11" t="s">
        <v>267</v>
      </c>
      <c r="D80" s="56" t="s">
        <v>267</v>
      </c>
      <c r="E80" t="s">
        <v>269</v>
      </c>
    </row>
    <row r="81" spans="1:5">
      <c r="A81" s="10" t="str">
        <f t="shared" si="1"/>
        <v>Micro (TC) Balcão 03-LENOVO</v>
      </c>
      <c r="B81" s="10" t="s">
        <v>172</v>
      </c>
      <c r="C81" s="11" t="s">
        <v>267</v>
      </c>
      <c r="D81" s="56" t="s">
        <v>267</v>
      </c>
      <c r="E81" t="s">
        <v>269</v>
      </c>
    </row>
    <row r="82" spans="1:5">
      <c r="A82" s="10" t="str">
        <f t="shared" si="1"/>
        <v>Micro (TC) Balcão 04-LENOVO</v>
      </c>
      <c r="B82" s="10" t="s">
        <v>175</v>
      </c>
      <c r="C82" s="11" t="s">
        <v>267</v>
      </c>
      <c r="D82" s="56" t="s">
        <v>267</v>
      </c>
      <c r="E82" t="s">
        <v>269</v>
      </c>
    </row>
    <row r="83" spans="1:5">
      <c r="A83" s="10" t="str">
        <f t="shared" si="1"/>
        <v>Monitor Gerência-DELL</v>
      </c>
      <c r="B83" s="10" t="s">
        <v>38</v>
      </c>
      <c r="C83" s="11" t="s">
        <v>270</v>
      </c>
      <c r="D83" s="55" t="s">
        <v>270</v>
      </c>
      <c r="E83" t="s">
        <v>271</v>
      </c>
    </row>
    <row r="84" spans="1:5">
      <c r="A84" s="10" t="str">
        <f t="shared" si="1"/>
        <v>Monitor B12-DELL</v>
      </c>
      <c r="B84" s="10" t="s">
        <v>45</v>
      </c>
      <c r="C84" s="11" t="s">
        <v>270</v>
      </c>
      <c r="D84" s="55" t="s">
        <v>270</v>
      </c>
      <c r="E84" t="s">
        <v>271</v>
      </c>
    </row>
    <row r="85" spans="1:5">
      <c r="A85" s="10" t="str">
        <f t="shared" si="1"/>
        <v>Monitor Câmera-DELL</v>
      </c>
      <c r="B85" s="10" t="s">
        <v>49</v>
      </c>
      <c r="C85" s="11" t="s">
        <v>270</v>
      </c>
      <c r="D85" s="55" t="s">
        <v>270</v>
      </c>
      <c r="E85" t="s">
        <v>271</v>
      </c>
    </row>
    <row r="86" spans="1:5">
      <c r="A86" s="10" t="str">
        <f t="shared" si="1"/>
        <v>Monitor E-Learning-DELL</v>
      </c>
      <c r="B86" s="10" t="s">
        <v>53</v>
      </c>
      <c r="C86" s="11" t="s">
        <v>270</v>
      </c>
      <c r="D86" s="55" t="s">
        <v>270</v>
      </c>
      <c r="E86" t="s">
        <v>271</v>
      </c>
    </row>
    <row r="87" spans="1:5">
      <c r="A87" s="10" t="str">
        <f t="shared" si="1"/>
        <v>Monitor Farmacêutico-DELL</v>
      </c>
      <c r="B87" s="10" t="s">
        <v>55</v>
      </c>
      <c r="C87" s="11" t="s">
        <v>270</v>
      </c>
      <c r="D87" s="55" t="s">
        <v>270</v>
      </c>
      <c r="E87" t="s">
        <v>271</v>
      </c>
    </row>
    <row r="88" spans="1:5">
      <c r="A88" s="10" t="str">
        <f t="shared" si="1"/>
        <v>Monitor Balcão 01-DELL</v>
      </c>
      <c r="B88" s="10" t="s">
        <v>57</v>
      </c>
      <c r="C88" s="11" t="s">
        <v>270</v>
      </c>
      <c r="D88" s="55" t="s">
        <v>270</v>
      </c>
      <c r="E88" t="s">
        <v>271</v>
      </c>
    </row>
    <row r="89" spans="1:5">
      <c r="A89" s="10" t="str">
        <f t="shared" si="1"/>
        <v>Monitor Balcão 02-DELL</v>
      </c>
      <c r="B89" s="17" t="s">
        <v>59</v>
      </c>
      <c r="C89" s="11" t="s">
        <v>270</v>
      </c>
      <c r="D89" s="55" t="s">
        <v>270</v>
      </c>
      <c r="E89" t="s">
        <v>271</v>
      </c>
    </row>
    <row r="90" spans="1:5">
      <c r="A90" s="10" t="str">
        <f t="shared" si="1"/>
        <v>Monitor Balcão 03-DELL</v>
      </c>
      <c r="B90" s="17" t="s">
        <v>61</v>
      </c>
      <c r="C90" s="11" t="s">
        <v>270</v>
      </c>
      <c r="D90" s="55" t="s">
        <v>270</v>
      </c>
      <c r="E90" t="s">
        <v>271</v>
      </c>
    </row>
    <row r="91" spans="1:5">
      <c r="A91" s="10" t="str">
        <f t="shared" si="1"/>
        <v>Monitor Balcão 04-DELL</v>
      </c>
      <c r="B91" s="17" t="s">
        <v>63</v>
      </c>
      <c r="C91" s="11" t="s">
        <v>270</v>
      </c>
      <c r="D91" s="55" t="s">
        <v>270</v>
      </c>
      <c r="E91" t="s">
        <v>271</v>
      </c>
    </row>
    <row r="92" spans="1:5">
      <c r="A92" s="10" t="str">
        <f t="shared" si="1"/>
        <v>Micro (PDV) B12               -DELL</v>
      </c>
      <c r="B92" s="10" t="s">
        <v>109</v>
      </c>
      <c r="C92" s="11" t="s">
        <v>270</v>
      </c>
      <c r="D92" s="55" t="s">
        <v>270</v>
      </c>
      <c r="E92" t="s">
        <v>272</v>
      </c>
    </row>
    <row r="93" spans="1:5">
      <c r="A93" s="10" t="str">
        <f t="shared" si="1"/>
        <v>Micro (PDV) CX 01-DELL</v>
      </c>
      <c r="B93" s="10" t="s">
        <v>114</v>
      </c>
      <c r="C93" s="11" t="s">
        <v>270</v>
      </c>
      <c r="D93" s="55" t="s">
        <v>270</v>
      </c>
      <c r="E93" t="s">
        <v>272</v>
      </c>
    </row>
    <row r="94" spans="1:5">
      <c r="A94" s="10" t="str">
        <f t="shared" si="1"/>
        <v>Micro (PDV) CX 02-DELL</v>
      </c>
      <c r="B94" s="10" t="s">
        <v>129</v>
      </c>
      <c r="C94" s="11" t="s">
        <v>270</v>
      </c>
      <c r="D94" s="55" t="s">
        <v>270</v>
      </c>
      <c r="E94" t="s">
        <v>272</v>
      </c>
    </row>
    <row r="95" spans="1:5">
      <c r="A95" s="10" t="str">
        <f t="shared" si="1"/>
        <v>Micro (PDV) CX 03-DELL</v>
      </c>
      <c r="B95" s="10" t="s">
        <v>136</v>
      </c>
      <c r="C95" s="11" t="s">
        <v>270</v>
      </c>
      <c r="D95" s="55" t="s">
        <v>270</v>
      </c>
      <c r="E95" t="s">
        <v>272</v>
      </c>
    </row>
    <row r="96" spans="1:5">
      <c r="A96" s="10" t="str">
        <f t="shared" si="1"/>
        <v>Micro (PDV) CX 04-DELL</v>
      </c>
      <c r="B96" s="10" t="s">
        <v>143</v>
      </c>
      <c r="C96" s="11" t="s">
        <v>270</v>
      </c>
      <c r="D96" s="55" t="s">
        <v>270</v>
      </c>
      <c r="E96" t="s">
        <v>272</v>
      </c>
    </row>
    <row r="97" spans="1:5">
      <c r="A97" s="10" t="str">
        <f t="shared" si="1"/>
        <v>Micro (TG) E-Learning-DELL</v>
      </c>
      <c r="B97" s="10" t="s">
        <v>150</v>
      </c>
      <c r="C97" s="11" t="s">
        <v>270</v>
      </c>
      <c r="D97" s="55" t="s">
        <v>270</v>
      </c>
      <c r="E97" t="s">
        <v>272</v>
      </c>
    </row>
    <row r="98" spans="1:5">
      <c r="A98" s="10" t="str">
        <f t="shared" si="1"/>
        <v>Micro (TG) Gerência-DELL</v>
      </c>
      <c r="B98" s="10" t="s">
        <v>154</v>
      </c>
      <c r="C98" s="11" t="s">
        <v>270</v>
      </c>
      <c r="D98" s="55" t="s">
        <v>270</v>
      </c>
      <c r="E98" t="s">
        <v>272</v>
      </c>
    </row>
    <row r="99" spans="1:5">
      <c r="A99" s="10" t="str">
        <f t="shared" si="1"/>
        <v>Micro (TG) Farmacêutico-DELL</v>
      </c>
      <c r="B99" s="10" t="s">
        <v>163</v>
      </c>
      <c r="C99" s="11" t="s">
        <v>270</v>
      </c>
      <c r="D99" s="55" t="s">
        <v>270</v>
      </c>
      <c r="E99" t="s">
        <v>272</v>
      </c>
    </row>
    <row r="100" spans="1:5">
      <c r="A100" s="10" t="str">
        <f t="shared" si="1"/>
        <v>Micro (TC) Balcão 01-DELL</v>
      </c>
      <c r="B100" s="10" t="s">
        <v>165</v>
      </c>
      <c r="C100" s="11" t="s">
        <v>270</v>
      </c>
      <c r="D100" s="55" t="s">
        <v>270</v>
      </c>
      <c r="E100" t="s">
        <v>272</v>
      </c>
    </row>
    <row r="101" spans="1:5">
      <c r="A101" s="10" t="str">
        <f t="shared" si="1"/>
        <v>Micro (TC) Balcão 02-DELL</v>
      </c>
      <c r="B101" s="10" t="s">
        <v>169</v>
      </c>
      <c r="C101" s="11" t="s">
        <v>270</v>
      </c>
      <c r="D101" s="55" t="s">
        <v>270</v>
      </c>
      <c r="E101" t="s">
        <v>272</v>
      </c>
    </row>
    <row r="102" spans="1:5">
      <c r="A102" s="10" t="str">
        <f t="shared" si="1"/>
        <v>Micro (TC) Balcão 03-DELL</v>
      </c>
      <c r="B102" s="10" t="s">
        <v>172</v>
      </c>
      <c r="C102" s="11" t="s">
        <v>270</v>
      </c>
      <c r="D102" s="55" t="s">
        <v>270</v>
      </c>
      <c r="E102" t="s">
        <v>272</v>
      </c>
    </row>
    <row r="103" spans="1:5">
      <c r="A103" s="10" t="str">
        <f t="shared" si="1"/>
        <v>Micro (TC) Balcão 04-DELL</v>
      </c>
      <c r="B103" s="10" t="s">
        <v>175</v>
      </c>
      <c r="C103" s="11" t="s">
        <v>270</v>
      </c>
      <c r="D103" s="55" t="s">
        <v>270</v>
      </c>
      <c r="E103" t="s">
        <v>272</v>
      </c>
    </row>
    <row r="104" spans="1:5">
      <c r="A104" s="10" t="str">
        <f t="shared" si="1"/>
        <v>Fortinet (FortiGate)-VIVO</v>
      </c>
      <c r="B104" s="10" t="s">
        <v>89</v>
      </c>
      <c r="C104" s="11" t="s">
        <v>91</v>
      </c>
      <c r="D104" s="55" t="s">
        <v>248</v>
      </c>
      <c r="E104" t="s">
        <v>249</v>
      </c>
    </row>
    <row r="105" spans="1:5">
      <c r="A105" s="10" t="str">
        <f t="shared" si="1"/>
        <v>Fortinet (FortiAP)-VIVO</v>
      </c>
      <c r="B105" s="17" t="s">
        <v>96</v>
      </c>
      <c r="C105" s="18" t="s">
        <v>91</v>
      </c>
      <c r="D105" s="55" t="s">
        <v>248</v>
      </c>
      <c r="E105" t="s">
        <v>250</v>
      </c>
    </row>
    <row r="106" spans="1:5">
      <c r="A106" s="10" t="str">
        <f t="shared" si="1"/>
        <v>Celular-</v>
      </c>
      <c r="B106" s="30" t="s">
        <v>160</v>
      </c>
      <c r="D106" s="55" t="s">
        <v>257</v>
      </c>
      <c r="E106" t="s">
        <v>262</v>
      </c>
    </row>
    <row r="107" spans="1:5">
      <c r="A107" s="10" t="str">
        <f t="shared" si="1"/>
        <v>SAT FISCAL CX 01-SCANSOURCE</v>
      </c>
      <c r="B107" s="10" t="s">
        <v>194</v>
      </c>
      <c r="C107" s="11" t="s">
        <v>21</v>
      </c>
      <c r="D107" s="55" t="s">
        <v>264</v>
      </c>
      <c r="E107" t="s">
        <v>273</v>
      </c>
    </row>
    <row r="108" spans="1:5">
      <c r="A108" s="10" t="str">
        <f t="shared" si="1"/>
        <v>SAT FISCAL CX 02-SCANSOURCE</v>
      </c>
      <c r="B108" s="17" t="s">
        <v>197</v>
      </c>
      <c r="C108" s="18" t="s">
        <v>21</v>
      </c>
      <c r="D108" s="55" t="s">
        <v>264</v>
      </c>
      <c r="E108" t="s">
        <v>273</v>
      </c>
    </row>
    <row r="109" spans="1:5">
      <c r="A109" s="10" t="str">
        <f t="shared" si="1"/>
        <v>SAT FISCAL CX 03-SCANSOURCE</v>
      </c>
      <c r="B109" s="17" t="s">
        <v>199</v>
      </c>
      <c r="C109" s="18" t="s">
        <v>21</v>
      </c>
      <c r="D109" s="55" t="s">
        <v>264</v>
      </c>
      <c r="E109" t="s">
        <v>273</v>
      </c>
    </row>
    <row r="110" spans="1:5">
      <c r="A110" s="10" t="str">
        <f t="shared" si="1"/>
        <v>SAT FISCAL CX 04-SCANSOURCE</v>
      </c>
      <c r="B110" s="17" t="s">
        <v>201</v>
      </c>
      <c r="C110" s="18" t="s">
        <v>21</v>
      </c>
      <c r="D110" s="55" t="s">
        <v>264</v>
      </c>
      <c r="E110" t="s">
        <v>273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3" ma:contentTypeDescription="Create a new document." ma:contentTypeScope="" ma:versionID="32e1bcb4970448f192f093cb4e98b1a7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6dd76fc1fd33e44b83bd05629815734a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F041F76D-F754-436E-BBB3-6435613E3D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2024-04-26T18:10:24Z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