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18" documentId="14_{613C17E0-207A-4DFF-91FB-8B6D24736D76}" xr6:coauthVersionLast="47" xr6:coauthVersionMax="47" xr10:uidLastSave="{76296C8A-71C0-4BD4-B35D-E62BF7E2A23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<sst xmlns="http://schemas.openxmlformats.org/spreadsheetml/2006/main" count="894" uniqueCount="262">
  <si>
    <t>CÓD. HISTÓRICO FARMÁCIA</t>
  </si>
  <si>
    <t>JAVA - 4014</t>
  </si>
  <si>
    <t>ESTADO</t>
  </si>
  <si>
    <t>PE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</si>
  <si>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</si>
  <si>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</si>
  <si>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</si>
  <si>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</si>
  <si>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</si>
  <si>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</si>
  <si>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</si>
  <si>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</si>
  <si>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</si>
  <si>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</si>
  <si>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</si>
  <si>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</si>
  <si>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</si>
  <si>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</si>
  <si>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</si>
  <si>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</si>
  <si>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</si>
  <si>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</si>
  <si>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P44062023180883</t>
  </si>
  <si>
    <t>IMPR.</t>
  </si>
  <si>
    <t>EQ. TERC.</t>
  </si>
  <si>
    <t>BRBSS140K0</t>
  </si>
  <si>
    <t>Gaveteiro Vertical CX 02</t>
  </si>
  <si>
    <t>P44072023182214</t>
  </si>
  <si>
    <t>CARTUCHO</t>
  </si>
  <si>
    <t>1 VOLUME</t>
  </si>
  <si>
    <t>Gaveteiro Vertical CX 03</t>
  </si>
  <si>
    <t>P44072023182238</t>
  </si>
  <si>
    <t>TRANSF.</t>
  </si>
  <si>
    <t>51015223000031</t>
  </si>
  <si>
    <t>Gaveteiro Vertical CX 04</t>
  </si>
  <si>
    <t>P44072023182228</t>
  </si>
  <si>
    <t>TEL. VOIP</t>
  </si>
  <si>
    <t>MOTOXXA02XB</t>
  </si>
  <si>
    <t>Monitor Gerência</t>
  </si>
  <si>
    <t>Monitor</t>
  </si>
  <si>
    <t>POSITIVO</t>
  </si>
  <si>
    <t>5A449TX61</t>
  </si>
  <si>
    <t>MODEM</t>
  </si>
  <si>
    <t>DA52-0708-5043-0846</t>
  </si>
  <si>
    <t>Monitor B12</t>
  </si>
  <si>
    <t>5A449TZ0D</t>
  </si>
  <si>
    <t>SUP. ND024</t>
  </si>
  <si>
    <t>ACESSO.</t>
  </si>
  <si>
    <t>4 VOLUMES</t>
  </si>
  <si>
    <t>Monitor Câmera</t>
  </si>
  <si>
    <t>5A436S71M</t>
  </si>
  <si>
    <t>SUP. ND092</t>
  </si>
  <si>
    <t>Monitor E-Learning</t>
  </si>
  <si>
    <t>5A449TY1F</t>
  </si>
  <si>
    <t>SUP. ND292</t>
  </si>
  <si>
    <t>1 VOLUME (2 UNI.)</t>
  </si>
  <si>
    <t>Monitor Farmacêutico</t>
  </si>
  <si>
    <t>5A449TY0A</t>
  </si>
  <si>
    <t>Monitor Balcão 01</t>
  </si>
  <si>
    <t>5A449TX5W</t>
  </si>
  <si>
    <t>Monitor Balcão 02</t>
  </si>
  <si>
    <t>5A449TX9G</t>
  </si>
  <si>
    <t>Monitor Balcão 03</t>
  </si>
  <si>
    <t>5A449TY3P</t>
  </si>
  <si>
    <t>Monitor Balcão 04</t>
  </si>
  <si>
    <t>5A449TY4U</t>
  </si>
  <si>
    <t>Monitor Touch CX 01</t>
  </si>
  <si>
    <t>F22C003616</t>
  </si>
  <si>
    <t>Monitor Touch CX 02</t>
  </si>
  <si>
    <t>F22C003548</t>
  </si>
  <si>
    <t>Monitor Touch CX 03</t>
  </si>
  <si>
    <t>F22C003582</t>
  </si>
  <si>
    <t>Monitor Touch CX 04</t>
  </si>
  <si>
    <t>G22C002282</t>
  </si>
  <si>
    <t>Scanner de Mesa A4 01</t>
  </si>
  <si>
    <t>Scanner</t>
  </si>
  <si>
    <t>CANON</t>
  </si>
  <si>
    <t>KPEF03025M</t>
  </si>
  <si>
    <t>Scanner de Mesa A4 02</t>
  </si>
  <si>
    <t>KPEF03026M</t>
  </si>
  <si>
    <t>Leitor Cód. Barra - Mesa CX 01</t>
  </si>
  <si>
    <t>S22213521401724</t>
  </si>
  <si>
    <t>Leitor Cód. Barra - Mesa CX 02</t>
  </si>
  <si>
    <t>S22193521401280</t>
  </si>
  <si>
    <t>Leitor Cód. Barra - Mesa CX 03</t>
  </si>
  <si>
    <t>S22192521400040</t>
  </si>
  <si>
    <t>Leitor Cód. Barra - Mesa CX 04</t>
  </si>
  <si>
    <t>S22193521401959</t>
  </si>
  <si>
    <t>Fortinet (FortiGate)</t>
  </si>
  <si>
    <t>Roteador</t>
  </si>
  <si>
    <t>VIVO</t>
  </si>
  <si>
    <t>FGT40FTK2209GA9R</t>
  </si>
  <si>
    <t>INJETOR</t>
  </si>
  <si>
    <t>PERIF.</t>
  </si>
  <si>
    <t>C22336582000001803</t>
  </si>
  <si>
    <t>Fortinet (FortiAP)</t>
  </si>
  <si>
    <t>Antena</t>
  </si>
  <si>
    <t>FP231FTF23050142</t>
  </si>
  <si>
    <t>Switch Aruba</t>
  </si>
  <si>
    <t>Switch</t>
  </si>
  <si>
    <t>INGRAM</t>
  </si>
  <si>
    <t>VN2AKYF0WX</t>
  </si>
  <si>
    <t>Tablet Verificador de Preço 01</t>
  </si>
  <si>
    <t>Consulta Preço</t>
  </si>
  <si>
    <t>AIDC TECNOLOGIA</t>
  </si>
  <si>
    <t>ST103ANLFKBA391</t>
  </si>
  <si>
    <t>Tablet Verificador de Preço 02</t>
  </si>
  <si>
    <t>ST103ANLFKBA395</t>
  </si>
  <si>
    <t xml:space="preserve">Micro (PDV) B12               </t>
  </si>
  <si>
    <t>CPU</t>
  </si>
  <si>
    <t>5A4324B4D</t>
  </si>
  <si>
    <t>NEOBOX</t>
  </si>
  <si>
    <t>NÃO</t>
  </si>
  <si>
    <t>Micro (PDV) CX 01</t>
  </si>
  <si>
    <t>5A4324B1Y</t>
  </si>
  <si>
    <t>PIN PAD</t>
  </si>
  <si>
    <t>7200092308035276</t>
  </si>
  <si>
    <t>Leitor Biométrico</t>
  </si>
  <si>
    <t>Leitor</t>
  </si>
  <si>
    <t>TECHMAG</t>
  </si>
  <si>
    <t>FP930641</t>
  </si>
  <si>
    <t>Tablet</t>
  </si>
  <si>
    <t>MGITECH</t>
  </si>
  <si>
    <t>350538866336949</t>
  </si>
  <si>
    <t>CABO USB</t>
  </si>
  <si>
    <t>789856404814801</t>
  </si>
  <si>
    <t>Micro (PDV) CX 02</t>
  </si>
  <si>
    <t>5A432448C</t>
  </si>
  <si>
    <t>7200092308030574</t>
  </si>
  <si>
    <t>FP934818</t>
  </si>
  <si>
    <t>350538866395341</t>
  </si>
  <si>
    <t>789856404814802</t>
  </si>
  <si>
    <t>Micro (PDV) CX 03</t>
  </si>
  <si>
    <t>5A432487J</t>
  </si>
  <si>
    <t>7200092308022877</t>
  </si>
  <si>
    <t>FP883881</t>
  </si>
  <si>
    <t>350538866342590</t>
  </si>
  <si>
    <t>789856404814803</t>
  </si>
  <si>
    <t>Micro (PDV) CX 04</t>
  </si>
  <si>
    <t>5A4324C95</t>
  </si>
  <si>
    <t>7200092306055056</t>
  </si>
  <si>
    <t>FP883882</t>
  </si>
  <si>
    <t>350538866331213</t>
  </si>
  <si>
    <t>789856404814804</t>
  </si>
  <si>
    <t>Micro (TG) E-Learning</t>
  </si>
  <si>
    <t>5A391GC6L</t>
  </si>
  <si>
    <t>WEBCAM - IN</t>
  </si>
  <si>
    <t>2346LZD0HDG8</t>
  </si>
  <si>
    <t>Micro (TG) Gerência</t>
  </si>
  <si>
    <t>5A4323Y1O</t>
  </si>
  <si>
    <t>WEBCAM - CX</t>
  </si>
  <si>
    <t>2346LZD0CUS9</t>
  </si>
  <si>
    <t>Leitor Cód. Barra - Mão/Sem Fio</t>
  </si>
  <si>
    <t>23134523700694</t>
  </si>
  <si>
    <t>HEADSET</t>
  </si>
  <si>
    <t>SIM</t>
  </si>
  <si>
    <t>Celular</t>
  </si>
  <si>
    <t>KWAN</t>
  </si>
  <si>
    <t>350589196009078</t>
  </si>
  <si>
    <t>Micro (TG) Farmacêutico</t>
  </si>
  <si>
    <t>5A4323X8K</t>
  </si>
  <si>
    <t>Micro (TC) Balcão 01</t>
  </si>
  <si>
    <t>5A4324L2X</t>
  </si>
  <si>
    <t>Leitor Cód. Barra - Mão</t>
  </si>
  <si>
    <t>22174010558883</t>
  </si>
  <si>
    <t>Micro (TC) Balcão 02</t>
  </si>
  <si>
    <t>5A4324Q6W</t>
  </si>
  <si>
    <t>22174010558257</t>
  </si>
  <si>
    <t>Micro (TC) Balcão 03</t>
  </si>
  <si>
    <t>5A4324S8C</t>
  </si>
  <si>
    <t>22174010558876</t>
  </si>
  <si>
    <t>Micro (TC) Balcão 04</t>
  </si>
  <si>
    <t>5A4324M6K</t>
  </si>
  <si>
    <t>22174010558886</t>
  </si>
  <si>
    <t>Impressora TM-T88VII-USB CX 01</t>
  </si>
  <si>
    <t>Impressora</t>
  </si>
  <si>
    <t>XB4F010287</t>
  </si>
  <si>
    <t>Impressora TM-T88VII-USB CX 02</t>
  </si>
  <si>
    <t>XB4F010282</t>
  </si>
  <si>
    <t>Impressora TM-T88VII-USB CX 03</t>
  </si>
  <si>
    <t>XB4F010294</t>
  </si>
  <si>
    <t>Impressora TM-T88VII-USB CX 04</t>
  </si>
  <si>
    <t>XB4F010241</t>
  </si>
  <si>
    <t>Impressora TM-T88VII-ETH</t>
  </si>
  <si>
    <t>XB4F010285</t>
  </si>
  <si>
    <t>Impressora TM-L90-ETH</t>
  </si>
  <si>
    <t>XAYY012584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</si>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</sst>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A72" sqref="A7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1902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1022039</v>
      </c>
      <c r="E3" s="13" t="s">
        <v>22</v>
      </c>
      <c r="F3" s="14">
        <v>267188</v>
      </c>
      <c r="G3" s="52">
        <v>61509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1021806</v>
      </c>
      <c r="E4" s="20" t="s">
        <v>27</v>
      </c>
      <c r="F4" s="21">
        <v>267137</v>
      </c>
      <c r="G4" s="52">
        <v>61509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1021791</v>
      </c>
      <c r="E5" s="20" t="s">
        <v>31</v>
      </c>
      <c r="F5" s="21">
        <v>267136</v>
      </c>
      <c r="G5" s="52">
        <v>61509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1021758</v>
      </c>
      <c r="E6" s="20" t="s">
        <v>35</v>
      </c>
      <c r="F6" s="21">
        <v>267134</v>
      </c>
      <c r="G6" s="52">
        <v>61509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1029114</v>
      </c>
      <c r="E7" s="13" t="s">
        <v>41</v>
      </c>
      <c r="F7" s="75">
        <v>109790</v>
      </c>
      <c r="G7" s="52">
        <v>61509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34" t="s">
        <v>42</v>
      </c>
      <c r="P7" s="41" t="s">
        <v>24</v>
      </c>
      <c r="Q7" s="49" t="s">
        <v>43</v>
      </c>
      <c r="R7" s="48"/>
    </row>
    <row r="8" spans="1:18" s="7" customFormat="1" ht="17.100000000000001" customHeight="1">
      <c r="A8" s="10" t="s">
        <v>44</v>
      </c>
      <c r="B8" s="42" t="s">
        <v>39</v>
      </c>
      <c r="C8" s="11" t="s">
        <v>40</v>
      </c>
      <c r="D8" s="12">
        <v>1029102</v>
      </c>
      <c r="E8" s="13" t="s">
        <v>45</v>
      </c>
      <c r="F8" s="75">
        <v>109785</v>
      </c>
      <c r="G8" s="52">
        <v>61509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46</v>
      </c>
      <c r="P8" s="15" t="s">
        <v>47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1028794</v>
      </c>
      <c r="E9" s="13" t="s">
        <v>50</v>
      </c>
      <c r="F9" s="75">
        <v>109787</v>
      </c>
      <c r="G9" s="52">
        <v>61509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47</v>
      </c>
      <c r="Q9" s="48" t="s">
        <v>48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1029109</v>
      </c>
      <c r="E10" s="13" t="s">
        <v>53</v>
      </c>
      <c r="F10" s="75">
        <v>109790</v>
      </c>
      <c r="G10" s="52">
        <v>61509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O10" s="15" t="s">
        <v>54</v>
      </c>
      <c r="P10" s="15" t="s">
        <v>47</v>
      </c>
      <c r="Q10" s="48" t="s">
        <v>55</v>
      </c>
      <c r="R10" s="48"/>
    </row>
    <row r="11" spans="1:18" s="7" customFormat="1" ht="17.100000000000001" customHeight="1">
      <c r="A11" s="10" t="s">
        <v>56</v>
      </c>
      <c r="B11" s="42" t="s">
        <v>39</v>
      </c>
      <c r="C11" s="11" t="s">
        <v>40</v>
      </c>
      <c r="D11" s="12">
        <v>1029110</v>
      </c>
      <c r="E11" s="13" t="s">
        <v>57</v>
      </c>
      <c r="F11" s="75">
        <v>109791</v>
      </c>
      <c r="G11" s="52">
        <v>61509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58</v>
      </c>
      <c r="B12" s="42" t="s">
        <v>39</v>
      </c>
      <c r="C12" s="11" t="s">
        <v>40</v>
      </c>
      <c r="D12" s="12">
        <v>1029117</v>
      </c>
      <c r="E12" s="13" t="s">
        <v>59</v>
      </c>
      <c r="F12" s="75">
        <v>109790</v>
      </c>
      <c r="G12" s="52">
        <v>61509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7" t="s">
        <v>39</v>
      </c>
      <c r="C13" s="18" t="s">
        <v>40</v>
      </c>
      <c r="D13" s="19">
        <v>1029111</v>
      </c>
      <c r="E13" s="20" t="s">
        <v>61</v>
      </c>
      <c r="F13" s="76">
        <v>109790</v>
      </c>
      <c r="G13" s="52">
        <v>61509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7" t="s">
        <v>39</v>
      </c>
      <c r="C14" s="18" t="s">
        <v>40</v>
      </c>
      <c r="D14" s="19">
        <v>1029108</v>
      </c>
      <c r="E14" s="20" t="s">
        <v>63</v>
      </c>
      <c r="F14" s="76">
        <v>109790</v>
      </c>
      <c r="G14" s="52">
        <v>61509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7" t="s">
        <v>39</v>
      </c>
      <c r="C15" s="18" t="s">
        <v>40</v>
      </c>
      <c r="D15" s="19">
        <v>1029107</v>
      </c>
      <c r="E15" s="20" t="s">
        <v>65</v>
      </c>
      <c r="F15" s="76">
        <v>109791</v>
      </c>
      <c r="G15" s="52">
        <v>61509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42" t="s">
        <v>39</v>
      </c>
      <c r="C16" s="11" t="s">
        <v>21</v>
      </c>
      <c r="D16" s="12">
        <v>955259</v>
      </c>
      <c r="E16" s="13" t="s">
        <v>67</v>
      </c>
      <c r="F16" s="14">
        <v>90471</v>
      </c>
      <c r="G16" s="52">
        <v>61509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68</v>
      </c>
      <c r="B17" s="47" t="s">
        <v>39</v>
      </c>
      <c r="C17" s="18" t="s">
        <v>21</v>
      </c>
      <c r="D17" s="19">
        <v>955422</v>
      </c>
      <c r="E17" s="20" t="s">
        <v>69</v>
      </c>
      <c r="F17" s="21">
        <v>90491</v>
      </c>
      <c r="G17" s="52">
        <v>61509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70</v>
      </c>
      <c r="B18" s="47" t="s">
        <v>39</v>
      </c>
      <c r="C18" s="18" t="s">
        <v>21</v>
      </c>
      <c r="D18" s="19">
        <v>955439</v>
      </c>
      <c r="E18" s="20" t="s">
        <v>71</v>
      </c>
      <c r="F18" s="21">
        <v>90483</v>
      </c>
      <c r="G18" s="52">
        <v>61509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72</v>
      </c>
      <c r="B19" s="47" t="s">
        <v>39</v>
      </c>
      <c r="C19" s="18" t="s">
        <v>21</v>
      </c>
      <c r="D19" s="19">
        <v>955378</v>
      </c>
      <c r="E19" s="20" t="s">
        <v>73</v>
      </c>
      <c r="F19" s="21">
        <v>90453</v>
      </c>
      <c r="G19" s="52">
        <v>61509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74</v>
      </c>
      <c r="B20" s="42" t="s">
        <v>75</v>
      </c>
      <c r="C20" s="11" t="s">
        <v>76</v>
      </c>
      <c r="D20" s="12">
        <v>1029276</v>
      </c>
      <c r="E20" s="13" t="s">
        <v>77</v>
      </c>
      <c r="F20" s="14">
        <v>37144</v>
      </c>
      <c r="G20" s="52">
        <v>61509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78</v>
      </c>
      <c r="B21" s="47" t="s">
        <v>75</v>
      </c>
      <c r="C21" s="18" t="s">
        <v>76</v>
      </c>
      <c r="D21" s="19">
        <v>1029275</v>
      </c>
      <c r="E21" s="20" t="s">
        <v>79</v>
      </c>
      <c r="F21" s="21">
        <v>37144</v>
      </c>
      <c r="G21" s="52">
        <v>61509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80</v>
      </c>
      <c r="B22" s="42" t="s">
        <v>75</v>
      </c>
      <c r="C22" s="11" t="s">
        <v>21</v>
      </c>
      <c r="D22" s="12">
        <v>934961</v>
      </c>
      <c r="E22" s="13" t="s">
        <v>81</v>
      </c>
      <c r="F22" s="14">
        <v>36018</v>
      </c>
      <c r="G22" s="52">
        <v>61509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82</v>
      </c>
      <c r="B23" s="47" t="s">
        <v>75</v>
      </c>
      <c r="C23" s="18" t="s">
        <v>21</v>
      </c>
      <c r="D23" s="19">
        <v>957947</v>
      </c>
      <c r="E23" s="20" t="s">
        <v>83</v>
      </c>
      <c r="F23" s="21">
        <v>39285</v>
      </c>
      <c r="G23" s="52">
        <v>61509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84</v>
      </c>
      <c r="B24" s="47" t="s">
        <v>75</v>
      </c>
      <c r="C24" s="18" t="s">
        <v>21</v>
      </c>
      <c r="D24" s="19">
        <v>957948</v>
      </c>
      <c r="E24" s="20" t="s">
        <v>85</v>
      </c>
      <c r="F24" s="21">
        <v>39285</v>
      </c>
      <c r="G24" s="52">
        <v>61509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86</v>
      </c>
      <c r="B25" s="47" t="s">
        <v>75</v>
      </c>
      <c r="C25" s="18" t="s">
        <v>21</v>
      </c>
      <c r="D25" s="19">
        <v>957946</v>
      </c>
      <c r="E25" s="20" t="s">
        <v>87</v>
      </c>
      <c r="F25" s="21">
        <v>39285</v>
      </c>
      <c r="G25" s="52">
        <v>61509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88</v>
      </c>
      <c r="B26" s="42" t="s">
        <v>89</v>
      </c>
      <c r="C26" s="11" t="s">
        <v>90</v>
      </c>
      <c r="D26" s="12">
        <v>937525</v>
      </c>
      <c r="E26" s="13" t="s">
        <v>91</v>
      </c>
      <c r="F26" s="14">
        <v>67466</v>
      </c>
      <c r="G26" s="52">
        <v>61509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92</v>
      </c>
      <c r="P26" s="15" t="s">
        <v>93</v>
      </c>
      <c r="Q26" s="40" t="s">
        <v>94</v>
      </c>
      <c r="R26" s="48"/>
    </row>
    <row r="27" spans="1:18" s="7" customFormat="1" ht="17.100000000000001" customHeight="1">
      <c r="A27" s="17" t="s">
        <v>95</v>
      </c>
      <c r="B27" s="47" t="s">
        <v>96</v>
      </c>
      <c r="C27" s="18" t="s">
        <v>90</v>
      </c>
      <c r="D27" s="19">
        <v>937526</v>
      </c>
      <c r="E27" s="20" t="s">
        <v>97</v>
      </c>
      <c r="F27" s="21">
        <v>67466</v>
      </c>
      <c r="G27" s="52">
        <v>61509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98</v>
      </c>
      <c r="B28" s="43" t="s">
        <v>99</v>
      </c>
      <c r="C28" s="36" t="s">
        <v>100</v>
      </c>
      <c r="D28" s="37">
        <v>1109165</v>
      </c>
      <c r="E28" s="38" t="s">
        <v>101</v>
      </c>
      <c r="F28" s="39">
        <v>426463</v>
      </c>
      <c r="G28" s="52">
        <v>61509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102</v>
      </c>
      <c r="B29" s="42" t="s">
        <v>103</v>
      </c>
      <c r="C29" s="11" t="s">
        <v>104</v>
      </c>
      <c r="D29" s="12">
        <v>938337</v>
      </c>
      <c r="E29" s="13" t="s">
        <v>105</v>
      </c>
      <c r="F29" s="14">
        <v>27857</v>
      </c>
      <c r="G29" s="52">
        <v>61509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106</v>
      </c>
      <c r="B30" s="47" t="s">
        <v>103</v>
      </c>
      <c r="C30" s="18" t="s">
        <v>104</v>
      </c>
      <c r="D30" s="19">
        <v>938338</v>
      </c>
      <c r="E30" s="20" t="s">
        <v>107</v>
      </c>
      <c r="F30" s="21">
        <v>27857</v>
      </c>
      <c r="G30" s="52">
        <v>61509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42" t="s">
        <v>109</v>
      </c>
      <c r="C31" s="11" t="s">
        <v>40</v>
      </c>
      <c r="D31" s="25">
        <v>1050678</v>
      </c>
      <c r="E31" s="26" t="s">
        <v>110</v>
      </c>
      <c r="F31" s="14"/>
      <c r="G31" s="52">
        <v>61509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111</v>
      </c>
      <c r="P31" s="22" t="s">
        <v>24</v>
      </c>
      <c r="Q31" s="23" t="s">
        <v>112</v>
      </c>
      <c r="R31" s="48"/>
    </row>
    <row r="32" spans="1:18" s="7" customFormat="1" ht="17.100000000000001" customHeight="1">
      <c r="A32" s="10" t="s">
        <v>113</v>
      </c>
      <c r="B32" s="42" t="s">
        <v>109</v>
      </c>
      <c r="C32" s="11" t="s">
        <v>40</v>
      </c>
      <c r="D32" s="12">
        <v>1050676</v>
      </c>
      <c r="E32" s="13" t="s">
        <v>114</v>
      </c>
      <c r="F32" s="14"/>
      <c r="G32" s="52">
        <v>61509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115</v>
      </c>
      <c r="P32" s="50" t="str">
        <f>IFERROR(VLOOKUP($E$1,'BASE PINPAD'!A2:B28,2,0),"EQ. TERC.")</f>
        <v>PAGBANK</v>
      </c>
      <c r="Q32" s="51" t="s">
        <v>116</v>
      </c>
      <c r="R32" s="48"/>
    </row>
    <row r="33" spans="1:18" s="27" customFormat="1" ht="17.100000000000001" customHeight="1">
      <c r="A33" s="17" t="s">
        <v>117</v>
      </c>
      <c r="B33" s="45" t="s">
        <v>118</v>
      </c>
      <c r="C33" s="18" t="s">
        <v>119</v>
      </c>
      <c r="D33" s="19">
        <v>1012917</v>
      </c>
      <c r="E33" s="20" t="s">
        <v>120</v>
      </c>
      <c r="F33" s="21">
        <v>20878</v>
      </c>
      <c r="G33" s="52">
        <v>61509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939315</v>
      </c>
      <c r="E34" s="20" t="s">
        <v>123</v>
      </c>
      <c r="F34" s="21">
        <v>14545</v>
      </c>
      <c r="G34" s="52">
        <v>61509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93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109</v>
      </c>
      <c r="C35" s="11" t="s">
        <v>40</v>
      </c>
      <c r="D35" s="12">
        <v>1050716</v>
      </c>
      <c r="E35" s="13" t="s">
        <v>127</v>
      </c>
      <c r="F35" s="14"/>
      <c r="G35" s="52">
        <v>61509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115</v>
      </c>
      <c r="P35" s="50" t="str">
        <f>IFERROR(VLOOKUP($E$1,'BASE PINPAD'!A2:B28,2,0),"EQ. TERC.")</f>
        <v>PAGBANK</v>
      </c>
      <c r="Q35" s="51" t="s">
        <v>128</v>
      </c>
      <c r="R35" s="48"/>
    </row>
    <row r="36" spans="1:18" s="27" customFormat="1" ht="17.100000000000001" customHeight="1">
      <c r="A36" s="17" t="s">
        <v>117</v>
      </c>
      <c r="B36" s="45" t="s">
        <v>118</v>
      </c>
      <c r="C36" s="18" t="s">
        <v>119</v>
      </c>
      <c r="D36" s="19">
        <v>1013091</v>
      </c>
      <c r="E36" s="20" t="s">
        <v>129</v>
      </c>
      <c r="F36" s="21">
        <v>20878</v>
      </c>
      <c r="G36" s="52">
        <v>61509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939319</v>
      </c>
      <c r="E37" s="20" t="s">
        <v>130</v>
      </c>
      <c r="F37" s="21">
        <v>14545</v>
      </c>
      <c r="G37" s="52">
        <v>61509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93</v>
      </c>
      <c r="Q37" s="16" t="s">
        <v>131</v>
      </c>
      <c r="R37" s="48"/>
    </row>
    <row r="38" spans="1:18" s="7" customFormat="1" ht="17.100000000000001" customHeight="1">
      <c r="A38" s="10" t="s">
        <v>132</v>
      </c>
      <c r="B38" s="42" t="s">
        <v>109</v>
      </c>
      <c r="C38" s="11" t="s">
        <v>40</v>
      </c>
      <c r="D38" s="12">
        <v>1050626</v>
      </c>
      <c r="E38" s="13" t="s">
        <v>133</v>
      </c>
      <c r="F38" s="14"/>
      <c r="G38" s="52">
        <v>61509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115</v>
      </c>
      <c r="P38" s="50" t="str">
        <f>IFERROR(VLOOKUP($E$1,'BASE PINPAD'!A2:B28,2,0),"EQ. TERC.")</f>
        <v>PAGBANK</v>
      </c>
      <c r="Q38" s="51" t="s">
        <v>134</v>
      </c>
      <c r="R38" s="48"/>
    </row>
    <row r="39" spans="1:18" s="27" customFormat="1" ht="17.100000000000001" customHeight="1">
      <c r="A39" s="17" t="s">
        <v>117</v>
      </c>
      <c r="B39" s="45" t="s">
        <v>118</v>
      </c>
      <c r="C39" s="18" t="s">
        <v>119</v>
      </c>
      <c r="D39" s="19">
        <v>865572</v>
      </c>
      <c r="E39" s="20" t="s">
        <v>135</v>
      </c>
      <c r="F39" s="21">
        <v>20878</v>
      </c>
      <c r="G39" s="52">
        <v>61509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939316</v>
      </c>
      <c r="E40" s="20" t="s">
        <v>136</v>
      </c>
      <c r="F40" s="21">
        <v>14545</v>
      </c>
      <c r="G40" s="52">
        <v>61509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93</v>
      </c>
      <c r="Q40" s="16" t="s">
        <v>137</v>
      </c>
      <c r="R40" s="48"/>
    </row>
    <row r="41" spans="1:18" s="7" customFormat="1" ht="17.100000000000001" customHeight="1">
      <c r="A41" s="10" t="s">
        <v>138</v>
      </c>
      <c r="B41" s="42" t="s">
        <v>109</v>
      </c>
      <c r="C41" s="11" t="s">
        <v>40</v>
      </c>
      <c r="D41" s="12">
        <v>1050641</v>
      </c>
      <c r="E41" s="13" t="s">
        <v>139</v>
      </c>
      <c r="F41" s="14"/>
      <c r="G41" s="52">
        <v>61509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115</v>
      </c>
      <c r="P41" s="50" t="str">
        <f>IFERROR(VLOOKUP($E$1,'BASE PINPAD'!A2:B28,2,0),"EQ. TERC.")</f>
        <v>PAGBANK</v>
      </c>
      <c r="Q41" s="51" t="s">
        <v>140</v>
      </c>
      <c r="R41" s="48"/>
    </row>
    <row r="42" spans="1:18" s="27" customFormat="1" ht="17.100000000000001" customHeight="1">
      <c r="A42" s="17" t="s">
        <v>117</v>
      </c>
      <c r="B42" s="45" t="s">
        <v>118</v>
      </c>
      <c r="C42" s="18" t="s">
        <v>119</v>
      </c>
      <c r="D42" s="19">
        <v>865573</v>
      </c>
      <c r="E42" s="20" t="s">
        <v>141</v>
      </c>
      <c r="F42" s="21">
        <v>20878</v>
      </c>
      <c r="G42" s="52">
        <v>61509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939314</v>
      </c>
      <c r="E43" s="20" t="s">
        <v>142</v>
      </c>
      <c r="F43" s="21">
        <v>14545</v>
      </c>
      <c r="G43" s="52">
        <v>61509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93</v>
      </c>
      <c r="Q43" s="16" t="s">
        <v>143</v>
      </c>
      <c r="R43" s="48"/>
    </row>
    <row r="44" spans="1:18" ht="17.100000000000001" customHeight="1">
      <c r="A44" s="10" t="s">
        <v>144</v>
      </c>
      <c r="B44" s="42" t="s">
        <v>109</v>
      </c>
      <c r="C44" s="29" t="s">
        <v>40</v>
      </c>
      <c r="D44" s="12">
        <v>1026413</v>
      </c>
      <c r="E44" s="13" t="s">
        <v>145</v>
      </c>
      <c r="F44" s="14"/>
      <c r="G44" s="52">
        <v>61509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146</v>
      </c>
      <c r="P44" s="22" t="s">
        <v>93</v>
      </c>
      <c r="Q44" s="23" t="s">
        <v>147</v>
      </c>
      <c r="R44" s="48"/>
    </row>
    <row r="45" spans="1:18" ht="17.100000000000001" customHeight="1">
      <c r="A45" s="10" t="s">
        <v>148</v>
      </c>
      <c r="B45" s="42" t="s">
        <v>109</v>
      </c>
      <c r="C45" s="11" t="s">
        <v>40</v>
      </c>
      <c r="D45" s="12">
        <v>1049154</v>
      </c>
      <c r="E45" s="13" t="s">
        <v>149</v>
      </c>
      <c r="F45" s="14"/>
      <c r="G45" s="52">
        <v>61509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150</v>
      </c>
      <c r="P45" s="22" t="s">
        <v>93</v>
      </c>
      <c r="Q45" s="23" t="s">
        <v>151</v>
      </c>
      <c r="R45" s="48"/>
    </row>
    <row r="46" spans="1:18" ht="17.100000000000001" customHeight="1">
      <c r="A46" s="17" t="s">
        <v>152</v>
      </c>
      <c r="B46" s="45" t="s">
        <v>118</v>
      </c>
      <c r="C46" s="18" t="s">
        <v>21</v>
      </c>
      <c r="D46" s="19">
        <v>957682</v>
      </c>
      <c r="E46" s="20" t="s">
        <v>153</v>
      </c>
      <c r="F46" s="21">
        <v>100890</v>
      </c>
      <c r="G46" s="52">
        <v>61509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154</v>
      </c>
      <c r="P46" s="15" t="s">
        <v>93</v>
      </c>
      <c r="Q46" s="24" t="s">
        <v>155</v>
      </c>
    </row>
    <row r="47" spans="1:18" ht="17.100000000000001" customHeight="1">
      <c r="A47" s="30" t="s">
        <v>156</v>
      </c>
      <c r="B47" s="46" t="s">
        <v>156</v>
      </c>
      <c r="C47" s="31" t="s">
        <v>157</v>
      </c>
      <c r="D47" s="32">
        <v>937930</v>
      </c>
      <c r="E47" s="33" t="s">
        <v>158</v>
      </c>
      <c r="F47" s="23"/>
      <c r="G47" s="52">
        <v>61509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159</v>
      </c>
      <c r="B48" s="42" t="s">
        <v>109</v>
      </c>
      <c r="C48" s="11" t="s">
        <v>40</v>
      </c>
      <c r="D48" s="12">
        <v>1049165</v>
      </c>
      <c r="E48" s="13" t="s">
        <v>160</v>
      </c>
      <c r="F48" s="14"/>
      <c r="G48" s="52">
        <v>61509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161</v>
      </c>
      <c r="B49" s="42" t="s">
        <v>109</v>
      </c>
      <c r="C49" s="11" t="s">
        <v>40</v>
      </c>
      <c r="D49" s="12">
        <v>1049057</v>
      </c>
      <c r="E49" s="13" t="s">
        <v>162</v>
      </c>
      <c r="F49" s="14"/>
      <c r="G49" s="52">
        <v>61509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163</v>
      </c>
      <c r="B50" s="45" t="s">
        <v>118</v>
      </c>
      <c r="C50" s="18" t="s">
        <v>21</v>
      </c>
      <c r="D50" s="19">
        <v>898749</v>
      </c>
      <c r="E50" s="20" t="s">
        <v>164</v>
      </c>
      <c r="F50" s="21">
        <v>31009</v>
      </c>
      <c r="G50" s="52">
        <v>61509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165</v>
      </c>
      <c r="B51" s="42" t="s">
        <v>109</v>
      </c>
      <c r="C51" s="11" t="s">
        <v>40</v>
      </c>
      <c r="D51" s="12">
        <v>1049403</v>
      </c>
      <c r="E51" s="13" t="s">
        <v>166</v>
      </c>
      <c r="F51" s="14"/>
      <c r="G51" s="52">
        <v>61509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163</v>
      </c>
      <c r="B52" s="45" t="s">
        <v>118</v>
      </c>
      <c r="C52" s="18" t="s">
        <v>21</v>
      </c>
      <c r="D52" s="19">
        <v>898748</v>
      </c>
      <c r="E52" s="20" t="s">
        <v>167</v>
      </c>
      <c r="F52" s="21">
        <v>31009</v>
      </c>
      <c r="G52" s="52">
        <v>61509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168</v>
      </c>
      <c r="B53" s="42" t="s">
        <v>109</v>
      </c>
      <c r="C53" s="11" t="s">
        <v>40</v>
      </c>
      <c r="D53" s="12">
        <v>1049412</v>
      </c>
      <c r="E53" s="13" t="s">
        <v>169</v>
      </c>
      <c r="F53" s="14"/>
      <c r="G53" s="52">
        <v>61509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163</v>
      </c>
      <c r="B54" s="45" t="s">
        <v>118</v>
      </c>
      <c r="C54" s="18" t="s">
        <v>21</v>
      </c>
      <c r="D54" s="19">
        <v>898747</v>
      </c>
      <c r="E54" s="20" t="s">
        <v>170</v>
      </c>
      <c r="F54" s="21">
        <v>31009</v>
      </c>
      <c r="G54" s="52">
        <v>61509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171</v>
      </c>
      <c r="B55" s="42" t="s">
        <v>109</v>
      </c>
      <c r="C55" s="11" t="s">
        <v>40</v>
      </c>
      <c r="D55" s="12">
        <v>1049442</v>
      </c>
      <c r="E55" s="13" t="s">
        <v>172</v>
      </c>
      <c r="F55" s="14"/>
      <c r="G55" s="52">
        <v>61509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163</v>
      </c>
      <c r="B56" s="45" t="s">
        <v>118</v>
      </c>
      <c r="C56" s="18" t="s">
        <v>21</v>
      </c>
      <c r="D56" s="19">
        <v>898750</v>
      </c>
      <c r="E56" s="20" t="s">
        <v>173</v>
      </c>
      <c r="F56" s="21">
        <v>31009</v>
      </c>
      <c r="G56" s="52">
        <v>61509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174</v>
      </c>
      <c r="B57" s="42" t="s">
        <v>175</v>
      </c>
      <c r="C57" s="11" t="s">
        <v>21</v>
      </c>
      <c r="D57" s="12">
        <v>1022703</v>
      </c>
      <c r="E57" s="13" t="s">
        <v>176</v>
      </c>
      <c r="F57" s="14">
        <v>276724</v>
      </c>
      <c r="G57" s="52">
        <v>61509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177</v>
      </c>
      <c r="B58" s="45" t="s">
        <v>175</v>
      </c>
      <c r="C58" s="18" t="s">
        <v>21</v>
      </c>
      <c r="D58" s="19">
        <v>1022702</v>
      </c>
      <c r="E58" s="20" t="s">
        <v>178</v>
      </c>
      <c r="F58" s="21">
        <v>276724</v>
      </c>
      <c r="G58" s="52">
        <v>61509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179</v>
      </c>
      <c r="B59" s="45" t="s">
        <v>175</v>
      </c>
      <c r="C59" s="18" t="s">
        <v>21</v>
      </c>
      <c r="D59" s="19">
        <v>1022716</v>
      </c>
      <c r="E59" s="20" t="s">
        <v>180</v>
      </c>
      <c r="F59" s="21">
        <v>276725</v>
      </c>
      <c r="G59" s="52">
        <v>61509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181</v>
      </c>
      <c r="B60" s="45" t="s">
        <v>175</v>
      </c>
      <c r="C60" s="18" t="s">
        <v>21</v>
      </c>
      <c r="D60" s="19">
        <v>1022704</v>
      </c>
      <c r="E60" s="20" t="s">
        <v>182</v>
      </c>
      <c r="F60" s="21">
        <v>276724</v>
      </c>
      <c r="G60" s="52">
        <v>61509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183</v>
      </c>
      <c r="B61" s="42" t="s">
        <v>175</v>
      </c>
      <c r="C61" s="11" t="s">
        <v>21</v>
      </c>
      <c r="D61" s="12">
        <v>1022724</v>
      </c>
      <c r="E61" s="13" t="s">
        <v>184</v>
      </c>
      <c r="F61" s="14">
        <v>276726</v>
      </c>
      <c r="G61" s="52">
        <v>61509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185</v>
      </c>
      <c r="B62" s="42" t="s">
        <v>175</v>
      </c>
      <c r="C62" s="11" t="s">
        <v>21</v>
      </c>
      <c r="D62" s="12">
        <v>1022592</v>
      </c>
      <c r="E62" s="13" t="s">
        <v>186</v>
      </c>
      <c r="F62" s="14">
        <v>275194</v>
      </c>
      <c r="G62" s="52">
        <v>61509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3</v>
      </c>
      <c r="B17" s="68" t="s">
        <v>193</v>
      </c>
      <c r="C17" s="73"/>
    </row>
    <row r="18" spans="1:3" ht="14.45">
      <c r="A18" s="70" t="s">
        <v>208</v>
      </c>
      <c r="B18" s="68" t="s">
        <v>193</v>
      </c>
      <c r="C18" s="73"/>
    </row>
    <row r="19" spans="1:3" ht="14.45">
      <c r="A19" s="71" t="s">
        <v>209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44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56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58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60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62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64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55" t="s">
        <v>226</v>
      </c>
      <c r="E15" t="s">
        <v>227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55" t="s">
        <v>226</v>
      </c>
      <c r="E16" t="s">
        <v>227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55" t="s">
        <v>226</v>
      </c>
      <c r="E17" t="s">
        <v>227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55" t="s">
        <v>226</v>
      </c>
      <c r="E18" t="s">
        <v>227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5" t="s">
        <v>76</v>
      </c>
      <c r="E19" t="s">
        <v>228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5" t="s">
        <v>76</v>
      </c>
      <c r="E20" t="s">
        <v>228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55" t="s">
        <v>229</v>
      </c>
      <c r="E21" t="s">
        <v>230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55" t="s">
        <v>229</v>
      </c>
      <c r="E22" t="s">
        <v>230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55" t="s">
        <v>229</v>
      </c>
      <c r="E23" t="s">
        <v>230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55" t="s">
        <v>229</v>
      </c>
      <c r="E24" t="s">
        <v>230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231</v>
      </c>
      <c r="D25" s="55" t="s">
        <v>232</v>
      </c>
      <c r="E25" t="s">
        <v>233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231</v>
      </c>
      <c r="D26" s="55" t="s">
        <v>232</v>
      </c>
      <c r="E26" t="s">
        <v>234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5" t="s">
        <v>235</v>
      </c>
      <c r="E27" t="s">
        <v>236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5" t="s">
        <v>237</v>
      </c>
      <c r="E28" t="s">
        <v>238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5" t="s">
        <v>237</v>
      </c>
      <c r="E29" t="s">
        <v>238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40</v>
      </c>
      <c r="D30" s="56" t="s">
        <v>40</v>
      </c>
      <c r="E30" t="s">
        <v>239</v>
      </c>
    </row>
    <row r="31" spans="1:5">
      <c r="A31" s="10" t="str">
        <f t="shared" si="0"/>
        <v>Micro (PDV) CX 01-POSITIVO</v>
      </c>
      <c r="B31" s="10" t="s">
        <v>113</v>
      </c>
      <c r="C31" s="11" t="s">
        <v>40</v>
      </c>
      <c r="D31" s="56" t="s">
        <v>40</v>
      </c>
      <c r="E31" t="s">
        <v>239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240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241</v>
      </c>
      <c r="E33" t="s">
        <v>242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6" t="s">
        <v>40</v>
      </c>
      <c r="E34" t="s">
        <v>239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240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241</v>
      </c>
      <c r="E36" t="s">
        <v>242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239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240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241</v>
      </c>
      <c r="E39" t="s">
        <v>242</v>
      </c>
    </row>
    <row r="40" spans="1:5">
      <c r="A40" s="10" t="str">
        <f t="shared" si="0"/>
        <v>Micro (PDV) CX 04-POSITIVO</v>
      </c>
      <c r="B40" s="10" t="s">
        <v>138</v>
      </c>
      <c r="C40" s="11" t="s">
        <v>40</v>
      </c>
      <c r="D40" s="56" t="s">
        <v>40</v>
      </c>
      <c r="E40" t="s">
        <v>239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240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241</v>
      </c>
      <c r="E42" t="s">
        <v>242</v>
      </c>
    </row>
    <row r="43" spans="1:5">
      <c r="A43" s="10" t="str">
        <f t="shared" si="0"/>
        <v>Micro (TG) E-Learning-POSITIVO</v>
      </c>
      <c r="B43" s="10" t="s">
        <v>144</v>
      </c>
      <c r="C43" s="29" t="s">
        <v>40</v>
      </c>
      <c r="D43" s="56" t="s">
        <v>40</v>
      </c>
      <c r="E43" t="s">
        <v>239</v>
      </c>
    </row>
    <row r="44" spans="1:5">
      <c r="A44" s="10" t="str">
        <f t="shared" si="0"/>
        <v>Micro (TG) Gerência-POSITIVO</v>
      </c>
      <c r="B44" s="10" t="s">
        <v>148</v>
      </c>
      <c r="C44" s="11" t="s">
        <v>40</v>
      </c>
      <c r="D44" s="56" t="s">
        <v>40</v>
      </c>
      <c r="E44" t="s">
        <v>239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5" t="s">
        <v>243</v>
      </c>
      <c r="E45" t="s">
        <v>244</v>
      </c>
    </row>
    <row r="46" spans="1:5">
      <c r="A46" s="10" t="str">
        <f t="shared" si="0"/>
        <v>Celular-KWAM</v>
      </c>
      <c r="B46" s="30" t="s">
        <v>156</v>
      </c>
      <c r="C46" s="31" t="s">
        <v>245</v>
      </c>
      <c r="D46" s="55" t="s">
        <v>241</v>
      </c>
      <c r="E46" t="s">
        <v>246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40</v>
      </c>
      <c r="D47" s="56" t="s">
        <v>40</v>
      </c>
      <c r="E47" t="s">
        <v>239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6" t="s">
        <v>40</v>
      </c>
      <c r="E48" t="s">
        <v>239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55" t="s">
        <v>243</v>
      </c>
      <c r="E49" t="s">
        <v>247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56" t="s">
        <v>40</v>
      </c>
      <c r="E50" t="s">
        <v>239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55" t="s">
        <v>243</v>
      </c>
      <c r="E51" t="s">
        <v>247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56" t="s">
        <v>40</v>
      </c>
      <c r="E52" t="s">
        <v>239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55" t="s">
        <v>243</v>
      </c>
      <c r="E53" t="s">
        <v>247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56" t="s">
        <v>40</v>
      </c>
      <c r="E54" t="s">
        <v>239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55" t="s">
        <v>243</v>
      </c>
      <c r="E55" t="s">
        <v>247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248</v>
      </c>
      <c r="E56" t="s">
        <v>249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248</v>
      </c>
      <c r="E57" t="s">
        <v>249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248</v>
      </c>
      <c r="E58" t="s">
        <v>249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248</v>
      </c>
      <c r="E59" t="s">
        <v>249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248</v>
      </c>
      <c r="E60" t="s">
        <v>249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248</v>
      </c>
      <c r="E61" t="s">
        <v>250</v>
      </c>
    </row>
    <row r="62" spans="1:5">
      <c r="A62" s="10" t="str">
        <f t="shared" si="0"/>
        <v>Monitor Gerência-LENOVO</v>
      </c>
      <c r="B62" s="10" t="s">
        <v>38</v>
      </c>
      <c r="C62" s="11" t="s">
        <v>251</v>
      </c>
      <c r="D62" s="55" t="s">
        <v>251</v>
      </c>
      <c r="E62" t="s">
        <v>252</v>
      </c>
    </row>
    <row r="63" spans="1:5">
      <c r="A63" s="10" t="str">
        <f t="shared" si="0"/>
        <v>Monitor B12-LENOVO</v>
      </c>
      <c r="B63" s="10" t="s">
        <v>44</v>
      </c>
      <c r="C63" s="11" t="s">
        <v>251</v>
      </c>
      <c r="D63" s="55" t="s">
        <v>251</v>
      </c>
      <c r="E63" t="s">
        <v>252</v>
      </c>
    </row>
    <row r="64" spans="1:5">
      <c r="A64" s="10" t="str">
        <f t="shared" si="0"/>
        <v>Monitor Câmera-LENOVO</v>
      </c>
      <c r="B64" s="10" t="s">
        <v>49</v>
      </c>
      <c r="C64" s="11" t="s">
        <v>251</v>
      </c>
      <c r="D64" s="55" t="s">
        <v>251</v>
      </c>
      <c r="E64" t="s">
        <v>252</v>
      </c>
    </row>
    <row r="65" spans="1:5">
      <c r="A65" s="10" t="str">
        <f t="shared" si="0"/>
        <v>Monitor E-Learning-LENOVO</v>
      </c>
      <c r="B65" s="10" t="s">
        <v>52</v>
      </c>
      <c r="C65" s="11" t="s">
        <v>251</v>
      </c>
      <c r="D65" s="55" t="s">
        <v>251</v>
      </c>
      <c r="E65" t="s">
        <v>252</v>
      </c>
    </row>
    <row r="66" spans="1:5">
      <c r="A66" s="10" t="str">
        <f t="shared" si="0"/>
        <v>Monitor Farmacêutico-LENOVO</v>
      </c>
      <c r="B66" s="10" t="s">
        <v>56</v>
      </c>
      <c r="C66" s="11" t="s">
        <v>251</v>
      </c>
      <c r="D66" s="55" t="s">
        <v>251</v>
      </c>
      <c r="E66" t="s">
        <v>252</v>
      </c>
    </row>
    <row r="67" spans="1:5">
      <c r="A67" s="10" t="str">
        <f t="shared" ref="A67:A110" si="1">B67&amp;"-"&amp;C67</f>
        <v>Monitor Balcão 01-LENOVO</v>
      </c>
      <c r="B67" s="10" t="s">
        <v>58</v>
      </c>
      <c r="C67" s="11" t="s">
        <v>251</v>
      </c>
      <c r="D67" s="55" t="s">
        <v>251</v>
      </c>
      <c r="E67" t="s">
        <v>252</v>
      </c>
    </row>
    <row r="68" spans="1:5">
      <c r="A68" s="10" t="str">
        <f t="shared" si="1"/>
        <v>Monitor Balcão 02-LENOVO</v>
      </c>
      <c r="B68" s="17" t="s">
        <v>60</v>
      </c>
      <c r="C68" s="11" t="s">
        <v>251</v>
      </c>
      <c r="D68" s="55" t="s">
        <v>251</v>
      </c>
      <c r="E68" t="s">
        <v>252</v>
      </c>
    </row>
    <row r="69" spans="1:5">
      <c r="A69" s="10" t="str">
        <f t="shared" si="1"/>
        <v>Monitor Balcão 03-LENOVO</v>
      </c>
      <c r="B69" s="17" t="s">
        <v>62</v>
      </c>
      <c r="C69" s="11" t="s">
        <v>251</v>
      </c>
      <c r="D69" s="55" t="s">
        <v>251</v>
      </c>
      <c r="E69" t="s">
        <v>252</v>
      </c>
    </row>
    <row r="70" spans="1:5">
      <c r="A70" s="10" t="str">
        <f t="shared" si="1"/>
        <v>Monitor Balcão 04-LENOVO</v>
      </c>
      <c r="B70" s="17" t="s">
        <v>64</v>
      </c>
      <c r="C70" s="11" t="s">
        <v>251</v>
      </c>
      <c r="D70" s="55" t="s">
        <v>251</v>
      </c>
      <c r="E70" t="s">
        <v>252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251</v>
      </c>
      <c r="D71" s="56" t="s">
        <v>251</v>
      </c>
      <c r="E71" t="s">
        <v>253</v>
      </c>
    </row>
    <row r="72" spans="1:5">
      <c r="A72" s="10" t="str">
        <f t="shared" si="1"/>
        <v>Micro (PDV) CX 01-LENOVO</v>
      </c>
      <c r="B72" s="10" t="s">
        <v>113</v>
      </c>
      <c r="C72" s="11" t="s">
        <v>251</v>
      </c>
      <c r="D72" s="56" t="s">
        <v>251</v>
      </c>
      <c r="E72" t="s">
        <v>253</v>
      </c>
    </row>
    <row r="73" spans="1:5">
      <c r="A73" s="10" t="str">
        <f t="shared" si="1"/>
        <v>Micro (PDV) CX 02-LENOVO</v>
      </c>
      <c r="B73" s="10" t="s">
        <v>126</v>
      </c>
      <c r="C73" s="11" t="s">
        <v>251</v>
      </c>
      <c r="D73" s="56" t="s">
        <v>251</v>
      </c>
      <c r="E73" t="s">
        <v>253</v>
      </c>
    </row>
    <row r="74" spans="1:5">
      <c r="A74" s="10" t="str">
        <f t="shared" si="1"/>
        <v>Micro (PDV) CX 03-LENOVO</v>
      </c>
      <c r="B74" s="10" t="s">
        <v>132</v>
      </c>
      <c r="C74" s="11" t="s">
        <v>251</v>
      </c>
      <c r="D74" s="56" t="s">
        <v>251</v>
      </c>
      <c r="E74" t="s">
        <v>253</v>
      </c>
    </row>
    <row r="75" spans="1:5">
      <c r="A75" s="10" t="str">
        <f t="shared" si="1"/>
        <v>Micro (PDV) CX 04-LENOVO</v>
      </c>
      <c r="B75" s="10" t="s">
        <v>138</v>
      </c>
      <c r="C75" s="11" t="s">
        <v>251</v>
      </c>
      <c r="D75" s="56" t="s">
        <v>251</v>
      </c>
      <c r="E75" t="s">
        <v>253</v>
      </c>
    </row>
    <row r="76" spans="1:5">
      <c r="A76" s="10" t="str">
        <f t="shared" si="1"/>
        <v>Micro (TG) E-Learning-LENOVO</v>
      </c>
      <c r="B76" s="10" t="s">
        <v>144</v>
      </c>
      <c r="C76" s="11" t="s">
        <v>251</v>
      </c>
      <c r="D76" s="56" t="s">
        <v>251</v>
      </c>
      <c r="E76" t="s">
        <v>253</v>
      </c>
    </row>
    <row r="77" spans="1:5">
      <c r="A77" s="10" t="str">
        <f t="shared" si="1"/>
        <v>Micro (TG) Gerência-LENOVO</v>
      </c>
      <c r="B77" s="10" t="s">
        <v>148</v>
      </c>
      <c r="C77" s="11" t="s">
        <v>251</v>
      </c>
      <c r="D77" s="56" t="s">
        <v>251</v>
      </c>
      <c r="E77" t="s">
        <v>253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251</v>
      </c>
      <c r="D78" s="56" t="s">
        <v>251</v>
      </c>
      <c r="E78" t="s">
        <v>253</v>
      </c>
    </row>
    <row r="79" spans="1:5">
      <c r="A79" s="10" t="str">
        <f t="shared" si="1"/>
        <v>Micro (TC) Balcão 01-LENOVO</v>
      </c>
      <c r="B79" s="10" t="s">
        <v>161</v>
      </c>
      <c r="C79" s="11" t="s">
        <v>251</v>
      </c>
      <c r="D79" s="56" t="s">
        <v>251</v>
      </c>
      <c r="E79" t="s">
        <v>253</v>
      </c>
    </row>
    <row r="80" spans="1:5">
      <c r="A80" s="10" t="str">
        <f t="shared" si="1"/>
        <v>Micro (TC) Balcão 02-LENOVO</v>
      </c>
      <c r="B80" s="10" t="s">
        <v>165</v>
      </c>
      <c r="C80" s="11" t="s">
        <v>251</v>
      </c>
      <c r="D80" s="56" t="s">
        <v>251</v>
      </c>
      <c r="E80" t="s">
        <v>253</v>
      </c>
    </row>
    <row r="81" spans="1:5">
      <c r="A81" s="10" t="str">
        <f t="shared" si="1"/>
        <v>Micro (TC) Balcão 03-LENOVO</v>
      </c>
      <c r="B81" s="10" t="s">
        <v>168</v>
      </c>
      <c r="C81" s="11" t="s">
        <v>251</v>
      </c>
      <c r="D81" s="56" t="s">
        <v>251</v>
      </c>
      <c r="E81" t="s">
        <v>253</v>
      </c>
    </row>
    <row r="82" spans="1:5">
      <c r="A82" s="10" t="str">
        <f t="shared" si="1"/>
        <v>Micro (TC) Balcão 04-LENOVO</v>
      </c>
      <c r="B82" s="10" t="s">
        <v>171</v>
      </c>
      <c r="C82" s="11" t="s">
        <v>251</v>
      </c>
      <c r="D82" s="56" t="s">
        <v>251</v>
      </c>
      <c r="E82" t="s">
        <v>253</v>
      </c>
    </row>
    <row r="83" spans="1:5">
      <c r="A83" s="10" t="str">
        <f t="shared" si="1"/>
        <v>Monitor Gerência-DELL</v>
      </c>
      <c r="B83" s="10" t="s">
        <v>38</v>
      </c>
      <c r="C83" s="11" t="s">
        <v>254</v>
      </c>
      <c r="D83" s="55" t="s">
        <v>254</v>
      </c>
      <c r="E83" t="s">
        <v>255</v>
      </c>
    </row>
    <row r="84" spans="1:5">
      <c r="A84" s="10" t="str">
        <f t="shared" si="1"/>
        <v>Monitor B12-DELL</v>
      </c>
      <c r="B84" s="10" t="s">
        <v>44</v>
      </c>
      <c r="C84" s="11" t="s">
        <v>254</v>
      </c>
      <c r="D84" s="55" t="s">
        <v>254</v>
      </c>
      <c r="E84" t="s">
        <v>255</v>
      </c>
    </row>
    <row r="85" spans="1:5">
      <c r="A85" s="10" t="str">
        <f t="shared" si="1"/>
        <v>Monitor Câmera-DELL</v>
      </c>
      <c r="B85" s="10" t="s">
        <v>49</v>
      </c>
      <c r="C85" s="11" t="s">
        <v>254</v>
      </c>
      <c r="D85" s="55" t="s">
        <v>254</v>
      </c>
      <c r="E85" t="s">
        <v>255</v>
      </c>
    </row>
    <row r="86" spans="1:5">
      <c r="A86" s="10" t="str">
        <f t="shared" si="1"/>
        <v>Monitor E-Learning-DELL</v>
      </c>
      <c r="B86" s="10" t="s">
        <v>52</v>
      </c>
      <c r="C86" s="11" t="s">
        <v>254</v>
      </c>
      <c r="D86" s="55" t="s">
        <v>254</v>
      </c>
      <c r="E86" t="s">
        <v>255</v>
      </c>
    </row>
    <row r="87" spans="1:5">
      <c r="A87" s="10" t="str">
        <f t="shared" si="1"/>
        <v>Monitor Farmacêutico-DELL</v>
      </c>
      <c r="B87" s="10" t="s">
        <v>56</v>
      </c>
      <c r="C87" s="11" t="s">
        <v>254</v>
      </c>
      <c r="D87" s="55" t="s">
        <v>254</v>
      </c>
      <c r="E87" t="s">
        <v>255</v>
      </c>
    </row>
    <row r="88" spans="1:5">
      <c r="A88" s="10" t="str">
        <f t="shared" si="1"/>
        <v>Monitor Balcão 01-DELL</v>
      </c>
      <c r="B88" s="10" t="s">
        <v>58</v>
      </c>
      <c r="C88" s="11" t="s">
        <v>254</v>
      </c>
      <c r="D88" s="55" t="s">
        <v>254</v>
      </c>
      <c r="E88" t="s">
        <v>255</v>
      </c>
    </row>
    <row r="89" spans="1:5">
      <c r="A89" s="10" t="str">
        <f t="shared" si="1"/>
        <v>Monitor Balcão 02-DELL</v>
      </c>
      <c r="B89" s="17" t="s">
        <v>60</v>
      </c>
      <c r="C89" s="11" t="s">
        <v>254</v>
      </c>
      <c r="D89" s="55" t="s">
        <v>254</v>
      </c>
      <c r="E89" t="s">
        <v>255</v>
      </c>
    </row>
    <row r="90" spans="1:5">
      <c r="A90" s="10" t="str">
        <f t="shared" si="1"/>
        <v>Monitor Balcão 03-DELL</v>
      </c>
      <c r="B90" s="17" t="s">
        <v>62</v>
      </c>
      <c r="C90" s="11" t="s">
        <v>254</v>
      </c>
      <c r="D90" s="55" t="s">
        <v>254</v>
      </c>
      <c r="E90" t="s">
        <v>255</v>
      </c>
    </row>
    <row r="91" spans="1:5">
      <c r="A91" s="10" t="str">
        <f t="shared" si="1"/>
        <v>Monitor Balcão 04-DELL</v>
      </c>
      <c r="B91" s="17" t="s">
        <v>64</v>
      </c>
      <c r="C91" s="11" t="s">
        <v>254</v>
      </c>
      <c r="D91" s="55" t="s">
        <v>254</v>
      </c>
      <c r="E91" t="s">
        <v>255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254</v>
      </c>
      <c r="D92" s="55" t="s">
        <v>254</v>
      </c>
      <c r="E92" t="s">
        <v>256</v>
      </c>
    </row>
    <row r="93" spans="1:5">
      <c r="A93" s="10" t="str">
        <f t="shared" si="1"/>
        <v>Micro (PDV) CX 01-DELL</v>
      </c>
      <c r="B93" s="10" t="s">
        <v>113</v>
      </c>
      <c r="C93" s="11" t="s">
        <v>254</v>
      </c>
      <c r="D93" s="55" t="s">
        <v>254</v>
      </c>
      <c r="E93" t="s">
        <v>256</v>
      </c>
    </row>
    <row r="94" spans="1:5">
      <c r="A94" s="10" t="str">
        <f t="shared" si="1"/>
        <v>Micro (PDV) CX 02-DELL</v>
      </c>
      <c r="B94" s="10" t="s">
        <v>126</v>
      </c>
      <c r="C94" s="11" t="s">
        <v>254</v>
      </c>
      <c r="D94" s="55" t="s">
        <v>254</v>
      </c>
      <c r="E94" t="s">
        <v>256</v>
      </c>
    </row>
    <row r="95" spans="1:5">
      <c r="A95" s="10" t="str">
        <f t="shared" si="1"/>
        <v>Micro (PDV) CX 03-DELL</v>
      </c>
      <c r="B95" s="10" t="s">
        <v>132</v>
      </c>
      <c r="C95" s="11" t="s">
        <v>254</v>
      </c>
      <c r="D95" s="55" t="s">
        <v>254</v>
      </c>
      <c r="E95" t="s">
        <v>256</v>
      </c>
    </row>
    <row r="96" spans="1:5">
      <c r="A96" s="10" t="str">
        <f t="shared" si="1"/>
        <v>Micro (PDV) CX 04-DELL</v>
      </c>
      <c r="B96" s="10" t="s">
        <v>138</v>
      </c>
      <c r="C96" s="11" t="s">
        <v>254</v>
      </c>
      <c r="D96" s="55" t="s">
        <v>254</v>
      </c>
      <c r="E96" t="s">
        <v>256</v>
      </c>
    </row>
    <row r="97" spans="1:5">
      <c r="A97" s="10" t="str">
        <f t="shared" si="1"/>
        <v>Micro (TG) E-Learning-DELL</v>
      </c>
      <c r="B97" s="10" t="s">
        <v>144</v>
      </c>
      <c r="C97" s="11" t="s">
        <v>254</v>
      </c>
      <c r="D97" s="55" t="s">
        <v>254</v>
      </c>
      <c r="E97" t="s">
        <v>256</v>
      </c>
    </row>
    <row r="98" spans="1:5">
      <c r="A98" s="10" t="str">
        <f t="shared" si="1"/>
        <v>Micro (TG) Gerência-DELL</v>
      </c>
      <c r="B98" s="10" t="s">
        <v>148</v>
      </c>
      <c r="C98" s="11" t="s">
        <v>254</v>
      </c>
      <c r="D98" s="55" t="s">
        <v>254</v>
      </c>
      <c r="E98" t="s">
        <v>256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254</v>
      </c>
      <c r="D99" s="55" t="s">
        <v>254</v>
      </c>
      <c r="E99" t="s">
        <v>256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254</v>
      </c>
      <c r="D100" s="55" t="s">
        <v>254</v>
      </c>
      <c r="E100" t="s">
        <v>256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254</v>
      </c>
      <c r="D101" s="55" t="s">
        <v>254</v>
      </c>
      <c r="E101" t="s">
        <v>256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254</v>
      </c>
      <c r="D102" s="55" t="s">
        <v>254</v>
      </c>
      <c r="E102" t="s">
        <v>256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254</v>
      </c>
      <c r="D103" s="55" t="s">
        <v>254</v>
      </c>
      <c r="E103" t="s">
        <v>256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5" t="s">
        <v>232</v>
      </c>
      <c r="E104" t="s">
        <v>233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5" t="s">
        <v>232</v>
      </c>
      <c r="E105" t="s">
        <v>234</v>
      </c>
    </row>
    <row r="106" spans="1:5">
      <c r="A106" s="10" t="str">
        <f t="shared" si="1"/>
        <v>Celular-</v>
      </c>
      <c r="B106" s="30" t="s">
        <v>156</v>
      </c>
      <c r="D106" s="55" t="s">
        <v>241</v>
      </c>
      <c r="E106" t="s">
        <v>246</v>
      </c>
    </row>
    <row r="107" spans="1:5">
      <c r="A107" s="10" t="str">
        <f t="shared" si="1"/>
        <v>SAT FISCAL CX 01-SCANSOURCE</v>
      </c>
      <c r="B107" s="10" t="s">
        <v>257</v>
      </c>
      <c r="C107" s="11" t="s">
        <v>21</v>
      </c>
      <c r="D107" s="55" t="s">
        <v>248</v>
      </c>
      <c r="E107" t="s">
        <v>258</v>
      </c>
    </row>
    <row r="108" spans="1:5">
      <c r="A108" s="10" t="str">
        <f t="shared" si="1"/>
        <v>SAT FISCAL CX 02-SCANSOURCE</v>
      </c>
      <c r="B108" s="17" t="s">
        <v>259</v>
      </c>
      <c r="C108" s="18" t="s">
        <v>21</v>
      </c>
      <c r="D108" s="55" t="s">
        <v>248</v>
      </c>
      <c r="E108" t="s">
        <v>258</v>
      </c>
    </row>
    <row r="109" spans="1:5">
      <c r="A109" s="10" t="str">
        <f t="shared" si="1"/>
        <v>SAT FISCAL CX 03-SCANSOURCE</v>
      </c>
      <c r="B109" s="17" t="s">
        <v>260</v>
      </c>
      <c r="C109" s="18" t="s">
        <v>21</v>
      </c>
      <c r="D109" s="55" t="s">
        <v>248</v>
      </c>
      <c r="E109" t="s">
        <v>258</v>
      </c>
    </row>
    <row r="110" spans="1:5">
      <c r="A110" s="10" t="str">
        <f t="shared" si="1"/>
        <v>SAT FISCAL CX 04-SCANSOURCE</v>
      </c>
      <c r="B110" s="17" t="s">
        <v>261</v>
      </c>
      <c r="C110" s="18" t="s">
        <v>21</v>
      </c>
      <c r="D110" s="55" t="s">
        <v>248</v>
      </c>
      <c r="E110" t="s">
        <v>258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