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4) ABRIL\"/>
    </mc:Choice>
  </mc:AlternateContent>
  <xr:revisionPtr revIDLastSave="183" documentId="13_ncr:1_{7F1D2225-B026-44AC-92C4-67D1A7C28DD1}" xr6:coauthVersionLast="47" xr6:coauthVersionMax="47" xr10:uidLastSave="{520841E8-F5D9-4A5C-8177-9AC7F43BF5FF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</sheets>
  <definedNames>
    <definedName name="_xlnm._FilterDatabase" localSheetId="0" hidden="1">'BASE ITENS'!$A$1:$G$79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66" i="1" l="1"/>
  <c r="J63" i="1"/>
  <c r="J60" i="1"/>
  <c r="J57" i="1"/>
  <c r="J54" i="1"/>
  <c r="J51" i="1"/>
  <c r="J42" i="1"/>
  <c r="J48" i="1"/>
  <c r="J45" i="1"/>
</calcChain>
</file>

<file path=xl/sharedStrings.xml><?xml version="1.0" encoding="utf-8"?>
<sst xmlns="http://schemas.openxmlformats.org/spreadsheetml/2006/main" count="473" uniqueCount="253">
  <si>
    <t>CÓD. HISTÓRICO FARMÁCIA:</t>
  </si>
  <si>
    <t>JAVA: 4158</t>
  </si>
  <si>
    <t>ESTADO</t>
  </si>
  <si>
    <t>RJ</t>
  </si>
  <si>
    <t>RAIA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</si>
  <si>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</si>
  <si>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</si>
  <si>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</si>
  <si>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</si>
  <si>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</si>
  <si>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</si>
  <si>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</si>
  <si>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Gaveteiro Vertical CX 01</t>
  </si>
  <si>
    <t>Gaveta</t>
  </si>
  <si>
    <t>SCANSOURCE</t>
  </si>
  <si>
    <t>P44072023182398</t>
  </si>
  <si>
    <t>IMPR.</t>
  </si>
  <si>
    <t>EQ. TERC.</t>
  </si>
  <si>
    <t>BRBSS140HX</t>
  </si>
  <si>
    <t>Gaveteiro Vertical CX 02</t>
  </si>
  <si>
    <t>P44072023182378</t>
  </si>
  <si>
    <t>CARTUCHO</t>
  </si>
  <si>
    <t>1 VOLUME (4 UNI.)</t>
  </si>
  <si>
    <t>Gaveteiro Vertical CX 03</t>
  </si>
  <si>
    <t>P44072023182388</t>
  </si>
  <si>
    <t>TRANSF.</t>
  </si>
  <si>
    <t>-</t>
  </si>
  <si>
    <t>Monitor Gerência</t>
  </si>
  <si>
    <t>Monitor</t>
  </si>
  <si>
    <t>LENOVO</t>
  </si>
  <si>
    <t>SVAA49558</t>
  </si>
  <si>
    <t>TEL. VOIP</t>
  </si>
  <si>
    <t>23WZ305003K1</t>
  </si>
  <si>
    <t>Monitor B12</t>
  </si>
  <si>
    <t>SVAA50896</t>
  </si>
  <si>
    <t>SUP. ND092</t>
  </si>
  <si>
    <t>ACESSO.</t>
  </si>
  <si>
    <t>9 VOLUMES</t>
  </si>
  <si>
    <t>Monitor Câmera</t>
  </si>
  <si>
    <t>SVAA51002</t>
  </si>
  <si>
    <t>SUP. ND292</t>
  </si>
  <si>
    <t>1 VOLUME (2 UNI.)</t>
  </si>
  <si>
    <t>Monitor E-Learning</t>
  </si>
  <si>
    <t>SVAA50726</t>
  </si>
  <si>
    <t>Monitor Farmacêutico</t>
  </si>
  <si>
    <t>SVAA51578</t>
  </si>
  <si>
    <t>Monitor Touch CX 01</t>
  </si>
  <si>
    <t>I22C000809</t>
  </si>
  <si>
    <t>Monitor Touch CX 02</t>
  </si>
  <si>
    <t>J22C000028</t>
  </si>
  <si>
    <t>Monitor Touch CX 03</t>
  </si>
  <si>
    <t>I22C000810</t>
  </si>
  <si>
    <t>Monitor Touch CX 04</t>
  </si>
  <si>
    <t>G22C002030</t>
  </si>
  <si>
    <t>Monitor Touch CX 05</t>
  </si>
  <si>
    <t>J22C000151</t>
  </si>
  <si>
    <t>Monitor Touch CX 06</t>
  </si>
  <si>
    <t>F22C003167</t>
  </si>
  <si>
    <t>Monitor Touch CX 07</t>
  </si>
  <si>
    <t>G22C002285</t>
  </si>
  <si>
    <t>Monitor Touch CX 08</t>
  </si>
  <si>
    <t>J22C000130</t>
  </si>
  <si>
    <t>Monitor Touch CX 09</t>
  </si>
  <si>
    <t>J22C000063</t>
  </si>
  <si>
    <t>Scanner de Mesa A4 01</t>
  </si>
  <si>
    <t>Scanner</t>
  </si>
  <si>
    <t>CANON</t>
  </si>
  <si>
    <t>KPEF08185M</t>
  </si>
  <si>
    <t>Scanner de Mesa A4 02</t>
  </si>
  <si>
    <t>KPEF08188M</t>
  </si>
  <si>
    <t>Leitor Cód. Barra - Mesa CX 01</t>
  </si>
  <si>
    <t>S22189521403448</t>
  </si>
  <si>
    <t>Leitor Cód. Barra - Mesa CX 02</t>
  </si>
  <si>
    <t>S22222521400542</t>
  </si>
  <si>
    <t>Leitor Cód. Barra - Mesa CX 03</t>
  </si>
  <si>
    <t>S22186521403021</t>
  </si>
  <si>
    <t>Leitor Cód. Barra - Mesa CX 04</t>
  </si>
  <si>
    <t>S22224521400333</t>
  </si>
  <si>
    <t>Leitor Cód. Barra - Mesa CX 05</t>
  </si>
  <si>
    <t>S22224521401104</t>
  </si>
  <si>
    <t>Leitor Cód. Barra - Mesa CX 06</t>
  </si>
  <si>
    <t>S22185521401793</t>
  </si>
  <si>
    <t>Leitor Cód. Barra - Mesa CX 07</t>
  </si>
  <si>
    <t>S22185521403813</t>
  </si>
  <si>
    <t>Leitor Cód. Barra - Mesa CX 08</t>
  </si>
  <si>
    <t>S22186521400398</t>
  </si>
  <si>
    <t>Leitor Cód. Barra - Mesa CX 09</t>
  </si>
  <si>
    <t>S22185521403848</t>
  </si>
  <si>
    <t>Fortinet (FortiGate)</t>
  </si>
  <si>
    <t>Roteador</t>
  </si>
  <si>
    <t>VIVO</t>
  </si>
  <si>
    <t>FGT40FTK2209FCSX</t>
  </si>
  <si>
    <t>INJETOR</t>
  </si>
  <si>
    <t>PERIF.</t>
  </si>
  <si>
    <t>C22276582000024531</t>
  </si>
  <si>
    <t>Fortinet (FortiAP)</t>
  </si>
  <si>
    <t>Antena</t>
  </si>
  <si>
    <t>FP231FTF23050004</t>
  </si>
  <si>
    <t>Switch Aruba</t>
  </si>
  <si>
    <t>Switch</t>
  </si>
  <si>
    <t>INGRAM</t>
  </si>
  <si>
    <t>VN2AKYF043</t>
  </si>
  <si>
    <t>Tablet Verificador de Preço 01</t>
  </si>
  <si>
    <t>Consulta Preço</t>
  </si>
  <si>
    <t>AIDC TECNOLOGIA</t>
  </si>
  <si>
    <t>ST103ANLFKBA855</t>
  </si>
  <si>
    <t>Tablet Verificador de Preço 02</t>
  </si>
  <si>
    <t>ST103ANLFKBA734</t>
  </si>
  <si>
    <t>Micro (TG) E-Learning</t>
  </si>
  <si>
    <t>CPU</t>
  </si>
  <si>
    <t>PE0BZJ1D</t>
  </si>
  <si>
    <t>WEBCAM - IN</t>
  </si>
  <si>
    <t>2346LZD0HDE8</t>
  </si>
  <si>
    <t>Micro (TG) Gerência</t>
  </si>
  <si>
    <t>PE0BZJL2</t>
  </si>
  <si>
    <t>WEBCAM - CX</t>
  </si>
  <si>
    <t>2346LZD0CS69</t>
  </si>
  <si>
    <t>Leitor Cód. Barra - Mão/Sem Fio</t>
  </si>
  <si>
    <t>Leitor</t>
  </si>
  <si>
    <t>23134523700693</t>
  </si>
  <si>
    <t>HEADSET</t>
  </si>
  <si>
    <t>SIM</t>
  </si>
  <si>
    <t>Celular</t>
  </si>
  <si>
    <t>KWAN</t>
  </si>
  <si>
    <t>350589196011595</t>
  </si>
  <si>
    <t>Micro (TG) Farmacêutico</t>
  </si>
  <si>
    <t>PE0BZJ1C</t>
  </si>
  <si>
    <t xml:space="preserve">Micro (PDV) B12               </t>
  </si>
  <si>
    <t>PE0BZB3F</t>
  </si>
  <si>
    <t>NEOBOX</t>
  </si>
  <si>
    <t>NÃO</t>
  </si>
  <si>
    <t>Micro (TC) CX 01</t>
  </si>
  <si>
    <t>PE0BZ919</t>
  </si>
  <si>
    <t>PIN PAD</t>
  </si>
  <si>
    <t>7200222205137105</t>
  </si>
  <si>
    <t>Leitor Biométrico</t>
  </si>
  <si>
    <t>TECHMAG</t>
  </si>
  <si>
    <t>FP934150</t>
  </si>
  <si>
    <t>HUB</t>
  </si>
  <si>
    <t>#112211135600709104</t>
  </si>
  <si>
    <t>Tablet</t>
  </si>
  <si>
    <t>MGITECH</t>
  </si>
  <si>
    <t>350538866796803</t>
  </si>
  <si>
    <t>CABO USB</t>
  </si>
  <si>
    <t>789856404814801</t>
  </si>
  <si>
    <t>Micro (TC) CX 02</t>
  </si>
  <si>
    <t>PE0BZ916</t>
  </si>
  <si>
    <t>7200222105664493</t>
  </si>
  <si>
    <t>FP934151</t>
  </si>
  <si>
    <t>#112211135600705832</t>
  </si>
  <si>
    <t>350538866785590</t>
  </si>
  <si>
    <t>789856404814802</t>
  </si>
  <si>
    <t>Micro (TC) CX 03</t>
  </si>
  <si>
    <t>PE0BZB2Z</t>
  </si>
  <si>
    <t>7200222203254519</t>
  </si>
  <si>
    <t>FP934152</t>
  </si>
  <si>
    <t>#112211135600709107</t>
  </si>
  <si>
    <t>350538866791291</t>
  </si>
  <si>
    <t>789856404814803</t>
  </si>
  <si>
    <t>Micro (TC) CX 04</t>
  </si>
  <si>
    <t>PE0BZB2K</t>
  </si>
  <si>
    <t>7200222008020007</t>
  </si>
  <si>
    <t>FP934149</t>
  </si>
  <si>
    <t>#112211135600701438</t>
  </si>
  <si>
    <t>350538866792455</t>
  </si>
  <si>
    <t>789856404814804</t>
  </si>
  <si>
    <t>Micro (TC) CX 05</t>
  </si>
  <si>
    <t>PE0BZB2P</t>
  </si>
  <si>
    <t>7200222102201711</t>
  </si>
  <si>
    <t>FP897243</t>
  </si>
  <si>
    <t>#112211135600701433</t>
  </si>
  <si>
    <t>350538867324530</t>
  </si>
  <si>
    <t>789856404814805</t>
  </si>
  <si>
    <t>Micro (TC) CX 06</t>
  </si>
  <si>
    <t>PE0BZB2B</t>
  </si>
  <si>
    <t>7200222203234248</t>
  </si>
  <si>
    <t>FP897241</t>
  </si>
  <si>
    <t>#112211135600709111</t>
  </si>
  <si>
    <t>350538867325420</t>
  </si>
  <si>
    <t>789856404814806</t>
  </si>
  <si>
    <t>Micro (PDV) CX 07</t>
  </si>
  <si>
    <t>PE0BZB3Q</t>
  </si>
  <si>
    <t>7200222208160404</t>
  </si>
  <si>
    <t>FP897240</t>
  </si>
  <si>
    <t>350538866329043</t>
  </si>
  <si>
    <t>789856404814807</t>
  </si>
  <si>
    <t>Micro (PDV) CX 08</t>
  </si>
  <si>
    <t>PE0BZB9Y</t>
  </si>
  <si>
    <t>7200222205075612</t>
  </si>
  <si>
    <t>FP897239</t>
  </si>
  <si>
    <t>350538866300879</t>
  </si>
  <si>
    <t>789856404814808</t>
  </si>
  <si>
    <t>Micro (PDV) CX 09</t>
  </si>
  <si>
    <t>PE0BZB3D</t>
  </si>
  <si>
    <t>7200222205152482</t>
  </si>
  <si>
    <t>FP897242</t>
  </si>
  <si>
    <t>350538866366748</t>
  </si>
  <si>
    <t>789856404814809</t>
  </si>
  <si>
    <t>Impressora TM-T88VII-USB CX 01</t>
  </si>
  <si>
    <t>Impressora</t>
  </si>
  <si>
    <t>XB4F011444</t>
  </si>
  <si>
    <t>Impressora TM-T88VII-USB CX 02</t>
  </si>
  <si>
    <t>XB4F011499</t>
  </si>
  <si>
    <t>Impressora TM-T88VII-USB CX 03</t>
  </si>
  <si>
    <t>XB4F009646</t>
  </si>
  <si>
    <t>Impressora TM-T88VII-USB CX 04</t>
  </si>
  <si>
    <t>XB4F011500</t>
  </si>
  <si>
    <t>Impressora TM-T88VII-USB CX 05</t>
  </si>
  <si>
    <t>XB4F009641</t>
  </si>
  <si>
    <t>Impressora TM-T88VII-USB CX 06</t>
  </si>
  <si>
    <t>XB4F010255</t>
  </si>
  <si>
    <t>Impressora TM-T88VII-USB CX 07</t>
  </si>
  <si>
    <t>XB4F009635</t>
  </si>
  <si>
    <t>Impressora TM-T88VII-USB CX 08</t>
  </si>
  <si>
    <t>XB4F010279</t>
  </si>
  <si>
    <t>Impressora TM-T88VII-USB CX 09</t>
  </si>
  <si>
    <t>XB4F009599</t>
  </si>
  <si>
    <t>Impressora TM-T88VII-ETH</t>
  </si>
  <si>
    <t>XB4F011419</t>
  </si>
  <si>
    <t>Impressora TM-L90-ETH</t>
  </si>
  <si>
    <t>XAYY009520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</si>
  <si>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</si>
  <si>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</si>
  <si>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</si>
  <si>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</si>
  <si>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</si>
  <si>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</si>
  <si>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</si>
  <si>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</si>
  <si>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</si>
  <si>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</si>
  <si>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</si>
  <si>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</si>
  <si>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</si>
  <si>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</si>
  <si>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</si>
  <si>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</si>
  <si>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</si>
  <si>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</si>
  <si>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</si>
  <si>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</si>
  <si>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</si>
  <si>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</si>
  <si>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</si>
  <si>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</si>
  <si>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RN</t>
  </si>
  <si>
    <t>RO</t>
  </si>
  <si>
    <t>RR</t>
  </si>
  <si>
    <t>RS</t>
  </si>
  <si>
    <t>SC</t>
  </si>
  <si>
    <t>SE</t>
  </si>
  <si>
    <t>SP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</si>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</sst>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4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6" fillId="6" borderId="3" xfId="2" applyFont="1" applyFill="1" applyBorder="1" applyAlignment="1">
      <alignment vertical="center"/>
    </xf>
    <xf numFmtId="0" fontId="11" fillId="5" borderId="3" xfId="2" applyFont="1" applyFill="1" applyBorder="1" applyAlignment="1">
      <alignment horizontal="center" vertical="center"/>
    </xf>
    <xf numFmtId="0" fontId="11" fillId="5" borderId="0" xfId="2" applyFont="1" applyFill="1" applyAlignment="1">
      <alignment horizontal="center" vertical="center"/>
    </xf>
    <xf numFmtId="1" fontId="12" fillId="16" borderId="3" xfId="0" applyNumberFormat="1" applyFont="1" applyFill="1" applyBorder="1" applyAlignment="1">
      <alignment horizontal="center" vertical="center"/>
    </xf>
    <xf numFmtId="0" fontId="13" fillId="11" borderId="3" xfId="2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0" fontId="10" fillId="16" borderId="0" xfId="14" applyNumberFormat="1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22"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ACD32"/>
      <color rgb="FFB8860B"/>
      <color rgb="FF4682B4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Z79"/>
  <sheetViews>
    <sheetView tabSelected="1" zoomScale="90" zoomScaleNormal="90" workbookViewId="0">
      <pane ySplit="2" topLeftCell="A3" activePane="bottomLeft" state="frozen"/>
      <selection pane="bottomLeft" activeCell="E12" sqref="E12"/>
    </sheetView>
  </sheetViews>
  <sheetFormatPr defaultColWidth="8" defaultRowHeight="13.9"/>
  <cols>
    <col min="1" max="1" width="27.75" style="1" customWidth="1"/>
    <col min="2" max="2" width="14.875" style="44" customWidth="1"/>
    <col min="3" max="3" width="18.125" style="2" customWidth="1"/>
    <col min="4" max="4" width="11.75" style="3" customWidth="1"/>
    <col min="5" max="5" width="21.125" style="53" customWidth="1"/>
    <col min="6" max="6" width="10.125" style="3" bestFit="1" customWidth="1"/>
    <col min="7" max="7" width="10.125" style="3" customWidth="1"/>
    <col min="8" max="8" width="2.375" style="5" customWidth="1"/>
    <col min="9" max="9" width="13.375" style="4" customWidth="1"/>
    <col min="10" max="10" width="10.5" style="4" customWidth="1"/>
    <col min="11" max="11" width="19.125" style="5" customWidth="1"/>
    <col min="12" max="12" width="8.375" style="5" customWidth="1"/>
    <col min="13" max="260" width="8" style="5"/>
  </cols>
  <sheetData>
    <row r="1" spans="1:11" s="7" customFormat="1" ht="18.600000000000001" customHeight="1">
      <c r="A1" s="56" t="s">
        <v>0</v>
      </c>
      <c r="B1" s="58">
        <v>1469</v>
      </c>
      <c r="C1" s="55" t="s">
        <v>1</v>
      </c>
      <c r="D1" s="8" t="s">
        <v>2</v>
      </c>
      <c r="E1" s="57" t="s">
        <v>3</v>
      </c>
      <c r="F1" s="70" t="s">
        <v>4</v>
      </c>
      <c r="G1" s="70"/>
    </row>
    <row r="2" spans="1:11" s="7" customFormat="1" ht="17.100000000000001" customHeight="1">
      <c r="A2" s="54" t="s">
        <v>5</v>
      </c>
      <c r="B2" s="8" t="s">
        <v>6</v>
      </c>
      <c r="C2" s="8" t="s">
        <v>7</v>
      </c>
      <c r="D2" s="8" t="s">
        <v>8</v>
      </c>
      <c r="E2" s="9" t="s">
        <v>9</v>
      </c>
      <c r="F2" s="9" t="s">
        <v>10</v>
      </c>
      <c r="G2" s="9" t="s">
        <v>11</v>
      </c>
      <c r="I2" s="6"/>
      <c r="J2" s="6"/>
    </row>
    <row r="3" spans="1:11" s="7" customFormat="1" ht="17.100000000000001" customHeight="1">
      <c r="A3" s="10" t="s">
        <v>12</v>
      </c>
      <c r="B3" s="42" t="s">
        <v>13</v>
      </c>
      <c r="C3" s="11" t="s">
        <v>14</v>
      </c>
      <c r="D3" s="12">
        <v>1021688</v>
      </c>
      <c r="E3" s="13" t="s">
        <v>15</v>
      </c>
      <c r="F3" s="14">
        <v>267129</v>
      </c>
      <c r="G3" s="52">
        <v>61660</v>
      </c>
      <c r="I3" s="50" t="s">
        <v>16</v>
      </c>
      <c r="J3" s="50" t="s">
        <v>17</v>
      </c>
      <c r="K3" s="38" t="s">
        <v>18</v>
      </c>
    </row>
    <row r="4" spans="1:11" s="7" customFormat="1" ht="17.100000000000001" customHeight="1">
      <c r="A4" s="17" t="s">
        <v>19</v>
      </c>
      <c r="B4" s="47" t="s">
        <v>13</v>
      </c>
      <c r="C4" s="18" t="s">
        <v>14</v>
      </c>
      <c r="D4" s="19">
        <v>1021697</v>
      </c>
      <c r="E4" s="20" t="s">
        <v>20</v>
      </c>
      <c r="F4" s="21">
        <v>267129</v>
      </c>
      <c r="G4" s="52">
        <v>61660</v>
      </c>
      <c r="I4" s="15" t="s">
        <v>21</v>
      </c>
      <c r="J4" s="15" t="s">
        <v>17</v>
      </c>
      <c r="K4" s="48" t="s">
        <v>22</v>
      </c>
    </row>
    <row r="5" spans="1:11" s="7" customFormat="1" ht="17.100000000000001" customHeight="1">
      <c r="A5" s="17" t="s">
        <v>23</v>
      </c>
      <c r="B5" s="47" t="s">
        <v>13</v>
      </c>
      <c r="C5" s="18" t="s">
        <v>14</v>
      </c>
      <c r="D5" s="19">
        <v>1021684</v>
      </c>
      <c r="E5" s="20" t="s">
        <v>24</v>
      </c>
      <c r="F5" s="21">
        <v>267129</v>
      </c>
      <c r="G5" s="52">
        <v>61660</v>
      </c>
      <c r="I5" s="15" t="s">
        <v>25</v>
      </c>
      <c r="J5" s="15" t="s">
        <v>17</v>
      </c>
      <c r="K5" s="48" t="s">
        <v>26</v>
      </c>
    </row>
    <row r="6" spans="1:11" s="7" customFormat="1" ht="17.100000000000001" customHeight="1">
      <c r="A6" s="10" t="s">
        <v>27</v>
      </c>
      <c r="B6" s="42" t="s">
        <v>28</v>
      </c>
      <c r="C6" s="11" t="s">
        <v>29</v>
      </c>
      <c r="D6" s="12">
        <v>1041109</v>
      </c>
      <c r="E6" s="13" t="s">
        <v>30</v>
      </c>
      <c r="F6" s="69">
        <v>732999</v>
      </c>
      <c r="G6" s="52">
        <v>61660</v>
      </c>
      <c r="I6" s="34" t="s">
        <v>31</v>
      </c>
      <c r="J6" s="41" t="s">
        <v>17</v>
      </c>
      <c r="K6" s="49" t="s">
        <v>32</v>
      </c>
    </row>
    <row r="7" spans="1:11" s="7" customFormat="1" ht="17.100000000000001" customHeight="1">
      <c r="A7" s="10" t="s">
        <v>33</v>
      </c>
      <c r="B7" s="42" t="s">
        <v>28</v>
      </c>
      <c r="C7" s="11" t="s">
        <v>29</v>
      </c>
      <c r="D7" s="12">
        <v>1041140</v>
      </c>
      <c r="E7" s="13" t="s">
        <v>34</v>
      </c>
      <c r="F7" s="69">
        <v>732941</v>
      </c>
      <c r="G7" s="52">
        <v>61660</v>
      </c>
      <c r="I7" s="15" t="s">
        <v>35</v>
      </c>
      <c r="J7" s="15" t="s">
        <v>36</v>
      </c>
      <c r="K7" s="48" t="s">
        <v>37</v>
      </c>
    </row>
    <row r="8" spans="1:11" s="7" customFormat="1" ht="17.100000000000001" customHeight="1">
      <c r="A8" s="10" t="s">
        <v>38</v>
      </c>
      <c r="B8" s="42" t="s">
        <v>28</v>
      </c>
      <c r="C8" s="11" t="s">
        <v>29</v>
      </c>
      <c r="D8" s="12">
        <v>1040885</v>
      </c>
      <c r="E8" s="13" t="s">
        <v>39</v>
      </c>
      <c r="F8" s="69">
        <v>733001</v>
      </c>
      <c r="G8" s="52">
        <v>61660</v>
      </c>
      <c r="I8" s="15" t="s">
        <v>40</v>
      </c>
      <c r="J8" s="15" t="s">
        <v>36</v>
      </c>
      <c r="K8" s="48" t="s">
        <v>41</v>
      </c>
    </row>
    <row r="9" spans="1:11" s="7" customFormat="1" ht="17.100000000000001" customHeight="1">
      <c r="A9" s="10" t="s">
        <v>42</v>
      </c>
      <c r="B9" s="42" t="s">
        <v>28</v>
      </c>
      <c r="C9" s="11" t="s">
        <v>29</v>
      </c>
      <c r="D9" s="12">
        <v>1040880</v>
      </c>
      <c r="E9" s="13" t="s">
        <v>43</v>
      </c>
      <c r="F9" s="69">
        <v>732944</v>
      </c>
      <c r="G9" s="52">
        <v>61660</v>
      </c>
    </row>
    <row r="10" spans="1:11" s="7" customFormat="1" ht="17.100000000000001" customHeight="1">
      <c r="A10" s="10" t="s">
        <v>44</v>
      </c>
      <c r="B10" s="42" t="s">
        <v>28</v>
      </c>
      <c r="C10" s="11" t="s">
        <v>29</v>
      </c>
      <c r="D10" s="12">
        <v>1041134</v>
      </c>
      <c r="E10" s="13" t="s">
        <v>45</v>
      </c>
      <c r="F10" s="69">
        <v>732966</v>
      </c>
      <c r="G10" s="52">
        <v>61660</v>
      </c>
      <c r="I10" s="6"/>
      <c r="J10" s="6"/>
    </row>
    <row r="11" spans="1:11" s="7" customFormat="1" ht="17.100000000000001" customHeight="1">
      <c r="A11" s="10" t="s">
        <v>46</v>
      </c>
      <c r="B11" s="42" t="s">
        <v>28</v>
      </c>
      <c r="C11" s="11" t="s">
        <v>14</v>
      </c>
      <c r="D11" s="12">
        <v>957000</v>
      </c>
      <c r="E11" s="13" t="s">
        <v>47</v>
      </c>
      <c r="F11" s="14">
        <v>98756</v>
      </c>
      <c r="G11" s="52">
        <v>61660</v>
      </c>
      <c r="I11" s="6"/>
      <c r="J11" s="6"/>
    </row>
    <row r="12" spans="1:11" s="7" customFormat="1" ht="17.100000000000001" customHeight="1">
      <c r="A12" s="17" t="s">
        <v>48</v>
      </c>
      <c r="B12" s="47" t="s">
        <v>28</v>
      </c>
      <c r="C12" s="18" t="s">
        <v>14</v>
      </c>
      <c r="D12" s="19">
        <v>957029</v>
      </c>
      <c r="E12" s="20" t="s">
        <v>49</v>
      </c>
      <c r="F12" s="21">
        <v>98724</v>
      </c>
      <c r="G12" s="52">
        <v>61660</v>
      </c>
      <c r="I12" s="6"/>
      <c r="J12" s="6"/>
    </row>
    <row r="13" spans="1:11" s="7" customFormat="1" ht="17.100000000000001" customHeight="1">
      <c r="A13" s="17" t="s">
        <v>50</v>
      </c>
      <c r="B13" s="47" t="s">
        <v>28</v>
      </c>
      <c r="C13" s="18" t="s">
        <v>14</v>
      </c>
      <c r="D13" s="19">
        <v>956988</v>
      </c>
      <c r="E13" s="20" t="s">
        <v>51</v>
      </c>
      <c r="F13" s="21">
        <v>98754</v>
      </c>
      <c r="G13" s="52">
        <v>61660</v>
      </c>
      <c r="I13" s="6"/>
      <c r="J13" s="6"/>
    </row>
    <row r="14" spans="1:11" s="7" customFormat="1" ht="17.100000000000001" customHeight="1">
      <c r="A14" s="17" t="s">
        <v>52</v>
      </c>
      <c r="B14" s="47" t="s">
        <v>28</v>
      </c>
      <c r="C14" s="18" t="s">
        <v>14</v>
      </c>
      <c r="D14" s="19">
        <v>956107</v>
      </c>
      <c r="E14" s="20" t="s">
        <v>53</v>
      </c>
      <c r="F14" s="21">
        <v>94044</v>
      </c>
      <c r="G14" s="52">
        <v>61660</v>
      </c>
      <c r="I14" s="6"/>
      <c r="J14" s="6"/>
    </row>
    <row r="15" spans="1:11" s="7" customFormat="1" ht="17.100000000000001" customHeight="1">
      <c r="A15" s="17" t="s">
        <v>54</v>
      </c>
      <c r="B15" s="47" t="s">
        <v>28</v>
      </c>
      <c r="C15" s="18" t="s">
        <v>14</v>
      </c>
      <c r="D15" s="19">
        <v>957033</v>
      </c>
      <c r="E15" s="20" t="s">
        <v>55</v>
      </c>
      <c r="F15" s="21">
        <v>98725</v>
      </c>
      <c r="G15" s="52">
        <v>61660</v>
      </c>
      <c r="I15" s="6"/>
      <c r="J15" s="6"/>
    </row>
    <row r="16" spans="1:11" s="7" customFormat="1" ht="17.100000000000001" customHeight="1">
      <c r="A16" s="17" t="s">
        <v>56</v>
      </c>
      <c r="B16" s="47" t="s">
        <v>28</v>
      </c>
      <c r="C16" s="18" t="s">
        <v>14</v>
      </c>
      <c r="D16" s="19">
        <v>955279</v>
      </c>
      <c r="E16" s="20" t="s">
        <v>57</v>
      </c>
      <c r="F16" s="21">
        <v>90467</v>
      </c>
      <c r="G16" s="52">
        <v>61660</v>
      </c>
      <c r="I16" s="6"/>
      <c r="J16" s="6"/>
    </row>
    <row r="17" spans="1:11" s="7" customFormat="1" ht="17.100000000000001" customHeight="1">
      <c r="A17" s="17" t="s">
        <v>58</v>
      </c>
      <c r="B17" s="47" t="s">
        <v>28</v>
      </c>
      <c r="C17" s="18" t="s">
        <v>14</v>
      </c>
      <c r="D17" s="19">
        <v>955278</v>
      </c>
      <c r="E17" s="20" t="s">
        <v>59</v>
      </c>
      <c r="F17" s="21">
        <v>90467</v>
      </c>
      <c r="G17" s="52">
        <v>61660</v>
      </c>
      <c r="I17" s="6"/>
      <c r="J17" s="6"/>
    </row>
    <row r="18" spans="1:11" s="7" customFormat="1" ht="17.100000000000001" customHeight="1">
      <c r="A18" s="17" t="s">
        <v>60</v>
      </c>
      <c r="B18" s="47" t="s">
        <v>28</v>
      </c>
      <c r="C18" s="18" t="s">
        <v>14</v>
      </c>
      <c r="D18" s="19">
        <v>957151</v>
      </c>
      <c r="E18" s="20" t="s">
        <v>61</v>
      </c>
      <c r="F18" s="21">
        <v>98716</v>
      </c>
      <c r="G18" s="52">
        <v>61660</v>
      </c>
      <c r="I18" s="6"/>
      <c r="J18" s="6"/>
    </row>
    <row r="19" spans="1:11" s="7" customFormat="1" ht="17.100000000000001" customHeight="1">
      <c r="A19" s="17" t="s">
        <v>62</v>
      </c>
      <c r="B19" s="47" t="s">
        <v>28</v>
      </c>
      <c r="C19" s="18" t="s">
        <v>14</v>
      </c>
      <c r="D19" s="19">
        <v>957147</v>
      </c>
      <c r="E19" s="20" t="s">
        <v>63</v>
      </c>
      <c r="F19" s="21">
        <v>98722</v>
      </c>
      <c r="G19" s="52">
        <v>61660</v>
      </c>
      <c r="I19" s="6"/>
      <c r="J19" s="6"/>
    </row>
    <row r="20" spans="1:11" s="7" customFormat="1" ht="17.100000000000001" customHeight="1">
      <c r="A20" s="10" t="s">
        <v>64</v>
      </c>
      <c r="B20" s="42" t="s">
        <v>65</v>
      </c>
      <c r="C20" s="11" t="s">
        <v>66</v>
      </c>
      <c r="D20" s="12">
        <v>1029553</v>
      </c>
      <c r="E20" s="13" t="s">
        <v>67</v>
      </c>
      <c r="F20" s="14">
        <v>37621</v>
      </c>
      <c r="G20" s="52">
        <v>61660</v>
      </c>
      <c r="I20" s="6"/>
      <c r="J20" s="6"/>
    </row>
    <row r="21" spans="1:11" s="7" customFormat="1" ht="17.100000000000001" customHeight="1">
      <c r="A21" s="17" t="s">
        <v>68</v>
      </c>
      <c r="B21" s="47" t="s">
        <v>65</v>
      </c>
      <c r="C21" s="18" t="s">
        <v>66</v>
      </c>
      <c r="D21" s="19">
        <v>1029554</v>
      </c>
      <c r="E21" s="20" t="s">
        <v>69</v>
      </c>
      <c r="F21" s="21">
        <v>37621</v>
      </c>
      <c r="G21" s="52">
        <v>61660</v>
      </c>
      <c r="I21" s="6"/>
      <c r="J21" s="6"/>
    </row>
    <row r="22" spans="1:11" s="7" customFormat="1" ht="17.100000000000001" customHeight="1">
      <c r="A22" s="10" t="s">
        <v>70</v>
      </c>
      <c r="B22" s="42" t="s">
        <v>65</v>
      </c>
      <c r="C22" s="11" t="s">
        <v>14</v>
      </c>
      <c r="D22" s="12">
        <v>957386</v>
      </c>
      <c r="E22" s="13" t="s">
        <v>71</v>
      </c>
      <c r="F22" s="14">
        <v>38539</v>
      </c>
      <c r="G22" s="52">
        <v>61660</v>
      </c>
      <c r="I22" s="6"/>
      <c r="J22" s="6"/>
    </row>
    <row r="23" spans="1:11" s="7" customFormat="1" ht="17.100000000000001" customHeight="1">
      <c r="A23" s="17" t="s">
        <v>72</v>
      </c>
      <c r="B23" s="47" t="s">
        <v>65</v>
      </c>
      <c r="C23" s="18" t="s">
        <v>14</v>
      </c>
      <c r="D23" s="19">
        <v>957993</v>
      </c>
      <c r="E23" s="20" t="s">
        <v>73</v>
      </c>
      <c r="F23" s="21">
        <v>38488</v>
      </c>
      <c r="G23" s="52">
        <v>61660</v>
      </c>
      <c r="I23" s="6"/>
      <c r="J23" s="6"/>
    </row>
    <row r="24" spans="1:11" s="7" customFormat="1" ht="17.100000000000001" customHeight="1">
      <c r="A24" s="17" t="s">
        <v>74</v>
      </c>
      <c r="B24" s="47" t="s">
        <v>65</v>
      </c>
      <c r="C24" s="18" t="s">
        <v>14</v>
      </c>
      <c r="D24" s="19">
        <v>957252</v>
      </c>
      <c r="E24" s="20" t="s">
        <v>75</v>
      </c>
      <c r="F24" s="21">
        <v>38488</v>
      </c>
      <c r="G24" s="52">
        <v>61660</v>
      </c>
      <c r="I24" s="6"/>
      <c r="J24" s="6"/>
    </row>
    <row r="25" spans="1:11" s="7" customFormat="1" ht="17.100000000000001" customHeight="1">
      <c r="A25" s="17" t="s">
        <v>76</v>
      </c>
      <c r="B25" s="47" t="s">
        <v>65</v>
      </c>
      <c r="C25" s="18" t="s">
        <v>14</v>
      </c>
      <c r="D25" s="19">
        <v>957899</v>
      </c>
      <c r="E25" s="20" t="s">
        <v>77</v>
      </c>
      <c r="F25" s="21">
        <v>38488</v>
      </c>
      <c r="G25" s="52">
        <v>61660</v>
      </c>
      <c r="I25" s="6"/>
      <c r="J25" s="6"/>
    </row>
    <row r="26" spans="1:11" s="7" customFormat="1" ht="17.100000000000001" customHeight="1">
      <c r="A26" s="17" t="s">
        <v>78</v>
      </c>
      <c r="B26" s="47" t="s">
        <v>65</v>
      </c>
      <c r="C26" s="18" t="s">
        <v>14</v>
      </c>
      <c r="D26" s="19">
        <v>957977</v>
      </c>
      <c r="E26" s="20" t="s">
        <v>79</v>
      </c>
      <c r="F26" s="21">
        <v>38488</v>
      </c>
      <c r="G26" s="52">
        <v>61660</v>
      </c>
      <c r="I26" s="6"/>
      <c r="J26" s="6"/>
    </row>
    <row r="27" spans="1:11" s="7" customFormat="1" ht="17.100000000000001" customHeight="1">
      <c r="A27" s="17" t="s">
        <v>80</v>
      </c>
      <c r="B27" s="47" t="s">
        <v>65</v>
      </c>
      <c r="C27" s="18" t="s">
        <v>14</v>
      </c>
      <c r="D27" s="19">
        <v>957276</v>
      </c>
      <c r="E27" s="20" t="s">
        <v>81</v>
      </c>
      <c r="F27" s="21">
        <v>38489</v>
      </c>
      <c r="G27" s="52">
        <v>61660</v>
      </c>
      <c r="I27" s="6"/>
      <c r="J27" s="6"/>
    </row>
    <row r="28" spans="1:11" s="7" customFormat="1" ht="17.100000000000001" customHeight="1">
      <c r="A28" s="17" t="s">
        <v>82</v>
      </c>
      <c r="B28" s="47" t="s">
        <v>65</v>
      </c>
      <c r="C28" s="18" t="s">
        <v>14</v>
      </c>
      <c r="D28" s="19">
        <v>957280</v>
      </c>
      <c r="E28" s="20" t="s">
        <v>83</v>
      </c>
      <c r="F28" s="21">
        <v>38489</v>
      </c>
      <c r="G28" s="52">
        <v>61660</v>
      </c>
      <c r="I28" s="6"/>
      <c r="J28" s="6"/>
    </row>
    <row r="29" spans="1:11" s="7" customFormat="1" ht="17.100000000000001" customHeight="1">
      <c r="A29" s="17" t="s">
        <v>84</v>
      </c>
      <c r="B29" s="47" t="s">
        <v>65</v>
      </c>
      <c r="C29" s="18" t="s">
        <v>14</v>
      </c>
      <c r="D29" s="19">
        <v>957275</v>
      </c>
      <c r="E29" s="20" t="s">
        <v>85</v>
      </c>
      <c r="F29" s="21">
        <v>38489</v>
      </c>
      <c r="G29" s="52">
        <v>61660</v>
      </c>
      <c r="I29" s="6"/>
      <c r="J29" s="6"/>
    </row>
    <row r="30" spans="1:11" s="7" customFormat="1" ht="17.100000000000001" customHeight="1">
      <c r="A30" s="17" t="s">
        <v>86</v>
      </c>
      <c r="B30" s="47" t="s">
        <v>65</v>
      </c>
      <c r="C30" s="18" t="s">
        <v>14</v>
      </c>
      <c r="D30" s="19">
        <v>957279</v>
      </c>
      <c r="E30" s="20" t="s">
        <v>87</v>
      </c>
      <c r="F30" s="21">
        <v>38489</v>
      </c>
      <c r="G30" s="52">
        <v>61660</v>
      </c>
      <c r="I30" s="4"/>
      <c r="J30" s="4"/>
      <c r="K30" s="5"/>
    </row>
    <row r="31" spans="1:11" s="7" customFormat="1" ht="17.100000000000001" customHeight="1">
      <c r="A31" s="10" t="s">
        <v>88</v>
      </c>
      <c r="B31" s="42" t="s">
        <v>89</v>
      </c>
      <c r="C31" s="11" t="s">
        <v>90</v>
      </c>
      <c r="D31" s="12">
        <v>938383</v>
      </c>
      <c r="E31" s="13" t="s">
        <v>91</v>
      </c>
      <c r="F31" s="14">
        <v>67823</v>
      </c>
      <c r="G31" s="52">
        <v>61660</v>
      </c>
      <c r="I31" s="15" t="s">
        <v>92</v>
      </c>
      <c r="J31" s="15" t="s">
        <v>93</v>
      </c>
      <c r="K31" s="40" t="s">
        <v>94</v>
      </c>
    </row>
    <row r="32" spans="1:11" s="7" customFormat="1" ht="17.100000000000001" customHeight="1">
      <c r="A32" s="17" t="s">
        <v>95</v>
      </c>
      <c r="B32" s="47" t="s">
        <v>96</v>
      </c>
      <c r="C32" s="18" t="s">
        <v>90</v>
      </c>
      <c r="D32" s="19">
        <v>938454</v>
      </c>
      <c r="E32" s="20" t="s">
        <v>97</v>
      </c>
      <c r="F32" s="21">
        <v>67823</v>
      </c>
      <c r="G32" s="52">
        <v>61660</v>
      </c>
      <c r="I32" s="4"/>
      <c r="J32" s="4"/>
      <c r="K32" s="5"/>
    </row>
    <row r="33" spans="1:11" s="7" customFormat="1" ht="17.100000000000001" customHeight="1">
      <c r="A33" s="35" t="s">
        <v>98</v>
      </c>
      <c r="B33" s="43" t="s">
        <v>99</v>
      </c>
      <c r="C33" s="36" t="s">
        <v>100</v>
      </c>
      <c r="D33" s="37">
        <v>1109298</v>
      </c>
      <c r="E33" s="38" t="s">
        <v>101</v>
      </c>
      <c r="F33" s="39">
        <v>429580</v>
      </c>
      <c r="G33" s="52">
        <v>61660</v>
      </c>
      <c r="I33" s="4"/>
      <c r="J33" s="4"/>
      <c r="K33" s="5"/>
    </row>
    <row r="34" spans="1:11" s="7" customFormat="1" ht="17.100000000000001" customHeight="1">
      <c r="A34" s="10" t="s">
        <v>102</v>
      </c>
      <c r="B34" s="42" t="s">
        <v>103</v>
      </c>
      <c r="C34" s="11" t="s">
        <v>104</v>
      </c>
      <c r="D34" s="12">
        <v>939365</v>
      </c>
      <c r="E34" s="13" t="s">
        <v>105</v>
      </c>
      <c r="F34" s="14">
        <v>28386</v>
      </c>
      <c r="G34" s="52">
        <v>61660</v>
      </c>
      <c r="I34" s="6"/>
      <c r="J34" s="6"/>
      <c r="K34" s="5"/>
    </row>
    <row r="35" spans="1:11" s="7" customFormat="1" ht="17.100000000000001" customHeight="1">
      <c r="A35" s="17" t="s">
        <v>106</v>
      </c>
      <c r="B35" s="47" t="s">
        <v>103</v>
      </c>
      <c r="C35" s="18" t="s">
        <v>104</v>
      </c>
      <c r="D35" s="19">
        <v>939362</v>
      </c>
      <c r="E35" s="20" t="s">
        <v>107</v>
      </c>
      <c r="F35" s="21">
        <v>28386</v>
      </c>
      <c r="G35" s="52">
        <v>61660</v>
      </c>
      <c r="I35" s="6"/>
      <c r="J35" s="6"/>
      <c r="K35" s="5"/>
    </row>
    <row r="36" spans="1:11" ht="17.100000000000001" customHeight="1">
      <c r="A36" s="10" t="s">
        <v>108</v>
      </c>
      <c r="B36" s="42" t="s">
        <v>109</v>
      </c>
      <c r="C36" s="29" t="s">
        <v>29</v>
      </c>
      <c r="D36" s="12">
        <v>1041037</v>
      </c>
      <c r="E36" s="13" t="s">
        <v>110</v>
      </c>
      <c r="F36" s="69">
        <v>732945</v>
      </c>
      <c r="G36" s="52">
        <v>61660</v>
      </c>
      <c r="I36" s="22" t="s">
        <v>111</v>
      </c>
      <c r="J36" s="22" t="s">
        <v>93</v>
      </c>
      <c r="K36" s="23" t="s">
        <v>112</v>
      </c>
    </row>
    <row r="37" spans="1:11" ht="17.100000000000001" customHeight="1">
      <c r="A37" s="10" t="s">
        <v>113</v>
      </c>
      <c r="B37" s="42" t="s">
        <v>109</v>
      </c>
      <c r="C37" s="11" t="s">
        <v>29</v>
      </c>
      <c r="D37" s="12">
        <v>1041039</v>
      </c>
      <c r="E37" s="13" t="s">
        <v>114</v>
      </c>
      <c r="F37" s="69">
        <v>732941</v>
      </c>
      <c r="G37" s="52">
        <v>61660</v>
      </c>
      <c r="I37" s="22" t="s">
        <v>115</v>
      </c>
      <c r="J37" s="22" t="s">
        <v>93</v>
      </c>
      <c r="K37" s="23" t="s">
        <v>116</v>
      </c>
    </row>
    <row r="38" spans="1:11" ht="17.100000000000001" customHeight="1">
      <c r="A38" s="17" t="s">
        <v>117</v>
      </c>
      <c r="B38" s="45" t="s">
        <v>118</v>
      </c>
      <c r="C38" s="18" t="s">
        <v>14</v>
      </c>
      <c r="D38" s="19">
        <v>957776</v>
      </c>
      <c r="E38" s="20" t="s">
        <v>119</v>
      </c>
      <c r="F38" s="21">
        <v>100877</v>
      </c>
      <c r="G38" s="52">
        <v>61660</v>
      </c>
      <c r="I38" s="15" t="s">
        <v>120</v>
      </c>
      <c r="J38" s="15" t="s">
        <v>93</v>
      </c>
      <c r="K38" s="24" t="s">
        <v>121</v>
      </c>
    </row>
    <row r="39" spans="1:11" ht="17.100000000000001" customHeight="1">
      <c r="A39" s="30" t="s">
        <v>122</v>
      </c>
      <c r="B39" s="46" t="s">
        <v>122</v>
      </c>
      <c r="C39" s="31" t="s">
        <v>123</v>
      </c>
      <c r="D39" s="32">
        <v>937931</v>
      </c>
      <c r="E39" s="33" t="s">
        <v>124</v>
      </c>
      <c r="F39" s="23">
        <v>632</v>
      </c>
      <c r="G39" s="52">
        <v>61660</v>
      </c>
      <c r="K39" s="4"/>
    </row>
    <row r="40" spans="1:11" ht="17.100000000000001" customHeight="1">
      <c r="A40" s="10" t="s">
        <v>125</v>
      </c>
      <c r="B40" s="42" t="s">
        <v>109</v>
      </c>
      <c r="C40" s="11" t="s">
        <v>29</v>
      </c>
      <c r="D40" s="12">
        <v>1041038</v>
      </c>
      <c r="E40" s="13" t="s">
        <v>126</v>
      </c>
      <c r="F40" s="69">
        <v>732942</v>
      </c>
      <c r="G40" s="52">
        <v>61660</v>
      </c>
      <c r="K40" s="4"/>
    </row>
    <row r="41" spans="1:11" ht="17.100000000000001" customHeight="1">
      <c r="A41" s="10" t="s">
        <v>127</v>
      </c>
      <c r="B41" s="42" t="s">
        <v>109</v>
      </c>
      <c r="C41" s="11" t="s">
        <v>29</v>
      </c>
      <c r="D41" s="25">
        <v>1040940</v>
      </c>
      <c r="E41" s="26" t="s">
        <v>128</v>
      </c>
      <c r="F41" s="69">
        <v>732993</v>
      </c>
      <c r="G41" s="52">
        <v>61660</v>
      </c>
      <c r="I41" s="22" t="s">
        <v>129</v>
      </c>
      <c r="J41" s="22" t="s">
        <v>17</v>
      </c>
      <c r="K41" s="23" t="s">
        <v>130</v>
      </c>
    </row>
    <row r="42" spans="1:11" s="7" customFormat="1" ht="17.100000000000001" customHeight="1">
      <c r="A42" s="10" t="s">
        <v>131</v>
      </c>
      <c r="B42" s="42" t="s">
        <v>109</v>
      </c>
      <c r="C42" s="11" t="s">
        <v>29</v>
      </c>
      <c r="D42" s="12">
        <v>1041020</v>
      </c>
      <c r="E42" s="13" t="s">
        <v>132</v>
      </c>
      <c r="F42" s="69">
        <v>733005</v>
      </c>
      <c r="G42" s="52">
        <v>61660</v>
      </c>
      <c r="I42" s="50" t="s">
        <v>133</v>
      </c>
      <c r="J42" s="50" t="str">
        <f>IFERROR(VLOOKUP($E$1,'BASE PINPAD'!A2:B28,2,0),"EQ. TERC.")</f>
        <v>CIELO</v>
      </c>
      <c r="K42" s="51" t="s">
        <v>134</v>
      </c>
    </row>
    <row r="43" spans="1:11" s="27" customFormat="1" ht="17.100000000000001" customHeight="1">
      <c r="A43" s="17" t="s">
        <v>135</v>
      </c>
      <c r="B43" s="45" t="s">
        <v>118</v>
      </c>
      <c r="C43" s="18" t="s">
        <v>136</v>
      </c>
      <c r="D43" s="19">
        <v>1013014</v>
      </c>
      <c r="E43" s="20" t="s">
        <v>137</v>
      </c>
      <c r="F43" s="21">
        <v>23123</v>
      </c>
      <c r="G43" s="52">
        <v>61660</v>
      </c>
      <c r="I43" s="15" t="s">
        <v>138</v>
      </c>
      <c r="J43" s="15" t="s">
        <v>93</v>
      </c>
      <c r="K43" s="16" t="s">
        <v>139</v>
      </c>
    </row>
    <row r="44" spans="1:11" s="27" customFormat="1" ht="17.100000000000001" customHeight="1">
      <c r="A44" s="17" t="s">
        <v>140</v>
      </c>
      <c r="B44" s="45" t="s">
        <v>140</v>
      </c>
      <c r="C44" s="28" t="s">
        <v>141</v>
      </c>
      <c r="D44" s="19">
        <v>936888</v>
      </c>
      <c r="E44" s="20" t="s">
        <v>142</v>
      </c>
      <c r="F44" s="21">
        <v>13322</v>
      </c>
      <c r="G44" s="52">
        <v>61660</v>
      </c>
      <c r="I44" s="15" t="s">
        <v>143</v>
      </c>
      <c r="J44" s="15" t="s">
        <v>93</v>
      </c>
      <c r="K44" s="16" t="s">
        <v>144</v>
      </c>
    </row>
    <row r="45" spans="1:11" s="7" customFormat="1" ht="17.100000000000001" customHeight="1">
      <c r="A45" s="10" t="s">
        <v>145</v>
      </c>
      <c r="B45" s="42" t="s">
        <v>109</v>
      </c>
      <c r="C45" s="11" t="s">
        <v>29</v>
      </c>
      <c r="D45" s="12">
        <v>1041017</v>
      </c>
      <c r="E45" s="13" t="s">
        <v>146</v>
      </c>
      <c r="F45" s="69">
        <v>733053</v>
      </c>
      <c r="G45" s="52">
        <v>61660</v>
      </c>
      <c r="I45" s="50" t="s">
        <v>133</v>
      </c>
      <c r="J45" s="50" t="str">
        <f>IFERROR(VLOOKUP($E$1,'BASE PINPAD'!A2:B28,2,0),"EQ. TERC.")</f>
        <v>CIELO</v>
      </c>
      <c r="K45" s="51" t="s">
        <v>147</v>
      </c>
    </row>
    <row r="46" spans="1:11" s="27" customFormat="1" ht="17.100000000000001" customHeight="1">
      <c r="A46" s="17" t="s">
        <v>135</v>
      </c>
      <c r="B46" s="45" t="s">
        <v>118</v>
      </c>
      <c r="C46" s="18" t="s">
        <v>136</v>
      </c>
      <c r="D46" s="19">
        <v>1013015</v>
      </c>
      <c r="E46" s="20" t="s">
        <v>148</v>
      </c>
      <c r="F46" s="21">
        <v>23123</v>
      </c>
      <c r="G46" s="52">
        <v>61660</v>
      </c>
      <c r="I46" s="15" t="s">
        <v>138</v>
      </c>
      <c r="J46" s="15" t="s">
        <v>93</v>
      </c>
      <c r="K46" s="16" t="s">
        <v>149</v>
      </c>
    </row>
    <row r="47" spans="1:11" s="27" customFormat="1" ht="17.100000000000001" customHeight="1">
      <c r="A47" s="17" t="s">
        <v>140</v>
      </c>
      <c r="B47" s="45" t="s">
        <v>140</v>
      </c>
      <c r="C47" s="28" t="s">
        <v>141</v>
      </c>
      <c r="D47" s="19">
        <v>936864</v>
      </c>
      <c r="E47" s="20" t="s">
        <v>150</v>
      </c>
      <c r="F47" s="21">
        <v>13322</v>
      </c>
      <c r="G47" s="52">
        <v>61660</v>
      </c>
      <c r="I47" s="15" t="s">
        <v>143</v>
      </c>
      <c r="J47" s="15" t="s">
        <v>93</v>
      </c>
      <c r="K47" s="16" t="s">
        <v>151</v>
      </c>
    </row>
    <row r="48" spans="1:11" s="7" customFormat="1" ht="17.100000000000001" customHeight="1">
      <c r="A48" s="10" t="s">
        <v>152</v>
      </c>
      <c r="B48" s="42" t="s">
        <v>109</v>
      </c>
      <c r="C48" s="11" t="s">
        <v>29</v>
      </c>
      <c r="D48" s="12">
        <v>1041003</v>
      </c>
      <c r="E48" s="13" t="s">
        <v>153</v>
      </c>
      <c r="F48" s="69">
        <v>733002</v>
      </c>
      <c r="G48" s="52">
        <v>61660</v>
      </c>
      <c r="I48" s="50" t="s">
        <v>133</v>
      </c>
      <c r="J48" s="50" t="str">
        <f>IFERROR(VLOOKUP($E$1,'BASE PINPAD'!A2:B28,2,0),"EQ. TERC.")</f>
        <v>CIELO</v>
      </c>
      <c r="K48" s="51" t="s">
        <v>154</v>
      </c>
    </row>
    <row r="49" spans="1:11" s="27" customFormat="1" ht="17.100000000000001" customHeight="1">
      <c r="A49" s="17" t="s">
        <v>135</v>
      </c>
      <c r="B49" s="45" t="s">
        <v>118</v>
      </c>
      <c r="C49" s="18" t="s">
        <v>136</v>
      </c>
      <c r="D49" s="19">
        <v>1013016</v>
      </c>
      <c r="E49" s="20" t="s">
        <v>155</v>
      </c>
      <c r="F49" s="21">
        <v>23123</v>
      </c>
      <c r="G49" s="52">
        <v>61660</v>
      </c>
      <c r="I49" s="15" t="s">
        <v>138</v>
      </c>
      <c r="J49" s="15" t="s">
        <v>93</v>
      </c>
      <c r="K49" s="16" t="s">
        <v>156</v>
      </c>
    </row>
    <row r="50" spans="1:11" s="27" customFormat="1" ht="17.100000000000001" customHeight="1">
      <c r="A50" s="17" t="s">
        <v>140</v>
      </c>
      <c r="B50" s="45" t="s">
        <v>140</v>
      </c>
      <c r="C50" s="28" t="s">
        <v>141</v>
      </c>
      <c r="D50" s="19">
        <v>936870</v>
      </c>
      <c r="E50" s="20" t="s">
        <v>157</v>
      </c>
      <c r="F50" s="21">
        <v>13322</v>
      </c>
      <c r="G50" s="52">
        <v>61660</v>
      </c>
      <c r="I50" s="15" t="s">
        <v>143</v>
      </c>
      <c r="J50" s="15" t="s">
        <v>93</v>
      </c>
      <c r="K50" s="16" t="s">
        <v>158</v>
      </c>
    </row>
    <row r="51" spans="1:11" s="7" customFormat="1" ht="17.100000000000001" customHeight="1">
      <c r="A51" s="10" t="s">
        <v>159</v>
      </c>
      <c r="B51" s="42" t="s">
        <v>109</v>
      </c>
      <c r="C51" s="11" t="s">
        <v>29</v>
      </c>
      <c r="D51" s="12">
        <v>1040959</v>
      </c>
      <c r="E51" s="13" t="s">
        <v>160</v>
      </c>
      <c r="F51" s="69">
        <v>733055</v>
      </c>
      <c r="G51" s="52">
        <v>61660</v>
      </c>
      <c r="I51" s="50" t="s">
        <v>133</v>
      </c>
      <c r="J51" s="50" t="str">
        <f>IFERROR(VLOOKUP($E$1,'BASE PINPAD'!A2:B28,2,0),"EQ. TERC.")</f>
        <v>CIELO</v>
      </c>
      <c r="K51" s="51" t="s">
        <v>161</v>
      </c>
    </row>
    <row r="52" spans="1:11" s="27" customFormat="1" ht="17.100000000000001" customHeight="1">
      <c r="A52" s="17" t="s">
        <v>135</v>
      </c>
      <c r="B52" s="45" t="s">
        <v>118</v>
      </c>
      <c r="C52" s="18" t="s">
        <v>136</v>
      </c>
      <c r="D52" s="19">
        <v>1013013</v>
      </c>
      <c r="E52" s="20" t="s">
        <v>162</v>
      </c>
      <c r="F52" s="21">
        <v>23123</v>
      </c>
      <c r="G52" s="52">
        <v>61660</v>
      </c>
      <c r="I52" s="15" t="s">
        <v>138</v>
      </c>
      <c r="J52" s="15" t="s">
        <v>93</v>
      </c>
      <c r="K52" s="16" t="s">
        <v>163</v>
      </c>
    </row>
    <row r="53" spans="1:11" s="27" customFormat="1" ht="17.100000000000001" customHeight="1">
      <c r="A53" s="17" t="s">
        <v>140</v>
      </c>
      <c r="B53" s="45" t="s">
        <v>140</v>
      </c>
      <c r="C53" s="28" t="s">
        <v>141</v>
      </c>
      <c r="D53" s="19">
        <v>936876</v>
      </c>
      <c r="E53" s="20" t="s">
        <v>164</v>
      </c>
      <c r="F53" s="21">
        <v>13322</v>
      </c>
      <c r="G53" s="52">
        <v>61660</v>
      </c>
      <c r="I53" s="15" t="s">
        <v>143</v>
      </c>
      <c r="J53" s="15" t="s">
        <v>93</v>
      </c>
      <c r="K53" s="16" t="s">
        <v>165</v>
      </c>
    </row>
    <row r="54" spans="1:11" s="27" customFormat="1" ht="17.100000000000001" customHeight="1">
      <c r="A54" s="10" t="s">
        <v>166</v>
      </c>
      <c r="B54" s="42" t="s">
        <v>109</v>
      </c>
      <c r="C54" s="11" t="s">
        <v>29</v>
      </c>
      <c r="D54" s="12">
        <v>1040932</v>
      </c>
      <c r="E54" s="13" t="s">
        <v>167</v>
      </c>
      <c r="F54" s="69">
        <v>733002</v>
      </c>
      <c r="G54" s="52">
        <v>61660</v>
      </c>
      <c r="H54" s="7"/>
      <c r="I54" s="50" t="s">
        <v>133</v>
      </c>
      <c r="J54" s="50" t="str">
        <f>IFERROR(VLOOKUP($E$1,'BASE PINPAD'!A2:B28,2,0),"EQ. TERC.")</f>
        <v>CIELO</v>
      </c>
      <c r="K54" s="51" t="s">
        <v>168</v>
      </c>
    </row>
    <row r="55" spans="1:11" s="27" customFormat="1" ht="17.100000000000001" customHeight="1">
      <c r="A55" s="17" t="s">
        <v>135</v>
      </c>
      <c r="B55" s="45" t="s">
        <v>118</v>
      </c>
      <c r="C55" s="18" t="s">
        <v>136</v>
      </c>
      <c r="D55" s="19">
        <v>890100</v>
      </c>
      <c r="E55" s="20" t="s">
        <v>169</v>
      </c>
      <c r="F55" s="21">
        <v>21553</v>
      </c>
      <c r="G55" s="52">
        <v>61660</v>
      </c>
      <c r="I55" s="15" t="s">
        <v>138</v>
      </c>
      <c r="J55" s="15" t="s">
        <v>93</v>
      </c>
      <c r="K55" s="16" t="s">
        <v>170</v>
      </c>
    </row>
    <row r="56" spans="1:11" s="27" customFormat="1" ht="17.100000000000001" customHeight="1">
      <c r="A56" s="17" t="s">
        <v>140</v>
      </c>
      <c r="B56" s="45" t="s">
        <v>140</v>
      </c>
      <c r="C56" s="28" t="s">
        <v>141</v>
      </c>
      <c r="D56" s="19">
        <v>938184</v>
      </c>
      <c r="E56" s="20" t="s">
        <v>171</v>
      </c>
      <c r="F56" s="21">
        <v>13974</v>
      </c>
      <c r="G56" s="52">
        <v>61660</v>
      </c>
      <c r="I56" s="15" t="s">
        <v>143</v>
      </c>
      <c r="J56" s="15" t="s">
        <v>93</v>
      </c>
      <c r="K56" s="16" t="s">
        <v>172</v>
      </c>
    </row>
    <row r="57" spans="1:11" s="27" customFormat="1" ht="17.100000000000001" customHeight="1">
      <c r="A57" s="10" t="s">
        <v>173</v>
      </c>
      <c r="B57" s="42" t="s">
        <v>109</v>
      </c>
      <c r="C57" s="11" t="s">
        <v>29</v>
      </c>
      <c r="D57" s="12">
        <v>1040966</v>
      </c>
      <c r="E57" s="13" t="s">
        <v>174</v>
      </c>
      <c r="F57" s="69">
        <v>733005</v>
      </c>
      <c r="G57" s="52">
        <v>61660</v>
      </c>
      <c r="H57" s="7"/>
      <c r="I57" s="50" t="s">
        <v>133</v>
      </c>
      <c r="J57" s="50" t="str">
        <f>IFERROR(VLOOKUP($E$1,'BASE PINPAD'!A2:B28,2,0),"EQ. TERC.")</f>
        <v>CIELO</v>
      </c>
      <c r="K57" s="51" t="s">
        <v>175</v>
      </c>
    </row>
    <row r="58" spans="1:11" s="27" customFormat="1" ht="17.100000000000001" customHeight="1">
      <c r="A58" s="17" t="s">
        <v>135</v>
      </c>
      <c r="B58" s="45" t="s">
        <v>118</v>
      </c>
      <c r="C58" s="18" t="s">
        <v>136</v>
      </c>
      <c r="D58" s="19">
        <v>890098</v>
      </c>
      <c r="E58" s="20" t="s">
        <v>176</v>
      </c>
      <c r="F58" s="21">
        <v>21553</v>
      </c>
      <c r="G58" s="52">
        <v>61660</v>
      </c>
      <c r="I58" s="15" t="s">
        <v>138</v>
      </c>
      <c r="J58" s="15" t="s">
        <v>93</v>
      </c>
      <c r="K58" s="16" t="s">
        <v>177</v>
      </c>
    </row>
    <row r="59" spans="1:11" s="27" customFormat="1" ht="17.100000000000001" customHeight="1">
      <c r="A59" s="17" t="s">
        <v>140</v>
      </c>
      <c r="B59" s="45" t="s">
        <v>140</v>
      </c>
      <c r="C59" s="28" t="s">
        <v>141</v>
      </c>
      <c r="D59" s="19">
        <v>938185</v>
      </c>
      <c r="E59" s="20" t="s">
        <v>178</v>
      </c>
      <c r="F59" s="21">
        <v>13974</v>
      </c>
      <c r="G59" s="52">
        <v>61660</v>
      </c>
      <c r="I59" s="15" t="s">
        <v>143</v>
      </c>
      <c r="J59" s="15" t="s">
        <v>93</v>
      </c>
      <c r="K59" s="16" t="s">
        <v>179</v>
      </c>
    </row>
    <row r="60" spans="1:11" ht="17.100000000000001" customHeight="1">
      <c r="A60" s="10" t="s">
        <v>180</v>
      </c>
      <c r="B60" s="42" t="s">
        <v>109</v>
      </c>
      <c r="C60" s="11" t="s">
        <v>29</v>
      </c>
      <c r="D60" s="12">
        <v>1040942</v>
      </c>
      <c r="E60" s="13" t="s">
        <v>181</v>
      </c>
      <c r="F60" s="69">
        <v>732996</v>
      </c>
      <c r="G60" s="52">
        <v>61660</v>
      </c>
      <c r="H60" s="7"/>
      <c r="I60" s="50" t="s">
        <v>133</v>
      </c>
      <c r="J60" s="50" t="str">
        <f>IFERROR(VLOOKUP($E$1,'BASE PINPAD'!A2:B28,2,0),"EQ. TERC.")</f>
        <v>CIELO</v>
      </c>
      <c r="K60" s="51" t="s">
        <v>182</v>
      </c>
    </row>
    <row r="61" spans="1:11" ht="17.100000000000001" customHeight="1">
      <c r="A61" s="17" t="s">
        <v>135</v>
      </c>
      <c r="B61" s="45" t="s">
        <v>118</v>
      </c>
      <c r="C61" s="18" t="s">
        <v>136</v>
      </c>
      <c r="D61" s="19">
        <v>890097</v>
      </c>
      <c r="E61" s="20" t="s">
        <v>183</v>
      </c>
      <c r="F61" s="21">
        <v>21553</v>
      </c>
      <c r="G61" s="52">
        <v>61660</v>
      </c>
      <c r="H61" s="27"/>
      <c r="I61" s="5"/>
      <c r="J61" s="5"/>
    </row>
    <row r="62" spans="1:11" ht="17.100000000000001" customHeight="1">
      <c r="A62" s="17" t="s">
        <v>140</v>
      </c>
      <c r="B62" s="45" t="s">
        <v>140</v>
      </c>
      <c r="C62" s="28" t="s">
        <v>141</v>
      </c>
      <c r="D62" s="19">
        <v>939312</v>
      </c>
      <c r="E62" s="20" t="s">
        <v>184</v>
      </c>
      <c r="F62" s="21">
        <v>14548</v>
      </c>
      <c r="G62" s="52">
        <v>61660</v>
      </c>
      <c r="H62" s="27"/>
      <c r="I62" s="15" t="s">
        <v>143</v>
      </c>
      <c r="J62" s="15" t="s">
        <v>93</v>
      </c>
      <c r="K62" s="16" t="s">
        <v>185</v>
      </c>
    </row>
    <row r="63" spans="1:11" ht="17.100000000000001" customHeight="1">
      <c r="A63" s="10" t="s">
        <v>186</v>
      </c>
      <c r="B63" s="42" t="s">
        <v>109</v>
      </c>
      <c r="C63" s="11" t="s">
        <v>29</v>
      </c>
      <c r="D63" s="12">
        <v>1040927</v>
      </c>
      <c r="E63" s="13" t="s">
        <v>187</v>
      </c>
      <c r="F63" s="69">
        <v>732993</v>
      </c>
      <c r="G63" s="52">
        <v>61660</v>
      </c>
      <c r="H63" s="7"/>
      <c r="I63" s="50" t="s">
        <v>133</v>
      </c>
      <c r="J63" s="50" t="str">
        <f>IFERROR(VLOOKUP($E$1,'BASE PINPAD'!A2:B28,2,0),"EQ. TERC.")</f>
        <v>CIELO</v>
      </c>
      <c r="K63" s="51" t="s">
        <v>188</v>
      </c>
    </row>
    <row r="64" spans="1:11" ht="17.100000000000001" customHeight="1">
      <c r="A64" s="17" t="s">
        <v>135</v>
      </c>
      <c r="B64" s="45" t="s">
        <v>118</v>
      </c>
      <c r="C64" s="18" t="s">
        <v>136</v>
      </c>
      <c r="D64" s="19">
        <v>890096</v>
      </c>
      <c r="E64" s="20" t="s">
        <v>189</v>
      </c>
      <c r="F64" s="21">
        <v>21553</v>
      </c>
      <c r="G64" s="52">
        <v>61660</v>
      </c>
      <c r="H64" s="27"/>
      <c r="I64" s="5"/>
      <c r="J64" s="5"/>
    </row>
    <row r="65" spans="1:11" ht="17.100000000000001" customHeight="1">
      <c r="A65" s="17" t="s">
        <v>140</v>
      </c>
      <c r="B65" s="45" t="s">
        <v>140</v>
      </c>
      <c r="C65" s="28" t="s">
        <v>141</v>
      </c>
      <c r="D65" s="19">
        <v>939311</v>
      </c>
      <c r="E65" s="20" t="s">
        <v>190</v>
      </c>
      <c r="F65" s="21">
        <v>14548</v>
      </c>
      <c r="G65" s="52">
        <v>61660</v>
      </c>
      <c r="H65" s="27"/>
      <c r="I65" s="15" t="s">
        <v>143</v>
      </c>
      <c r="J65" s="15" t="s">
        <v>93</v>
      </c>
      <c r="K65" s="16" t="s">
        <v>191</v>
      </c>
    </row>
    <row r="66" spans="1:11" ht="17.100000000000001" customHeight="1">
      <c r="A66" s="10" t="s">
        <v>192</v>
      </c>
      <c r="B66" s="42" t="s">
        <v>109</v>
      </c>
      <c r="C66" s="11" t="s">
        <v>29</v>
      </c>
      <c r="D66" s="12">
        <v>1040939</v>
      </c>
      <c r="E66" s="13" t="s">
        <v>193</v>
      </c>
      <c r="F66" s="69">
        <v>732993</v>
      </c>
      <c r="G66" s="52">
        <v>61660</v>
      </c>
      <c r="H66" s="7"/>
      <c r="I66" s="50" t="s">
        <v>133</v>
      </c>
      <c r="J66" s="50" t="str">
        <f>IFERROR(VLOOKUP($E$1,'BASE PINPAD'!A2:B28,2,0),"EQ. TERC.")</f>
        <v>CIELO</v>
      </c>
      <c r="K66" s="51" t="s">
        <v>194</v>
      </c>
    </row>
    <row r="67" spans="1:11" ht="17.100000000000001" customHeight="1">
      <c r="A67" s="17" t="s">
        <v>135</v>
      </c>
      <c r="B67" s="45" t="s">
        <v>118</v>
      </c>
      <c r="C67" s="18" t="s">
        <v>136</v>
      </c>
      <c r="D67" s="19">
        <v>890099</v>
      </c>
      <c r="E67" s="20" t="s">
        <v>195</v>
      </c>
      <c r="F67" s="21">
        <v>21553</v>
      </c>
      <c r="G67" s="52">
        <v>61660</v>
      </c>
      <c r="H67" s="27"/>
      <c r="I67" s="5"/>
      <c r="J67" s="5"/>
    </row>
    <row r="68" spans="1:11" ht="17.100000000000001" customHeight="1">
      <c r="A68" s="17" t="s">
        <v>140</v>
      </c>
      <c r="B68" s="45" t="s">
        <v>140</v>
      </c>
      <c r="C68" s="28" t="s">
        <v>141</v>
      </c>
      <c r="D68" s="19">
        <v>939318</v>
      </c>
      <c r="E68" s="20" t="s">
        <v>196</v>
      </c>
      <c r="F68" s="21">
        <v>14548</v>
      </c>
      <c r="G68" s="52">
        <v>61660</v>
      </c>
      <c r="H68" s="27"/>
      <c r="I68" s="15" t="s">
        <v>143</v>
      </c>
      <c r="J68" s="15" t="s">
        <v>93</v>
      </c>
      <c r="K68" s="16" t="s">
        <v>197</v>
      </c>
    </row>
    <row r="69" spans="1:11" ht="17.100000000000001" customHeight="1">
      <c r="A69" s="10" t="s">
        <v>198</v>
      </c>
      <c r="B69" s="42" t="s">
        <v>199</v>
      </c>
      <c r="C69" s="11" t="s">
        <v>14</v>
      </c>
      <c r="D69" s="12">
        <v>1022860</v>
      </c>
      <c r="E69" s="13" t="s">
        <v>200</v>
      </c>
      <c r="F69" s="14">
        <v>276754</v>
      </c>
      <c r="G69" s="52">
        <v>61660</v>
      </c>
    </row>
    <row r="70" spans="1:11" ht="17.100000000000001" customHeight="1">
      <c r="A70" s="17" t="s">
        <v>201</v>
      </c>
      <c r="B70" s="45" t="s">
        <v>199</v>
      </c>
      <c r="C70" s="18" t="s">
        <v>14</v>
      </c>
      <c r="D70" s="19">
        <v>1022655</v>
      </c>
      <c r="E70" s="20" t="s">
        <v>202</v>
      </c>
      <c r="F70" s="21">
        <v>275382</v>
      </c>
      <c r="G70" s="52">
        <v>61660</v>
      </c>
    </row>
    <row r="71" spans="1:11" ht="17.100000000000001" customHeight="1">
      <c r="A71" s="17" t="s">
        <v>203</v>
      </c>
      <c r="B71" s="45" t="s">
        <v>199</v>
      </c>
      <c r="C71" s="18" t="s">
        <v>14</v>
      </c>
      <c r="D71" s="19">
        <v>1022608</v>
      </c>
      <c r="E71" s="20" t="s">
        <v>204</v>
      </c>
      <c r="F71" s="21">
        <v>275377</v>
      </c>
      <c r="G71" s="52">
        <v>61660</v>
      </c>
    </row>
    <row r="72" spans="1:11" ht="17.100000000000001" customHeight="1">
      <c r="A72" s="17" t="s">
        <v>205</v>
      </c>
      <c r="B72" s="45" t="s">
        <v>199</v>
      </c>
      <c r="C72" s="18" t="s">
        <v>14</v>
      </c>
      <c r="D72" s="19">
        <v>1022638</v>
      </c>
      <c r="E72" s="20" t="s">
        <v>206</v>
      </c>
      <c r="F72" s="21">
        <v>275381</v>
      </c>
      <c r="G72" s="52">
        <v>61660</v>
      </c>
    </row>
    <row r="73" spans="1:11" ht="17.100000000000001" customHeight="1">
      <c r="A73" s="17" t="s">
        <v>207</v>
      </c>
      <c r="B73" s="45" t="s">
        <v>199</v>
      </c>
      <c r="C73" s="18" t="s">
        <v>14</v>
      </c>
      <c r="D73" s="19">
        <v>1022606</v>
      </c>
      <c r="E73" s="20" t="s">
        <v>208</v>
      </c>
      <c r="F73" s="21">
        <v>275377</v>
      </c>
      <c r="G73" s="52">
        <v>61660</v>
      </c>
    </row>
    <row r="74" spans="1:11" ht="17.100000000000001" customHeight="1">
      <c r="A74" s="17" t="s">
        <v>209</v>
      </c>
      <c r="B74" s="45" t="s">
        <v>199</v>
      </c>
      <c r="C74" s="18" t="s">
        <v>14</v>
      </c>
      <c r="D74" s="19">
        <v>1022628</v>
      </c>
      <c r="E74" s="20" t="s">
        <v>210</v>
      </c>
      <c r="F74" s="21">
        <v>275379</v>
      </c>
      <c r="G74" s="52">
        <v>61660</v>
      </c>
    </row>
    <row r="75" spans="1:11" ht="17.100000000000001" customHeight="1">
      <c r="A75" s="17" t="s">
        <v>211</v>
      </c>
      <c r="B75" s="45" t="s">
        <v>199</v>
      </c>
      <c r="C75" s="18" t="s">
        <v>14</v>
      </c>
      <c r="D75" s="19">
        <v>1022604</v>
      </c>
      <c r="E75" s="20" t="s">
        <v>212</v>
      </c>
      <c r="F75" s="21">
        <v>275377</v>
      </c>
      <c r="G75" s="52">
        <v>61660</v>
      </c>
    </row>
    <row r="76" spans="1:11" ht="17.100000000000001" customHeight="1">
      <c r="A76" s="17" t="s">
        <v>213</v>
      </c>
      <c r="B76" s="45" t="s">
        <v>199</v>
      </c>
      <c r="C76" s="18" t="s">
        <v>14</v>
      </c>
      <c r="D76" s="19">
        <v>1022616</v>
      </c>
      <c r="E76" s="20" t="s">
        <v>214</v>
      </c>
      <c r="F76" s="21">
        <v>275378</v>
      </c>
      <c r="G76" s="52">
        <v>61660</v>
      </c>
    </row>
    <row r="77" spans="1:11" ht="17.100000000000001" customHeight="1">
      <c r="A77" s="17" t="s">
        <v>215</v>
      </c>
      <c r="B77" s="45" t="s">
        <v>199</v>
      </c>
      <c r="C77" s="18" t="s">
        <v>14</v>
      </c>
      <c r="D77" s="19">
        <v>1022618</v>
      </c>
      <c r="E77" s="20" t="s">
        <v>216</v>
      </c>
      <c r="F77" s="21">
        <v>275378</v>
      </c>
      <c r="G77" s="52">
        <v>61660</v>
      </c>
    </row>
    <row r="78" spans="1:11" ht="17.100000000000001" customHeight="1">
      <c r="A78" s="10" t="s">
        <v>217</v>
      </c>
      <c r="B78" s="42" t="s">
        <v>199</v>
      </c>
      <c r="C78" s="11" t="s">
        <v>14</v>
      </c>
      <c r="D78" s="12">
        <v>1022857</v>
      </c>
      <c r="E78" s="13" t="s">
        <v>218</v>
      </c>
      <c r="F78" s="14">
        <v>276754</v>
      </c>
      <c r="G78" s="52">
        <v>61660</v>
      </c>
    </row>
    <row r="79" spans="1:11" ht="17.100000000000001" customHeight="1">
      <c r="A79" s="10" t="s">
        <v>219</v>
      </c>
      <c r="B79" s="42" t="s">
        <v>199</v>
      </c>
      <c r="C79" s="11" t="s">
        <v>14</v>
      </c>
      <c r="D79" s="12">
        <v>1022643</v>
      </c>
      <c r="E79" s="13" t="s">
        <v>220</v>
      </c>
      <c r="F79" s="14">
        <v>275380</v>
      </c>
      <c r="G79" s="52">
        <v>61660</v>
      </c>
    </row>
  </sheetData>
  <autoFilter ref="A1:G79" xr:uid="{00000000-0001-0000-0000-000000000000}">
    <filterColumn colId="5" showButton="0"/>
  </autoFilter>
  <mergeCells count="1">
    <mergeCell ref="F1:G1"/>
  </mergeCells>
  <conditionalFormatting sqref="B1">
    <cfRule type="duplicateValues" dxfId="21" priority="62"/>
  </conditionalFormatting>
  <conditionalFormatting sqref="C1">
    <cfRule type="duplicateValues" dxfId="20" priority="61"/>
  </conditionalFormatting>
  <conditionalFormatting sqref="C3:C79">
    <cfRule type="cellIs" dxfId="19" priority="27" operator="equal">
      <formula>"POSITIVO"</formula>
    </cfRule>
    <cfRule type="cellIs" dxfId="18" priority="29" operator="equal">
      <formula>"SCANSOURCE"</formula>
    </cfRule>
    <cfRule type="cellIs" dxfId="17" priority="30" operator="equal">
      <formula>"DELL"</formula>
    </cfRule>
    <cfRule type="cellIs" dxfId="16" priority="31" operator="equal">
      <formula>"NCR"</formula>
    </cfRule>
    <cfRule type="cellIs" dxfId="15" priority="32" operator="equal">
      <formula>"LENOVO"</formula>
    </cfRule>
  </conditionalFormatting>
  <conditionalFormatting sqref="D2:E2">
    <cfRule type="duplicateValues" dxfId="14" priority="46"/>
  </conditionalFormatting>
  <conditionalFormatting sqref="D33:E33">
    <cfRule type="duplicateValues" dxfId="13" priority="28"/>
  </conditionalFormatting>
  <conditionalFormatting sqref="D80:E1048576">
    <cfRule type="duplicateValues" dxfId="12" priority="77"/>
  </conditionalFormatting>
  <conditionalFormatting sqref="K3:K5">
    <cfRule type="duplicateValues" dxfId="11" priority="78"/>
  </conditionalFormatting>
  <conditionalFormatting sqref="D1">
    <cfRule type="duplicateValues" dxfId="10" priority="9"/>
  </conditionalFormatting>
  <conditionalFormatting sqref="A2:G2 D1">
    <cfRule type="expression" dxfId="9" priority="80">
      <formula>$F$1="DROGASIL"</formula>
    </cfRule>
    <cfRule type="expression" dxfId="8" priority="81">
      <formula>$F$1="RAIA"</formula>
    </cfRule>
  </conditionalFormatting>
  <conditionalFormatting sqref="F1">
    <cfRule type="duplicateValues" dxfId="7" priority="6"/>
  </conditionalFormatting>
  <conditionalFormatting sqref="F1">
    <cfRule type="cellIs" dxfId="6" priority="4" operator="equal">
      <formula>"RAIA"</formula>
    </cfRule>
    <cfRule type="cellIs" dxfId="5" priority="5" operator="equal">
      <formula>"DROGASIL"</formula>
    </cfRule>
  </conditionalFormatting>
  <conditionalFormatting sqref="I42:K42 I45:K45 I48:K48 I51:K51 I60:K60 I63:K63 I66:K66 I54:K54 I57:K57">
    <cfRule type="expression" dxfId="4" priority="1">
      <formula>$J$42="PAGBANK"</formula>
    </cfRule>
    <cfRule type="expression" dxfId="3" priority="2">
      <formula>$J$42="SAFRAPAY"</formula>
    </cfRule>
    <cfRule type="expression" dxfId="2" priority="3">
      <formula>$J$42="CIELO"</formula>
    </cfRule>
  </conditionalFormatting>
  <conditionalFormatting sqref="K42:K60 K36:K37 K68 K65:K66 K62:K63">
    <cfRule type="duplicateValues" dxfId="1" priority="138"/>
  </conditionalFormatting>
  <conditionalFormatting sqref="D3:E32 D34:E79">
    <cfRule type="duplicateValues" dxfId="0" priority="140"/>
  </conditionalFormatting>
  <dataValidations count="4">
    <dataValidation type="list" operator="equal" showErrorMessage="1" sqref="L40 H40 K38 K41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58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58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E4" sqref="E4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59" t="s">
        <v>221</v>
      </c>
      <c r="B1" s="59" t="s">
        <v>222</v>
      </c>
      <c r="C1" s="59" t="s">
        <v>223</v>
      </c>
    </row>
    <row r="2" spans="1:3" ht="14.45">
      <c r="A2" s="63" t="s">
        <v>224</v>
      </c>
      <c r="B2" s="61" t="s">
        <v>225</v>
      </c>
      <c r="C2" s="66"/>
    </row>
    <row r="3" spans="1:3" ht="14.45">
      <c r="A3" s="64" t="s">
        <v>226</v>
      </c>
      <c r="B3" s="62" t="s">
        <v>227</v>
      </c>
      <c r="C3" s="67"/>
    </row>
    <row r="4" spans="1:3" ht="14.45">
      <c r="A4" s="63" t="s">
        <v>228</v>
      </c>
      <c r="B4" s="61" t="s">
        <v>225</v>
      </c>
      <c r="C4" s="66"/>
    </row>
    <row r="5" spans="1:3" ht="14.45">
      <c r="A5" s="63" t="s">
        <v>229</v>
      </c>
      <c r="B5" s="61" t="s">
        <v>225</v>
      </c>
      <c r="C5" s="66"/>
    </row>
    <row r="6" spans="1:3" ht="14.45">
      <c r="A6" s="64" t="s">
        <v>230</v>
      </c>
      <c r="B6" s="62" t="s">
        <v>227</v>
      </c>
      <c r="C6" s="67"/>
    </row>
    <row r="7" spans="1:3" ht="14.45">
      <c r="A7" s="64" t="s">
        <v>231</v>
      </c>
      <c r="B7" s="62" t="s">
        <v>227</v>
      </c>
      <c r="C7" s="67"/>
    </row>
    <row r="8" spans="1:3" ht="14.45">
      <c r="A8" s="63" t="s">
        <v>232</v>
      </c>
      <c r="B8" s="61" t="s">
        <v>225</v>
      </c>
      <c r="C8" s="66"/>
    </row>
    <row r="9" spans="1:3" ht="14.45">
      <c r="A9" s="65" t="s">
        <v>233</v>
      </c>
      <c r="B9" s="60" t="s">
        <v>234</v>
      </c>
      <c r="C9" s="68"/>
    </row>
    <row r="10" spans="1:3" ht="14.45">
      <c r="A10" s="63" t="s">
        <v>235</v>
      </c>
      <c r="B10" s="61" t="s">
        <v>225</v>
      </c>
      <c r="C10" s="66"/>
    </row>
    <row r="11" spans="1:3" ht="14.45">
      <c r="A11" s="64" t="s">
        <v>236</v>
      </c>
      <c r="B11" s="62" t="s">
        <v>227</v>
      </c>
      <c r="C11" s="67"/>
    </row>
    <row r="12" spans="1:3" ht="14.45">
      <c r="A12" s="65" t="s">
        <v>237</v>
      </c>
      <c r="B12" s="60" t="s">
        <v>234</v>
      </c>
      <c r="C12" s="68"/>
    </row>
    <row r="13" spans="1:3" ht="14.45">
      <c r="A13" s="63" t="s">
        <v>238</v>
      </c>
      <c r="B13" s="61" t="s">
        <v>225</v>
      </c>
      <c r="C13" s="66"/>
    </row>
    <row r="14" spans="1:3" ht="14.45">
      <c r="A14" s="63" t="s">
        <v>239</v>
      </c>
      <c r="B14" s="61" t="s">
        <v>225</v>
      </c>
      <c r="C14" s="66"/>
    </row>
    <row r="15" spans="1:3" ht="14.45">
      <c r="A15" s="63" t="s">
        <v>240</v>
      </c>
      <c r="B15" s="61" t="s">
        <v>225</v>
      </c>
      <c r="C15" s="66"/>
    </row>
    <row r="16" spans="1:3" ht="14.45">
      <c r="A16" s="64" t="s">
        <v>241</v>
      </c>
      <c r="B16" s="62" t="s">
        <v>227</v>
      </c>
      <c r="C16" s="67"/>
    </row>
    <row r="17" spans="1:3" ht="14.45">
      <c r="A17" s="64" t="s">
        <v>242</v>
      </c>
      <c r="B17" s="62" t="s">
        <v>227</v>
      </c>
      <c r="C17" s="67"/>
    </row>
    <row r="18" spans="1:3" ht="14.45">
      <c r="A18" s="64" t="s">
        <v>243</v>
      </c>
      <c r="B18" s="62" t="s">
        <v>227</v>
      </c>
      <c r="C18" s="67"/>
    </row>
    <row r="19" spans="1:3" ht="14.45">
      <c r="A19" s="65" t="s">
        <v>244</v>
      </c>
      <c r="B19" s="60" t="s">
        <v>234</v>
      </c>
      <c r="C19" s="68"/>
    </row>
    <row r="20" spans="1:3" ht="14.45">
      <c r="A20" s="65" t="s">
        <v>3</v>
      </c>
      <c r="B20" s="60" t="s">
        <v>234</v>
      </c>
      <c r="C20" s="68"/>
    </row>
    <row r="21" spans="1:3" ht="14.45">
      <c r="A21" s="64" t="s">
        <v>245</v>
      </c>
      <c r="B21" s="62" t="s">
        <v>227</v>
      </c>
      <c r="C21" s="67"/>
    </row>
    <row r="22" spans="1:3" ht="14.45">
      <c r="A22" s="63" t="s">
        <v>246</v>
      </c>
      <c r="B22" s="61" t="s">
        <v>225</v>
      </c>
      <c r="C22" s="66"/>
    </row>
    <row r="23" spans="1:3" ht="14.45">
      <c r="A23" s="63" t="s">
        <v>247</v>
      </c>
      <c r="B23" s="61" t="s">
        <v>225</v>
      </c>
      <c r="C23" s="66"/>
    </row>
    <row r="24" spans="1:3" ht="14.45">
      <c r="A24" s="65" t="s">
        <v>248</v>
      </c>
      <c r="B24" s="60" t="s">
        <v>234</v>
      </c>
      <c r="C24" s="68"/>
    </row>
    <row r="25" spans="1:3" ht="14.45">
      <c r="A25" s="65" t="s">
        <v>249</v>
      </c>
      <c r="B25" s="60" t="s">
        <v>234</v>
      </c>
      <c r="C25" s="68"/>
    </row>
    <row r="26" spans="1:3" ht="14.45">
      <c r="A26" s="64" t="s">
        <v>250</v>
      </c>
      <c r="B26" s="62" t="s">
        <v>227</v>
      </c>
      <c r="C26" s="67"/>
    </row>
    <row r="27" spans="1:3" ht="14.45">
      <c r="A27" s="65" t="s">
        <v>251</v>
      </c>
      <c r="B27" s="60" t="s">
        <v>234</v>
      </c>
      <c r="C27" s="68"/>
    </row>
    <row r="28" spans="1:3" ht="14.45">
      <c r="A28" s="63" t="s">
        <v>252</v>
      </c>
      <c r="B28" s="61" t="s">
        <v>225</v>
      </c>
      <c r="C28" s="66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3" ma:contentTypeDescription="Create a new document." ma:contentTypeScope="" ma:versionID="32e1bcb4970448f192f093cb4e98b1a7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6dd76fc1fd33e44b83bd05629815734a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131C3A-7FAE-45CC-9D80-226063F3EC7C}"/>
</file>

<file path=customXml/itemProps2.xml><?xml version="1.0" encoding="utf-8"?>
<ds:datastoreItem xmlns:ds="http://schemas.openxmlformats.org/officeDocument/2006/customXml" ds:itemID="{DBF70C80-6EC3-4115-97C7-1A5E3B9C381D}"/>
</file>

<file path=customXml/itemProps3.xml><?xml version="1.0" encoding="utf-8"?>
<ds:datastoreItem xmlns:ds="http://schemas.openxmlformats.org/officeDocument/2006/customXml" ds:itemID="{F041F76D-F754-436E-BBB3-6435613E3DF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Nelson Alessandro Dos Santos</cp:lastModifiedBy>
  <cp:revision>66</cp:revision>
  <dcterms:created xsi:type="dcterms:W3CDTF">2023-02-03T12:01:36Z</dcterms:created>
  <dcterms:modified xsi:type="dcterms:W3CDTF">2024-05-17T15:34:08Z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