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97" documentId="14_{40EA447E-FEA2-407B-80B0-ADD811257A0D}" xr6:coauthVersionLast="47" xr6:coauthVersionMax="47" xr10:uidLastSave="{0F884B93-C6AD-461B-8088-6096D02576D1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I63" i="1" s="1"/>
  <c r="H62" i="1"/>
  <c r="I62" i="1" s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I44" i="1" s="1"/>
  <c r="H43" i="1"/>
  <c r="H42" i="1"/>
  <c r="H41" i="1"/>
  <c r="H40" i="1"/>
  <c r="H39" i="1"/>
  <c r="H38" i="1"/>
  <c r="I38" i="1" s="1"/>
  <c r="H37" i="1"/>
  <c r="I37" i="1" s="1"/>
  <c r="H36" i="1"/>
  <c r="H35" i="1"/>
  <c r="H34" i="1"/>
  <c r="H33" i="1"/>
  <c r="H32" i="1"/>
  <c r="H31" i="1"/>
  <c r="H30" i="1"/>
  <c r="H29" i="1"/>
  <c r="H28" i="1"/>
  <c r="I28" i="1" s="1"/>
  <c r="H27" i="1"/>
  <c r="H26" i="1"/>
  <c r="H25" i="1"/>
  <c r="H24" i="1"/>
  <c r="H23" i="1"/>
  <c r="I23" i="1" s="1"/>
  <c r="H22" i="1"/>
  <c r="H21" i="1"/>
  <c r="H20" i="1"/>
  <c r="I20" i="1" s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L55" i="1" s="1"/>
  <c r="J54" i="1"/>
  <c r="J53" i="1"/>
  <c r="K53" i="1" s="1"/>
  <c r="J52" i="1"/>
  <c r="J51" i="1"/>
  <c r="K51" i="1" s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K29" i="1" s="1"/>
  <c r="J28" i="1"/>
  <c r="J27" i="1"/>
  <c r="J26" i="1"/>
  <c r="J25" i="1"/>
  <c r="J24" i="1"/>
  <c r="J23" i="1"/>
  <c r="J22" i="1"/>
  <c r="J21" i="1"/>
  <c r="J20" i="1"/>
  <c r="L20" i="1" s="1"/>
  <c r="J19" i="1"/>
  <c r="K19" i="1" s="1"/>
  <c r="J18" i="1"/>
  <c r="L18" i="1" s="1"/>
  <c r="J17" i="1"/>
  <c r="K17" i="1" s="1"/>
  <c r="J15" i="1"/>
  <c r="J14" i="1"/>
  <c r="J13" i="1"/>
  <c r="J12" i="1"/>
  <c r="J11" i="1"/>
  <c r="J10" i="1"/>
  <c r="K10" i="1" s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L8" i="1"/>
  <c r="L49" i="1"/>
  <c r="K5" i="1"/>
  <c r="K9" i="1"/>
  <c r="K13" i="1"/>
  <c r="K22" i="1"/>
  <c r="K26" i="1"/>
  <c r="K30" i="1"/>
  <c r="K34" i="1"/>
  <c r="K38" i="1"/>
  <c r="K42" i="1"/>
  <c r="K46" i="1"/>
  <c r="K50" i="1"/>
  <c r="K54" i="1"/>
  <c r="K60" i="1"/>
  <c r="K64" i="1"/>
  <c r="L37" i="1"/>
  <c r="L57" i="1"/>
  <c r="L5" i="1"/>
  <c r="L9" i="1"/>
  <c r="L13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4" i="1"/>
  <c r="K23" i="1"/>
  <c r="K27" i="1"/>
  <c r="K31" i="1"/>
  <c r="K35" i="1"/>
  <c r="K39" i="1"/>
  <c r="K43" i="1"/>
  <c r="K47" i="1"/>
  <c r="K61" i="1"/>
  <c r="K65" i="1"/>
  <c r="K33" i="1"/>
  <c r="K57" i="1"/>
  <c r="L53" i="1"/>
  <c r="K6" i="1"/>
  <c r="L6" i="1"/>
  <c r="L10" i="1"/>
  <c r="L14" i="1"/>
  <c r="L23" i="1"/>
  <c r="L27" i="1"/>
  <c r="L31" i="1"/>
  <c r="L35" i="1"/>
  <c r="L39" i="1"/>
  <c r="L43" i="1"/>
  <c r="L47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52" i="1"/>
  <c r="K56" i="1"/>
  <c r="K62" i="1"/>
  <c r="K12" i="1"/>
  <c r="L12" i="1"/>
  <c r="L33" i="1"/>
  <c r="L63" i="1"/>
  <c r="L3" i="1"/>
  <c r="L7" i="1"/>
  <c r="L11" i="1"/>
  <c r="L15" i="1"/>
  <c r="L24" i="1"/>
  <c r="L28" i="1"/>
  <c r="L32" i="1"/>
  <c r="L36" i="1"/>
  <c r="L40" i="1"/>
  <c r="L44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I42" i="1"/>
  <c r="I41" i="1"/>
  <c r="I40" i="1"/>
  <c r="I39" i="1"/>
  <c r="I36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17" i="1" l="1"/>
  <c r="K55" i="1"/>
  <c r="L51" i="1"/>
  <c r="K18" i="1"/>
  <c r="L19" i="1"/>
  <c r="L48" i="1"/>
  <c r="L29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<sst xmlns="http://schemas.openxmlformats.org/spreadsheetml/2006/main" count="924" uniqueCount="274">
  <si>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</si>
  <si>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- 4878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</si>
  <si>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</si>
  <si>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</si>
  <si>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</si>
  <si>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</si>
  <si>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</si>
  <si>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</si>
  <si>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</si>
  <si>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</si>
  <si>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</si>
  <si>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</si>
  <si>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</si>
  <si>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</si>
  <si>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</si>
  <si>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</si>
  <si>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</si>
  <si>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</si>
  <si>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</si>
  <si>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</si>
  <si>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</si>
  <si>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</si>
  <si>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P44102023185633</t>
  </si>
  <si>
    <t>IMPR.</t>
  </si>
  <si>
    <t>EQ. TERC.</t>
  </si>
  <si>
    <t>BRBSS1406M</t>
  </si>
  <si>
    <t>Gaveteiro Vertical CX 02</t>
  </si>
  <si>
    <t>P44102023186034</t>
  </si>
  <si>
    <t>CARTUCHO</t>
  </si>
  <si>
    <t>1 VOLUME</t>
  </si>
  <si>
    <t>Gaveteiro Vertical CX 03</t>
  </si>
  <si>
    <t>P44102023185607</t>
  </si>
  <si>
    <t>TRANSF.</t>
  </si>
  <si>
    <t>-</t>
  </si>
  <si>
    <t>Gaveteiro Vertical CX 04</t>
  </si>
  <si>
    <t>P44102023185275</t>
  </si>
  <si>
    <t>TEL. VOIP</t>
  </si>
  <si>
    <t>23WZ324000FE</t>
  </si>
  <si>
    <t>Monitor Gerência</t>
  </si>
  <si>
    <t>Monitor</t>
  </si>
  <si>
    <t>POSITIVO</t>
  </si>
  <si>
    <t>5A454N53T</t>
  </si>
  <si>
    <t>SUP. ND024</t>
  </si>
  <si>
    <t>ACESSO.</t>
  </si>
  <si>
    <t>5 VOLUMES</t>
  </si>
  <si>
    <t>Monitor B12</t>
  </si>
  <si>
    <t>5A454NC14</t>
  </si>
  <si>
    <t>SUP. ND092</t>
  </si>
  <si>
    <t>4 VOLUMES</t>
  </si>
  <si>
    <t>Monitor E-Learning</t>
  </si>
  <si>
    <t>5A454N22F</t>
  </si>
  <si>
    <t>SUP. ND292</t>
  </si>
  <si>
    <t>1 VOLUME (2 UNI.)</t>
  </si>
  <si>
    <t>Monitor Farmacêutico</t>
  </si>
  <si>
    <t>5A454N94A</t>
  </si>
  <si>
    <t>Monitor Balcão 01</t>
  </si>
  <si>
    <t>5A454N90Q</t>
  </si>
  <si>
    <t>Monitor Balcão 02</t>
  </si>
  <si>
    <t>5A454N77J</t>
  </si>
  <si>
    <t>Monitor Balcão 03</t>
  </si>
  <si>
    <t>5A454N744</t>
  </si>
  <si>
    <t>Monitor Balcão 04</t>
  </si>
  <si>
    <t>5A454N274</t>
  </si>
  <si>
    <t>Monitor Balcão 05</t>
  </si>
  <si>
    <t>5A454N97P</t>
  </si>
  <si>
    <t>Monitor Touch CX 01</t>
  </si>
  <si>
    <t>A23C000343</t>
  </si>
  <si>
    <t>Monitor Touch CX 02</t>
  </si>
  <si>
    <t>A23C000640</t>
  </si>
  <si>
    <t>Monitor Touch CX 03</t>
  </si>
  <si>
    <t>A23C000456</t>
  </si>
  <si>
    <t>Monitor Touch CX 04</t>
  </si>
  <si>
    <t>A23C000462</t>
  </si>
  <si>
    <t>Scanner de Mesa A4 01</t>
  </si>
  <si>
    <t>Scanner</t>
  </si>
  <si>
    <t>CANON</t>
  </si>
  <si>
    <t>KPEF16077</t>
  </si>
  <si>
    <t>Scanner de Mesa A4 02</t>
  </si>
  <si>
    <t>KPEF16067</t>
  </si>
  <si>
    <t>Leitor Cód. Barra - Mesa CX 01</t>
  </si>
  <si>
    <t>S22186521400329</t>
  </si>
  <si>
    <t>Leitor Cód. Barra - Mesa CX 02</t>
  </si>
  <si>
    <t>S22193521400183</t>
  </si>
  <si>
    <t>Leitor Cód. Barra - Mesa CX 03</t>
  </si>
  <si>
    <t>S22193521401127</t>
  </si>
  <si>
    <t>Leitor Cód. Barra - Mesa CX 04</t>
  </si>
  <si>
    <t>S22186521401240</t>
  </si>
  <si>
    <t>Fortinet (FortiGate)</t>
  </si>
  <si>
    <t>Roteador</t>
  </si>
  <si>
    <t>VIVO</t>
  </si>
  <si>
    <t>FGT40FTK2209FGT6</t>
  </si>
  <si>
    <t>INJETOR</t>
  </si>
  <si>
    <t>PERIF.</t>
  </si>
  <si>
    <t>C22286582000000461</t>
  </si>
  <si>
    <t>Fortinet (FortiAP)</t>
  </si>
  <si>
    <t>Antena</t>
  </si>
  <si>
    <t>FP231FTF23050837</t>
  </si>
  <si>
    <t>Switch Aruba</t>
  </si>
  <si>
    <t>Switch</t>
  </si>
  <si>
    <t>AGIS</t>
  </si>
  <si>
    <t>VN32KYF4L4</t>
  </si>
  <si>
    <t>Tablet Verificador de Preço 01</t>
  </si>
  <si>
    <t>Consulta Preço</t>
  </si>
  <si>
    <t>AIDC TECNOLOGIA</t>
  </si>
  <si>
    <t>ST103ANLFKBB796</t>
  </si>
  <si>
    <t>Tablet Verificador de Preço 02</t>
  </si>
  <si>
    <t>ST103ANLFKBB815</t>
  </si>
  <si>
    <t xml:space="preserve">Micro (PDV) B12               </t>
  </si>
  <si>
    <t>CPU</t>
  </si>
  <si>
    <t>5A459SK85</t>
  </si>
  <si>
    <t>Micro (PDV) CX 01</t>
  </si>
  <si>
    <t>5A459SH8W</t>
  </si>
  <si>
    <t>PIN PAD</t>
  </si>
  <si>
    <t>7200222312012235</t>
  </si>
  <si>
    <t>Leitor Biométrico</t>
  </si>
  <si>
    <t>Leitor</t>
  </si>
  <si>
    <t>TECHMAG</t>
  </si>
  <si>
    <t>FP946651</t>
  </si>
  <si>
    <t>HUB</t>
  </si>
  <si>
    <t>#112211135600705838</t>
  </si>
  <si>
    <t>Tablet</t>
  </si>
  <si>
    <t>MGITECH</t>
  </si>
  <si>
    <t>350538862384711</t>
  </si>
  <si>
    <t>CABO USB</t>
  </si>
  <si>
    <t>789856404814801</t>
  </si>
  <si>
    <t>Micro (PDV) CX 02</t>
  </si>
  <si>
    <t>5A464FY4X</t>
  </si>
  <si>
    <t>7200222312011199</t>
  </si>
  <si>
    <t>FP946652</t>
  </si>
  <si>
    <t>#112211135600705827</t>
  </si>
  <si>
    <t>350538862403487</t>
  </si>
  <si>
    <t>789856404814802</t>
  </si>
  <si>
    <t>Micro (PDV) CX 03</t>
  </si>
  <si>
    <t>5A464G04A</t>
  </si>
  <si>
    <t>7200222312012179</t>
  </si>
  <si>
    <t>FP946654</t>
  </si>
  <si>
    <t>#112211135600705837</t>
  </si>
  <si>
    <t>350538862404469</t>
  </si>
  <si>
    <t>789856404814803</t>
  </si>
  <si>
    <t>Micro (PDV) CX 04</t>
  </si>
  <si>
    <t>5A459SK01</t>
  </si>
  <si>
    <t>7200222312012003</t>
  </si>
  <si>
    <t>FP946653</t>
  </si>
  <si>
    <t>#112211135600705826</t>
  </si>
  <si>
    <t>350538862404949</t>
  </si>
  <si>
    <t>789856404814804</t>
  </si>
  <si>
    <t>Micro (TG) E-Learning</t>
  </si>
  <si>
    <t>5A459S60V</t>
  </si>
  <si>
    <t>WEBCAM - IN</t>
  </si>
  <si>
    <t>2407LZ50SRL8</t>
  </si>
  <si>
    <t>Micro (TG) Gerência</t>
  </si>
  <si>
    <t>5A459S537</t>
  </si>
  <si>
    <t>WEBCAM - CX</t>
  </si>
  <si>
    <t>2407LZ50C359</t>
  </si>
  <si>
    <t>Leitor Cód. Barra - Mão/Sem Fio</t>
  </si>
  <si>
    <t>S23188523701199</t>
  </si>
  <si>
    <t>HEADSET</t>
  </si>
  <si>
    <t>SIM</t>
  </si>
  <si>
    <t>Celular</t>
  </si>
  <si>
    <t>KWAN</t>
  </si>
  <si>
    <t>358302239960667</t>
  </si>
  <si>
    <t>Micro (TG) Farmacêutico</t>
  </si>
  <si>
    <t>5A459S51X</t>
  </si>
  <si>
    <t>Micro (TC) Balcão 01</t>
  </si>
  <si>
    <t>5A459SF1R</t>
  </si>
  <si>
    <t>Leitor Cód. Barra - Mão</t>
  </si>
  <si>
    <t>22016285</t>
  </si>
  <si>
    <t>Micro (TC) Balcão 02</t>
  </si>
  <si>
    <t>5A462FS49</t>
  </si>
  <si>
    <t>22021531</t>
  </si>
  <si>
    <t>Micro (TC) Balcão 03</t>
  </si>
  <si>
    <t>5A462FX2E</t>
  </si>
  <si>
    <t>22016286</t>
  </si>
  <si>
    <t>Micro (TC) Balcão 04</t>
  </si>
  <si>
    <t>5A462G147</t>
  </si>
  <si>
    <t>22021537</t>
  </si>
  <si>
    <t>Micro (TC) Balcão 05</t>
  </si>
  <si>
    <t>5A459SD6A</t>
  </si>
  <si>
    <t>22017163</t>
  </si>
  <si>
    <t>Impressora TM-T88VII-USB CX 01</t>
  </si>
  <si>
    <t>Impressora</t>
  </si>
  <si>
    <t>XB4F010848</t>
  </si>
  <si>
    <t>Impressora TM-T88VII-USB CX 02</t>
  </si>
  <si>
    <t>XB4F010874</t>
  </si>
  <si>
    <t>Impressora TM-T88VII-USB CX 03</t>
  </si>
  <si>
    <t>XB4F010872</t>
  </si>
  <si>
    <t>Impressora TM-T88VII-USB CX 04</t>
  </si>
  <si>
    <t>XB4F012355</t>
  </si>
  <si>
    <t>Impressora TM-T88VII-ETH</t>
  </si>
  <si>
    <t>XB4F010855</t>
  </si>
  <si>
    <t>Impressora TM-L90-ETH</t>
  </si>
  <si>
    <t>XAYY014314</t>
  </si>
  <si>
    <t>SAT FISCAL CX 01</t>
  </si>
  <si>
    <t>SAT</t>
  </si>
  <si>
    <t>SATM063363</t>
  </si>
  <si>
    <t>SAT FISCAL CX 02</t>
  </si>
  <si>
    <t>SATM063362</t>
  </si>
  <si>
    <t>SAT FISCAL CX 03</t>
  </si>
  <si>
    <t>SATM063368</t>
  </si>
  <si>
    <t>SAT FISCAL CX 04</t>
  </si>
  <si>
    <t>SATM063347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</si>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</sst>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S65" sqref="S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2319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1022818</v>
      </c>
      <c r="E3" s="13" t="s">
        <v>22</v>
      </c>
      <c r="F3" s="14">
        <v>276750</v>
      </c>
      <c r="G3" s="52">
        <v>63262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1022845</v>
      </c>
      <c r="E4" s="20" t="s">
        <v>27</v>
      </c>
      <c r="F4" s="21">
        <v>276753</v>
      </c>
      <c r="G4" s="52">
        <v>63262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1022775</v>
      </c>
      <c r="E5" s="20" t="s">
        <v>31</v>
      </c>
      <c r="F5" s="21">
        <v>276729</v>
      </c>
      <c r="G5" s="52">
        <v>63262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1022934</v>
      </c>
      <c r="E6" s="20" t="s">
        <v>35</v>
      </c>
      <c r="F6" s="21">
        <v>280214</v>
      </c>
      <c r="G6" s="52">
        <v>63262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1028835</v>
      </c>
      <c r="E7" s="13" t="s">
        <v>41</v>
      </c>
      <c r="F7" s="75">
        <v>113078</v>
      </c>
      <c r="G7" s="52">
        <v>63262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1028870</v>
      </c>
      <c r="E8" s="13" t="s">
        <v>46</v>
      </c>
      <c r="F8" s="75">
        <v>113088</v>
      </c>
      <c r="G8" s="52">
        <v>63262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1028868</v>
      </c>
      <c r="E9" s="13" t="s">
        <v>50</v>
      </c>
      <c r="F9" s="75">
        <v>113089</v>
      </c>
      <c r="G9" s="52">
        <v>63262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1028803</v>
      </c>
      <c r="E10" s="13" t="s">
        <v>54</v>
      </c>
      <c r="F10" s="75">
        <v>113099</v>
      </c>
      <c r="G10" s="52">
        <v>63262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1028819</v>
      </c>
      <c r="E11" s="13" t="s">
        <v>56</v>
      </c>
      <c r="F11" s="75">
        <v>113097</v>
      </c>
      <c r="G11" s="52">
        <v>63262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1028887</v>
      </c>
      <c r="E12" s="20" t="s">
        <v>58</v>
      </c>
      <c r="F12" s="76">
        <v>113102</v>
      </c>
      <c r="G12" s="52">
        <v>63262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1028809</v>
      </c>
      <c r="E13" s="20" t="s">
        <v>60</v>
      </c>
      <c r="F13" s="76">
        <v>113079</v>
      </c>
      <c r="G13" s="52">
        <v>63262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1028872</v>
      </c>
      <c r="E14" s="20" t="s">
        <v>62</v>
      </c>
      <c r="F14" s="76">
        <v>113100</v>
      </c>
      <c r="G14" s="52">
        <v>63262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1028806</v>
      </c>
      <c r="E15" s="20" t="s">
        <v>64</v>
      </c>
      <c r="F15" s="76">
        <v>113087</v>
      </c>
      <c r="G15" s="52">
        <v>63262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1015170</v>
      </c>
      <c r="E16" s="13" t="s">
        <v>66</v>
      </c>
      <c r="F16" s="14">
        <v>105986</v>
      </c>
      <c r="G16" s="52">
        <v>63262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1015240</v>
      </c>
      <c r="E17" s="20" t="s">
        <v>68</v>
      </c>
      <c r="F17" s="21">
        <v>106043</v>
      </c>
      <c r="G17" s="52">
        <v>63262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1015545</v>
      </c>
      <c r="E18" s="20" t="s">
        <v>70</v>
      </c>
      <c r="F18" s="21">
        <v>109710</v>
      </c>
      <c r="G18" s="52">
        <v>63262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1015544</v>
      </c>
      <c r="E19" s="20" t="s">
        <v>72</v>
      </c>
      <c r="F19" s="21">
        <v>109710</v>
      </c>
      <c r="G19" s="52">
        <v>63262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1029460</v>
      </c>
      <c r="E20" s="13" t="s">
        <v>76</v>
      </c>
      <c r="F20" s="14">
        <v>37959</v>
      </c>
      <c r="G20" s="52">
        <v>63262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1029461</v>
      </c>
      <c r="E21" s="20" t="s">
        <v>78</v>
      </c>
      <c r="F21" s="21">
        <v>37959</v>
      </c>
      <c r="G21" s="52">
        <v>63262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957963</v>
      </c>
      <c r="E22" s="13" t="s">
        <v>80</v>
      </c>
      <c r="F22" s="14">
        <v>39283</v>
      </c>
      <c r="G22" s="52">
        <v>63262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957962</v>
      </c>
      <c r="E23" s="20" t="s">
        <v>82</v>
      </c>
      <c r="F23" s="21">
        <v>39283</v>
      </c>
      <c r="G23" s="52">
        <v>63262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957961</v>
      </c>
      <c r="E24" s="20" t="s">
        <v>84</v>
      </c>
      <c r="F24" s="21">
        <v>39283</v>
      </c>
      <c r="G24" s="52">
        <v>63262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957184</v>
      </c>
      <c r="E25" s="20" t="s">
        <v>86</v>
      </c>
      <c r="F25" s="21">
        <v>38480</v>
      </c>
      <c r="G25" s="52">
        <v>63262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1109339</v>
      </c>
      <c r="E26" s="13" t="s">
        <v>90</v>
      </c>
      <c r="F26" s="14">
        <v>68729</v>
      </c>
      <c r="G26" s="52">
        <v>63262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1109340</v>
      </c>
      <c r="E27" s="20" t="s">
        <v>96</v>
      </c>
      <c r="F27" s="21">
        <v>68729</v>
      </c>
      <c r="G27" s="52">
        <v>63262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1110218</v>
      </c>
      <c r="E28" s="38" t="s">
        <v>100</v>
      </c>
      <c r="F28" s="39">
        <v>441121</v>
      </c>
      <c r="G28" s="52">
        <v>63262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1109214</v>
      </c>
      <c r="E29" s="13" t="s">
        <v>104</v>
      </c>
      <c r="F29" s="14">
        <v>29109</v>
      </c>
      <c r="G29" s="52">
        <v>63262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1109213</v>
      </c>
      <c r="E30" s="20" t="s">
        <v>106</v>
      </c>
      <c r="F30" s="21">
        <v>29109</v>
      </c>
      <c r="G30" s="52">
        <v>63262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1050576</v>
      </c>
      <c r="E31" s="26" t="s">
        <v>109</v>
      </c>
      <c r="F31" s="75">
        <v>113087</v>
      </c>
      <c r="G31" s="52">
        <v>63262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1050596</v>
      </c>
      <c r="E32" s="13" t="s">
        <v>111</v>
      </c>
      <c r="F32" s="75">
        <v>113092</v>
      </c>
      <c r="G32" s="52">
        <v>63262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1034147</v>
      </c>
      <c r="E33" s="20" t="s">
        <v>117</v>
      </c>
      <c r="F33" s="21">
        <v>23867</v>
      </c>
      <c r="G33" s="52">
        <v>63262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92</v>
      </c>
      <c r="Q33" s="16" t="s">
        <v>119</v>
      </c>
      <c r="R33" s="48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931923</v>
      </c>
      <c r="E34" s="20" t="s">
        <v>122</v>
      </c>
      <c r="F34" s="21">
        <v>12163</v>
      </c>
      <c r="G34" s="52">
        <v>63262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1049621</v>
      </c>
      <c r="E35" s="13" t="s">
        <v>126</v>
      </c>
      <c r="F35" s="14">
        <v>114734</v>
      </c>
      <c r="G35" s="52">
        <v>63262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1034148</v>
      </c>
      <c r="E36" s="20" t="s">
        <v>128</v>
      </c>
      <c r="F36" s="21">
        <v>23867</v>
      </c>
      <c r="G36" s="52">
        <v>63262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92</v>
      </c>
      <c r="Q36" s="16" t="s">
        <v>129</v>
      </c>
      <c r="R36" s="48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931946</v>
      </c>
      <c r="E37" s="20" t="s">
        <v>130</v>
      </c>
      <c r="F37" s="21">
        <v>12163</v>
      </c>
      <c r="G37" s="52">
        <v>63262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131</v>
      </c>
    </row>
    <row r="38" spans="1:18" s="27" customFormat="1" ht="17.100000000000001" customHeight="1">
      <c r="A38" s="10" t="s">
        <v>132</v>
      </c>
      <c r="B38" s="42" t="s">
        <v>108</v>
      </c>
      <c r="C38" s="11" t="s">
        <v>40</v>
      </c>
      <c r="D38" s="12">
        <v>1049635</v>
      </c>
      <c r="E38" s="13" t="s">
        <v>133</v>
      </c>
      <c r="F38" s="75">
        <v>114737</v>
      </c>
      <c r="G38" s="52">
        <v>63262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134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1034150</v>
      </c>
      <c r="E39" s="20" t="s">
        <v>135</v>
      </c>
      <c r="F39" s="21">
        <v>23867</v>
      </c>
      <c r="G39" s="52">
        <v>63262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92</v>
      </c>
      <c r="Q39" s="16" t="s">
        <v>136</v>
      </c>
      <c r="R39" s="48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931950</v>
      </c>
      <c r="E40" s="20" t="s">
        <v>137</v>
      </c>
      <c r="F40" s="21">
        <v>12163</v>
      </c>
      <c r="G40" s="52">
        <v>63262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138</v>
      </c>
    </row>
    <row r="41" spans="1:18" s="27" customFormat="1" ht="17.100000000000001" customHeight="1">
      <c r="A41" s="10" t="s">
        <v>139</v>
      </c>
      <c r="B41" s="42" t="s">
        <v>108</v>
      </c>
      <c r="C41" s="11" t="s">
        <v>40</v>
      </c>
      <c r="D41" s="12">
        <v>1050584</v>
      </c>
      <c r="E41" s="13" t="s">
        <v>140</v>
      </c>
      <c r="F41" s="75">
        <v>113091</v>
      </c>
      <c r="G41" s="52">
        <v>63262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141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1034149</v>
      </c>
      <c r="E42" s="20" t="s">
        <v>142</v>
      </c>
      <c r="F42" s="21">
        <v>23867</v>
      </c>
      <c r="G42" s="52">
        <v>63262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92</v>
      </c>
      <c r="Q42" s="16" t="s">
        <v>143</v>
      </c>
      <c r="R42" s="48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931953</v>
      </c>
      <c r="E43" s="20" t="s">
        <v>144</v>
      </c>
      <c r="F43" s="21">
        <v>12163</v>
      </c>
      <c r="G43" s="52">
        <v>63262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145</v>
      </c>
    </row>
    <row r="44" spans="1:18" s="27" customFormat="1" ht="17.100000000000001" customHeight="1">
      <c r="A44" s="10" t="s">
        <v>146</v>
      </c>
      <c r="B44" s="42" t="s">
        <v>108</v>
      </c>
      <c r="C44" s="29" t="s">
        <v>40</v>
      </c>
      <c r="D44" s="12">
        <v>1049772</v>
      </c>
      <c r="E44" s="13" t="s">
        <v>147</v>
      </c>
      <c r="F44" s="14">
        <v>114727</v>
      </c>
      <c r="G44" s="52">
        <v>63262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92</v>
      </c>
      <c r="Q44" s="23" t="s">
        <v>149</v>
      </c>
      <c r="R44" s="48"/>
    </row>
    <row r="45" spans="1:18" ht="17.100000000000001" customHeight="1">
      <c r="A45" s="10" t="s">
        <v>150</v>
      </c>
      <c r="B45" s="42" t="s">
        <v>108</v>
      </c>
      <c r="C45" s="11" t="s">
        <v>40</v>
      </c>
      <c r="D45" s="12">
        <v>1049779</v>
      </c>
      <c r="E45" s="13" t="s">
        <v>151</v>
      </c>
      <c r="F45" s="14">
        <v>113099</v>
      </c>
      <c r="G45" s="52">
        <v>63262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92</v>
      </c>
      <c r="Q45" s="23" t="s">
        <v>153</v>
      </c>
      <c r="R45" s="48"/>
    </row>
    <row r="46" spans="1:18" ht="17.100000000000001" customHeight="1">
      <c r="A46" s="17" t="s">
        <v>154</v>
      </c>
      <c r="B46" s="45" t="s">
        <v>115</v>
      </c>
      <c r="C46" s="18" t="s">
        <v>21</v>
      </c>
      <c r="D46" s="19">
        <v>1015364</v>
      </c>
      <c r="E46" s="20" t="s">
        <v>155</v>
      </c>
      <c r="F46" s="21">
        <v>41730</v>
      </c>
      <c r="G46" s="52">
        <v>63262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92</v>
      </c>
      <c r="Q46" s="24" t="s">
        <v>157</v>
      </c>
      <c r="R46" s="48"/>
    </row>
    <row r="47" spans="1:18" ht="17.100000000000001" customHeight="1">
      <c r="A47" s="30" t="s">
        <v>158</v>
      </c>
      <c r="B47" s="46" t="s">
        <v>158</v>
      </c>
      <c r="C47" s="31" t="s">
        <v>159</v>
      </c>
      <c r="D47" s="32">
        <v>1109180</v>
      </c>
      <c r="E47" s="33" t="s">
        <v>160</v>
      </c>
      <c r="F47" s="23">
        <v>787</v>
      </c>
      <c r="G47" s="52">
        <v>63262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161</v>
      </c>
      <c r="B48" s="42" t="s">
        <v>108</v>
      </c>
      <c r="C48" s="11" t="s">
        <v>40</v>
      </c>
      <c r="D48" s="12">
        <v>1049781</v>
      </c>
      <c r="E48" s="13" t="s">
        <v>162</v>
      </c>
      <c r="F48" s="14">
        <v>114718</v>
      </c>
      <c r="G48" s="52">
        <v>63262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163</v>
      </c>
      <c r="B49" s="42" t="s">
        <v>108</v>
      </c>
      <c r="C49" s="11" t="s">
        <v>40</v>
      </c>
      <c r="D49" s="12">
        <v>1050329</v>
      </c>
      <c r="E49" s="13" t="s">
        <v>164</v>
      </c>
      <c r="F49" s="14">
        <v>113074</v>
      </c>
      <c r="G49" s="52">
        <v>63262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165</v>
      </c>
      <c r="B50" s="45" t="s">
        <v>115</v>
      </c>
      <c r="C50" s="18" t="s">
        <v>99</v>
      </c>
      <c r="D50" s="19">
        <v>932648</v>
      </c>
      <c r="E50" s="20" t="s">
        <v>166</v>
      </c>
      <c r="F50" s="21">
        <v>370526</v>
      </c>
      <c r="G50" s="52">
        <v>63262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167</v>
      </c>
      <c r="B51" s="42" t="s">
        <v>108</v>
      </c>
      <c r="C51" s="11" t="s">
        <v>40</v>
      </c>
      <c r="D51" s="12">
        <v>1050555</v>
      </c>
      <c r="E51" s="13" t="s">
        <v>168</v>
      </c>
      <c r="F51" s="14">
        <v>114687</v>
      </c>
      <c r="G51" s="52">
        <v>63262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Mão-AGIS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165</v>
      </c>
      <c r="B52" s="45" t="s">
        <v>115</v>
      </c>
      <c r="C52" s="18" t="s">
        <v>99</v>
      </c>
      <c r="D52" s="19">
        <v>932676</v>
      </c>
      <c r="E52" s="20" t="s">
        <v>169</v>
      </c>
      <c r="F52" s="21">
        <v>370551</v>
      </c>
      <c r="G52" s="52">
        <v>63262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170</v>
      </c>
      <c r="B53" s="42" t="s">
        <v>108</v>
      </c>
      <c r="C53" s="11" t="s">
        <v>40</v>
      </c>
      <c r="D53" s="12">
        <v>1049379</v>
      </c>
      <c r="E53" s="13" t="s">
        <v>171</v>
      </c>
      <c r="F53" s="14">
        <v>114687</v>
      </c>
      <c r="G53" s="52">
        <v>63262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Mão-AGIS</v>
      </c>
      <c r="K53" s="7" t="e">
        <f>VLOOKUP(J53,CATÁLOGO!A:E,5,)</f>
        <v>#N/A</v>
      </c>
      <c r="L53" s="7" t="e">
        <f>VLOOKUP(J53,CATÁLOGO!A:E,4,)</f>
        <v>#N/A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5" t="s">
        <v>115</v>
      </c>
      <c r="C54" s="18" t="s">
        <v>99</v>
      </c>
      <c r="D54" s="19">
        <v>932654</v>
      </c>
      <c r="E54" s="20" t="s">
        <v>172</v>
      </c>
      <c r="F54" s="21">
        <v>370532</v>
      </c>
      <c r="G54" s="52">
        <v>63262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173</v>
      </c>
      <c r="B55" s="42" t="s">
        <v>108</v>
      </c>
      <c r="C55" s="11" t="s">
        <v>40</v>
      </c>
      <c r="D55" s="12">
        <v>1049356</v>
      </c>
      <c r="E55" s="13" t="s">
        <v>174</v>
      </c>
      <c r="F55" s="14">
        <v>114687</v>
      </c>
      <c r="G55" s="52">
        <v>63262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Mão-AGIS</v>
      </c>
      <c r="K55" s="7" t="e">
        <f>VLOOKUP(J55,CATÁLOGO!A:E,5,)</f>
        <v>#N/A</v>
      </c>
      <c r="L55" s="7" t="e">
        <f>VLOOKUP(J55,CATÁLOGO!A:E,4,)</f>
        <v>#N/A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5" t="s">
        <v>115</v>
      </c>
      <c r="C56" s="18" t="s">
        <v>99</v>
      </c>
      <c r="D56" s="19">
        <v>932683</v>
      </c>
      <c r="E56" s="20" t="s">
        <v>175</v>
      </c>
      <c r="F56" s="21">
        <v>370556</v>
      </c>
      <c r="G56" s="52">
        <v>63262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176</v>
      </c>
      <c r="B57" s="42" t="s">
        <v>108</v>
      </c>
      <c r="C57" s="11" t="s">
        <v>40</v>
      </c>
      <c r="D57" s="12">
        <v>1050334</v>
      </c>
      <c r="E57" s="13" t="s">
        <v>177</v>
      </c>
      <c r="F57" s="14">
        <v>113079</v>
      </c>
      <c r="G57" s="52">
        <v>63262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Mão-AGIS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5" t="s">
        <v>115</v>
      </c>
      <c r="C58" s="18" t="s">
        <v>99</v>
      </c>
      <c r="D58" s="19">
        <v>932637</v>
      </c>
      <c r="E58" s="20" t="s">
        <v>178</v>
      </c>
      <c r="F58" s="21">
        <v>370505</v>
      </c>
      <c r="G58" s="52">
        <v>63262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179</v>
      </c>
      <c r="B59" s="42" t="s">
        <v>180</v>
      </c>
      <c r="C59" s="11" t="s">
        <v>21</v>
      </c>
      <c r="D59" s="12">
        <v>1044800</v>
      </c>
      <c r="E59" s="13" t="s">
        <v>181</v>
      </c>
      <c r="F59" s="14">
        <v>280243</v>
      </c>
      <c r="G59" s="52">
        <v>63262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182</v>
      </c>
      <c r="B60" s="45" t="s">
        <v>180</v>
      </c>
      <c r="C60" s="18" t="s">
        <v>21</v>
      </c>
      <c r="D60" s="19">
        <v>1044810</v>
      </c>
      <c r="E60" s="20" t="s">
        <v>183</v>
      </c>
      <c r="F60" s="21">
        <v>280244</v>
      </c>
      <c r="G60" s="52">
        <v>63262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184</v>
      </c>
      <c r="B61" s="45" t="s">
        <v>180</v>
      </c>
      <c r="C61" s="18" t="s">
        <v>21</v>
      </c>
      <c r="D61" s="19">
        <v>1044802</v>
      </c>
      <c r="E61" s="20" t="s">
        <v>185</v>
      </c>
      <c r="F61" s="21">
        <v>280243</v>
      </c>
      <c r="G61" s="52">
        <v>63262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186</v>
      </c>
      <c r="B62" s="45" t="s">
        <v>180</v>
      </c>
      <c r="C62" s="18" t="s">
        <v>21</v>
      </c>
      <c r="D62" s="19">
        <v>1045072</v>
      </c>
      <c r="E62" s="20" t="s">
        <v>187</v>
      </c>
      <c r="F62" s="21">
        <v>285091</v>
      </c>
      <c r="G62" s="52">
        <v>63262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188</v>
      </c>
      <c r="B63" s="42" t="s">
        <v>180</v>
      </c>
      <c r="C63" s="11" t="s">
        <v>21</v>
      </c>
      <c r="D63" s="12">
        <v>1044763</v>
      </c>
      <c r="E63" s="13" t="s">
        <v>189</v>
      </c>
      <c r="F63" s="14">
        <v>280239</v>
      </c>
      <c r="G63" s="52">
        <v>63262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190</v>
      </c>
      <c r="B64" s="42" t="s">
        <v>180</v>
      </c>
      <c r="C64" s="11" t="s">
        <v>21</v>
      </c>
      <c r="D64" s="12">
        <v>1044906</v>
      </c>
      <c r="E64" s="13" t="s">
        <v>191</v>
      </c>
      <c r="F64" s="14">
        <v>281904</v>
      </c>
      <c r="G64" s="52">
        <v>63262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192</v>
      </c>
      <c r="B65" s="42" t="s">
        <v>193</v>
      </c>
      <c r="C65" s="11" t="s">
        <v>21</v>
      </c>
      <c r="D65" s="12">
        <v>937434</v>
      </c>
      <c r="E65" s="13" t="s">
        <v>194</v>
      </c>
      <c r="F65" s="14">
        <v>264052</v>
      </c>
      <c r="G65" s="52">
        <v>63262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195</v>
      </c>
      <c r="B66" s="45" t="s">
        <v>193</v>
      </c>
      <c r="C66" s="18" t="s">
        <v>21</v>
      </c>
      <c r="D66" s="19">
        <v>937433</v>
      </c>
      <c r="E66" s="20" t="s">
        <v>196</v>
      </c>
      <c r="F66" s="21">
        <v>264052</v>
      </c>
      <c r="G66" s="52">
        <v>63262</v>
      </c>
    </row>
    <row r="67" spans="1:13" ht="17.100000000000001" customHeight="1">
      <c r="A67" s="17" t="s">
        <v>197</v>
      </c>
      <c r="B67" s="45" t="s">
        <v>193</v>
      </c>
      <c r="C67" s="18" t="s">
        <v>21</v>
      </c>
      <c r="D67" s="19">
        <v>937435</v>
      </c>
      <c r="E67" s="20" t="s">
        <v>198</v>
      </c>
      <c r="F67" s="21">
        <v>264052</v>
      </c>
      <c r="G67" s="52">
        <v>63262</v>
      </c>
    </row>
    <row r="68" spans="1:13" ht="17.100000000000001" customHeight="1">
      <c r="A68" s="17" t="s">
        <v>199</v>
      </c>
      <c r="B68" s="45" t="s">
        <v>193</v>
      </c>
      <c r="C68" s="18" t="s">
        <v>21</v>
      </c>
      <c r="D68" s="19">
        <v>937431</v>
      </c>
      <c r="E68" s="20" t="s">
        <v>200</v>
      </c>
      <c r="F68" s="21">
        <v>264052</v>
      </c>
      <c r="G68" s="52">
        <v>63262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2" priority="90">
      <formula>$F$1="DROGASIL"</formula>
    </cfRule>
  </conditionalFormatting>
  <conditionalFormatting sqref="B1">
    <cfRule type="duplicateValues" dxfId="61" priority="72"/>
  </conditionalFormatting>
  <conditionalFormatting sqref="C1">
    <cfRule type="duplicateValues" dxfId="60" priority="71"/>
  </conditionalFormatting>
  <conditionalFormatting sqref="C3:C64">
    <cfRule type="cellIs" dxfId="59" priority="21" operator="equal">
      <formula>"POSITIVO"</formula>
    </cfRule>
    <cfRule type="cellIs" dxfId="58" priority="22" operator="equal">
      <formula>"SCANSOURCE"</formula>
    </cfRule>
    <cfRule type="cellIs" dxfId="57" priority="23" operator="equal">
      <formula>"DELL"</formula>
    </cfRule>
    <cfRule type="cellIs" dxfId="56" priority="24" operator="equal">
      <formula>"NCR"</formula>
    </cfRule>
    <cfRule type="cellIs" dxfId="55" priority="25" operator="equal">
      <formula>"LENOVO"</formula>
    </cfRule>
  </conditionalFormatting>
  <conditionalFormatting sqref="D1 A2:M2">
    <cfRule type="expression" dxfId="54" priority="91">
      <formula>$F$1="RAIA"</formula>
    </cfRule>
  </conditionalFormatting>
  <conditionalFormatting sqref="D1">
    <cfRule type="duplicateValues" dxfId="53" priority="19"/>
  </conditionalFormatting>
  <conditionalFormatting sqref="D2:E2">
    <cfRule type="duplicateValues" dxfId="52" priority="56"/>
  </conditionalFormatting>
  <conditionalFormatting sqref="D29:E33 D3:E27 D35:E36 D38:E39 D41:E42 D44:E64">
    <cfRule type="duplicateValues" dxfId="51" priority="89"/>
  </conditionalFormatting>
  <conditionalFormatting sqref="D28:E28">
    <cfRule type="duplicateValues" dxfId="50" priority="38"/>
  </conditionalFormatting>
  <conditionalFormatting sqref="D69:E1048576">
    <cfRule type="duplicateValues" dxfId="49" priority="87"/>
  </conditionalFormatting>
  <conditionalFormatting sqref="F1">
    <cfRule type="cellIs" dxfId="48" priority="14" operator="equal">
      <formula>"RAIA"</formula>
    </cfRule>
    <cfRule type="cellIs" dxfId="47" priority="15" operator="equal">
      <formula>"DROGASIL"</formula>
    </cfRule>
    <cfRule type="duplicateValues" dxfId="46" priority="16"/>
  </conditionalFormatting>
  <conditionalFormatting sqref="H3:H65">
    <cfRule type="cellIs" dxfId="45" priority="29" operator="equal">
      <formula>0</formula>
    </cfRule>
  </conditionalFormatting>
  <conditionalFormatting sqref="H3:J3">
    <cfRule type="cellIs" dxfId="44" priority="62" operator="equal">
      <formula>"NÃO SCAN."</formula>
    </cfRule>
  </conditionalFormatting>
  <conditionalFormatting sqref="H4:J65">
    <cfRule type="cellIs" dxfId="43" priority="27" operator="equal">
      <formula>"NÃO SCAN."</formula>
    </cfRule>
  </conditionalFormatting>
  <conditionalFormatting sqref="I3:I65">
    <cfRule type="cellIs" dxfId="42" priority="28" operator="equal">
      <formula>"S/SÉRIE"</formula>
    </cfRule>
  </conditionalFormatting>
  <conditionalFormatting sqref="I3:J65">
    <cfRule type="cellIs" dxfId="41" priority="30" operator="equal">
      <formula>"OK"</formula>
    </cfRule>
  </conditionalFormatting>
  <conditionalFormatting sqref="O32:Q32 O35:Q35 O38:Q38 O41:Q41">
    <cfRule type="expression" dxfId="40" priority="11">
      <formula>$P$32="PAGBANK"</formula>
    </cfRule>
    <cfRule type="expression" dxfId="39" priority="12">
      <formula>$P$32="SAFRAPAY"</formula>
    </cfRule>
    <cfRule type="expression" dxfId="38" priority="13">
      <formula>$P$32="CIELO"</formula>
    </cfRule>
  </conditionalFormatting>
  <conditionalFormatting sqref="Q3:Q5">
    <cfRule type="duplicateValues" dxfId="37" priority="88"/>
  </conditionalFormatting>
  <conditionalFormatting sqref="Q32:Q45">
    <cfRule type="duplicateValues" dxfId="36" priority="31"/>
  </conditionalFormatting>
  <conditionalFormatting sqref="R2">
    <cfRule type="duplicateValues" dxfId="35" priority="67"/>
  </conditionalFormatting>
  <conditionalFormatting sqref="R3:R10">
    <cfRule type="duplicateValues" dxfId="34" priority="65"/>
  </conditionalFormatting>
  <conditionalFormatting sqref="R3:R33 R35:R36 R38:R39 R41:R42 R44:R46">
    <cfRule type="cellIs" dxfId="33" priority="57" operator="equal">
      <formula>"OK"</formula>
    </cfRule>
  </conditionalFormatting>
  <conditionalFormatting sqref="R27">
    <cfRule type="duplicateValues" dxfId="32" priority="64"/>
  </conditionalFormatting>
  <conditionalFormatting sqref="R32:R33 R35:R36 R38:R39 R41:R42 R44:R46">
    <cfRule type="duplicateValues" dxfId="31" priority="63"/>
  </conditionalFormatting>
  <conditionalFormatting sqref="C65:C68">
    <cfRule type="cellIs" dxfId="30" priority="5" operator="equal">
      <formula>"POSITIVO"</formula>
    </cfRule>
    <cfRule type="cellIs" dxfId="29" priority="6" operator="equal">
      <formula>"SCANSOURCE"</formula>
    </cfRule>
    <cfRule type="cellIs" dxfId="28" priority="7" operator="equal">
      <formula>"DELL"</formula>
    </cfRule>
    <cfRule type="cellIs" dxfId="27" priority="8" operator="equal">
      <formula>"NCR"</formula>
    </cfRule>
    <cfRule type="cellIs" dxfId="26" priority="9" operator="equal">
      <formula>"LENOVO"</formula>
    </cfRule>
  </conditionalFormatting>
  <conditionalFormatting sqref="D65:E68">
    <cfRule type="duplicateValues" dxfId="25" priority="10"/>
  </conditionalFormatting>
  <conditionalFormatting sqref="D34:E34">
    <cfRule type="duplicateValues" dxfId="24" priority="4"/>
  </conditionalFormatting>
  <conditionalFormatting sqref="D37:E37">
    <cfRule type="duplicateValues" dxfId="23" priority="3"/>
  </conditionalFormatting>
  <conditionalFormatting sqref="D40:E40">
    <cfRule type="duplicateValues" dxfId="22" priority="2"/>
  </conditionalFormatting>
  <conditionalFormatting sqref="D43:E43">
    <cfRule type="duplicateValues" dxfId="21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6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97</v>
      </c>
      <c r="C27" s="36" t="s">
        <v>250</v>
      </c>
      <c r="D27" s="55" t="s">
        <v>251</v>
      </c>
      <c r="E27" t="s">
        <v>252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253</v>
      </c>
      <c r="E28" t="s">
        <v>254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253</v>
      </c>
      <c r="E29" t="s">
        <v>254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255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255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256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257</v>
      </c>
      <c r="E33" t="s">
        <v>258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255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256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257</v>
      </c>
      <c r="E36" t="s">
        <v>258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6" t="s">
        <v>40</v>
      </c>
      <c r="E37" t="s">
        <v>255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256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257</v>
      </c>
      <c r="E39" t="s">
        <v>258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255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256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257</v>
      </c>
      <c r="E42" t="s">
        <v>258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6" t="s">
        <v>40</v>
      </c>
      <c r="E43" t="s">
        <v>255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6" t="s">
        <v>40</v>
      </c>
      <c r="E44" t="s">
        <v>255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55" t="s">
        <v>259</v>
      </c>
      <c r="E45" t="s">
        <v>260</v>
      </c>
    </row>
    <row r="46" spans="1:5">
      <c r="A46" s="10" t="str">
        <f t="shared" si="0"/>
        <v>Celular-KWAM</v>
      </c>
      <c r="B46" s="30" t="s">
        <v>158</v>
      </c>
      <c r="C46" s="31" t="s">
        <v>261</v>
      </c>
      <c r="D46" s="55" t="s">
        <v>257</v>
      </c>
      <c r="E46" t="s">
        <v>262</v>
      </c>
    </row>
    <row r="47" spans="1:5">
      <c r="A47" s="10" t="str">
        <f t="shared" si="0"/>
        <v>Micro (TG) Farmacêutico-POSITIVO</v>
      </c>
      <c r="B47" s="10" t="s">
        <v>161</v>
      </c>
      <c r="C47" s="11" t="s">
        <v>40</v>
      </c>
      <c r="D47" s="56" t="s">
        <v>40</v>
      </c>
      <c r="E47" t="s">
        <v>255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6" t="s">
        <v>40</v>
      </c>
      <c r="E48" t="s">
        <v>255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259</v>
      </c>
      <c r="E49" t="s">
        <v>263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6" t="s">
        <v>40</v>
      </c>
      <c r="E50" t="s">
        <v>255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259</v>
      </c>
      <c r="E51" t="s">
        <v>263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6" t="s">
        <v>40</v>
      </c>
      <c r="E52" t="s">
        <v>255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259</v>
      </c>
      <c r="E53" t="s">
        <v>263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6" t="s">
        <v>40</v>
      </c>
      <c r="E54" t="s">
        <v>255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259</v>
      </c>
      <c r="E55" t="s">
        <v>263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5" t="s">
        <v>264</v>
      </c>
      <c r="E56" t="s">
        <v>265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5" t="s">
        <v>264</v>
      </c>
      <c r="E57" t="s">
        <v>265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5" t="s">
        <v>264</v>
      </c>
      <c r="E58" t="s">
        <v>265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5" t="s">
        <v>264</v>
      </c>
      <c r="E59" t="s">
        <v>265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5" t="s">
        <v>264</v>
      </c>
      <c r="E60" t="s">
        <v>265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5" t="s">
        <v>264</v>
      </c>
      <c r="E61" t="s">
        <v>266</v>
      </c>
    </row>
    <row r="62" spans="1:5">
      <c r="A62" s="10" t="str">
        <f t="shared" si="0"/>
        <v>Monitor Gerência-LENOVO</v>
      </c>
      <c r="B62" s="10" t="s">
        <v>38</v>
      </c>
      <c r="C62" s="11" t="s">
        <v>267</v>
      </c>
      <c r="D62" s="55" t="s">
        <v>267</v>
      </c>
      <c r="E62" t="s">
        <v>268</v>
      </c>
    </row>
    <row r="63" spans="1:5">
      <c r="A63" s="10" t="str">
        <f t="shared" si="0"/>
        <v>Monitor B12-LENOVO</v>
      </c>
      <c r="B63" s="10" t="s">
        <v>45</v>
      </c>
      <c r="C63" s="11" t="s">
        <v>267</v>
      </c>
      <c r="D63" s="55" t="s">
        <v>267</v>
      </c>
      <c r="E63" t="s">
        <v>268</v>
      </c>
    </row>
    <row r="64" spans="1:5">
      <c r="A64" s="10" t="str">
        <f t="shared" si="0"/>
        <v>Monitor Câmera-LENOVO</v>
      </c>
      <c r="B64" s="10" t="s">
        <v>240</v>
      </c>
      <c r="C64" s="11" t="s">
        <v>267</v>
      </c>
      <c r="D64" s="55" t="s">
        <v>267</v>
      </c>
      <c r="E64" t="s">
        <v>268</v>
      </c>
    </row>
    <row r="65" spans="1:5">
      <c r="A65" s="10" t="str">
        <f t="shared" si="0"/>
        <v>Monitor E-Learning-LENOVO</v>
      </c>
      <c r="B65" s="10" t="s">
        <v>49</v>
      </c>
      <c r="C65" s="11" t="s">
        <v>267</v>
      </c>
      <c r="D65" s="55" t="s">
        <v>267</v>
      </c>
      <c r="E65" t="s">
        <v>268</v>
      </c>
    </row>
    <row r="66" spans="1:5">
      <c r="A66" s="10" t="str">
        <f t="shared" si="0"/>
        <v>Monitor Farmacêutico-LENOVO</v>
      </c>
      <c r="B66" s="10" t="s">
        <v>53</v>
      </c>
      <c r="C66" s="11" t="s">
        <v>267</v>
      </c>
      <c r="D66" s="55" t="s">
        <v>267</v>
      </c>
      <c r="E66" t="s">
        <v>268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267</v>
      </c>
      <c r="D67" s="55" t="s">
        <v>267</v>
      </c>
      <c r="E67" t="s">
        <v>268</v>
      </c>
    </row>
    <row r="68" spans="1:5">
      <c r="A68" s="10" t="str">
        <f t="shared" si="1"/>
        <v>Monitor Balcão 02-LENOVO</v>
      </c>
      <c r="B68" s="17" t="s">
        <v>57</v>
      </c>
      <c r="C68" s="11" t="s">
        <v>267</v>
      </c>
      <c r="D68" s="55" t="s">
        <v>267</v>
      </c>
      <c r="E68" t="s">
        <v>268</v>
      </c>
    </row>
    <row r="69" spans="1:5">
      <c r="A69" s="10" t="str">
        <f t="shared" si="1"/>
        <v>Monitor Balcão 03-LENOVO</v>
      </c>
      <c r="B69" s="17" t="s">
        <v>59</v>
      </c>
      <c r="C69" s="11" t="s">
        <v>267</v>
      </c>
      <c r="D69" s="55" t="s">
        <v>267</v>
      </c>
      <c r="E69" t="s">
        <v>268</v>
      </c>
    </row>
    <row r="70" spans="1:5">
      <c r="A70" s="10" t="str">
        <f t="shared" si="1"/>
        <v>Monitor Balcão 04-LENOVO</v>
      </c>
      <c r="B70" s="17" t="s">
        <v>61</v>
      </c>
      <c r="C70" s="11" t="s">
        <v>267</v>
      </c>
      <c r="D70" s="55" t="s">
        <v>267</v>
      </c>
      <c r="E70" t="s">
        <v>268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267</v>
      </c>
      <c r="D71" s="56" t="s">
        <v>267</v>
      </c>
      <c r="E71" t="s">
        <v>269</v>
      </c>
    </row>
    <row r="72" spans="1:5">
      <c r="A72" s="10" t="str">
        <f t="shared" si="1"/>
        <v>Micro (PDV) CX 01-LENOVO</v>
      </c>
      <c r="B72" s="10" t="s">
        <v>110</v>
      </c>
      <c r="C72" s="11" t="s">
        <v>267</v>
      </c>
      <c r="D72" s="56" t="s">
        <v>267</v>
      </c>
      <c r="E72" t="s">
        <v>269</v>
      </c>
    </row>
    <row r="73" spans="1:5">
      <c r="A73" s="10" t="str">
        <f t="shared" si="1"/>
        <v>Micro (PDV) CX 02-LENOVO</v>
      </c>
      <c r="B73" s="10" t="s">
        <v>125</v>
      </c>
      <c r="C73" s="11" t="s">
        <v>267</v>
      </c>
      <c r="D73" s="56" t="s">
        <v>267</v>
      </c>
      <c r="E73" t="s">
        <v>269</v>
      </c>
    </row>
    <row r="74" spans="1:5">
      <c r="A74" s="10" t="str">
        <f t="shared" si="1"/>
        <v>Micro (PDV) CX 03-LENOVO</v>
      </c>
      <c r="B74" s="10" t="s">
        <v>132</v>
      </c>
      <c r="C74" s="11" t="s">
        <v>267</v>
      </c>
      <c r="D74" s="56" t="s">
        <v>267</v>
      </c>
      <c r="E74" t="s">
        <v>269</v>
      </c>
    </row>
    <row r="75" spans="1:5">
      <c r="A75" s="10" t="str">
        <f t="shared" si="1"/>
        <v>Micro (PDV) CX 04-LENOVO</v>
      </c>
      <c r="B75" s="10" t="s">
        <v>139</v>
      </c>
      <c r="C75" s="11" t="s">
        <v>267</v>
      </c>
      <c r="D75" s="56" t="s">
        <v>267</v>
      </c>
      <c r="E75" t="s">
        <v>269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267</v>
      </c>
      <c r="D76" s="56" t="s">
        <v>267</v>
      </c>
      <c r="E76" t="s">
        <v>269</v>
      </c>
    </row>
    <row r="77" spans="1:5">
      <c r="A77" s="10" t="str">
        <f t="shared" si="1"/>
        <v>Micro (TG) Gerência-LENOVO</v>
      </c>
      <c r="B77" s="10" t="s">
        <v>150</v>
      </c>
      <c r="C77" s="11" t="s">
        <v>267</v>
      </c>
      <c r="D77" s="56" t="s">
        <v>267</v>
      </c>
      <c r="E77" t="s">
        <v>269</v>
      </c>
    </row>
    <row r="78" spans="1:5">
      <c r="A78" s="10" t="str">
        <f t="shared" si="1"/>
        <v>Micro (TG) Farmacêutico-LENOVO</v>
      </c>
      <c r="B78" s="10" t="s">
        <v>161</v>
      </c>
      <c r="C78" s="11" t="s">
        <v>267</v>
      </c>
      <c r="D78" s="56" t="s">
        <v>267</v>
      </c>
      <c r="E78" t="s">
        <v>269</v>
      </c>
    </row>
    <row r="79" spans="1:5">
      <c r="A79" s="10" t="str">
        <f t="shared" si="1"/>
        <v>Micro (TC) Balcão 01-LENOVO</v>
      </c>
      <c r="B79" s="10" t="s">
        <v>163</v>
      </c>
      <c r="C79" s="11" t="s">
        <v>267</v>
      </c>
      <c r="D79" s="56" t="s">
        <v>267</v>
      </c>
      <c r="E79" t="s">
        <v>269</v>
      </c>
    </row>
    <row r="80" spans="1:5">
      <c r="A80" s="10" t="str">
        <f t="shared" si="1"/>
        <v>Micro (TC) Balcão 02-LENOVO</v>
      </c>
      <c r="B80" s="10" t="s">
        <v>167</v>
      </c>
      <c r="C80" s="11" t="s">
        <v>267</v>
      </c>
      <c r="D80" s="56" t="s">
        <v>267</v>
      </c>
      <c r="E80" t="s">
        <v>269</v>
      </c>
    </row>
    <row r="81" spans="1:5">
      <c r="A81" s="10" t="str">
        <f t="shared" si="1"/>
        <v>Micro (TC) Balcão 03-LENOVO</v>
      </c>
      <c r="B81" s="10" t="s">
        <v>170</v>
      </c>
      <c r="C81" s="11" t="s">
        <v>267</v>
      </c>
      <c r="D81" s="56" t="s">
        <v>267</v>
      </c>
      <c r="E81" t="s">
        <v>269</v>
      </c>
    </row>
    <row r="82" spans="1:5">
      <c r="A82" s="10" t="str">
        <f t="shared" si="1"/>
        <v>Micro (TC) Balcão 04-LENOVO</v>
      </c>
      <c r="B82" s="10" t="s">
        <v>173</v>
      </c>
      <c r="C82" s="11" t="s">
        <v>267</v>
      </c>
      <c r="D82" s="56" t="s">
        <v>267</v>
      </c>
      <c r="E82" t="s">
        <v>269</v>
      </c>
    </row>
    <row r="83" spans="1:5">
      <c r="A83" s="10" t="str">
        <f t="shared" si="1"/>
        <v>Monitor Gerência-DELL</v>
      </c>
      <c r="B83" s="10" t="s">
        <v>38</v>
      </c>
      <c r="C83" s="11" t="s">
        <v>270</v>
      </c>
      <c r="D83" s="55" t="s">
        <v>270</v>
      </c>
      <c r="E83" t="s">
        <v>271</v>
      </c>
    </row>
    <row r="84" spans="1:5">
      <c r="A84" s="10" t="str">
        <f t="shared" si="1"/>
        <v>Monitor B12-DELL</v>
      </c>
      <c r="B84" s="10" t="s">
        <v>45</v>
      </c>
      <c r="C84" s="11" t="s">
        <v>270</v>
      </c>
      <c r="D84" s="55" t="s">
        <v>270</v>
      </c>
      <c r="E84" t="s">
        <v>271</v>
      </c>
    </row>
    <row r="85" spans="1:5">
      <c r="A85" s="10" t="str">
        <f t="shared" si="1"/>
        <v>Monitor Câmera-DELL</v>
      </c>
      <c r="B85" s="10" t="s">
        <v>240</v>
      </c>
      <c r="C85" s="11" t="s">
        <v>270</v>
      </c>
      <c r="D85" s="55" t="s">
        <v>270</v>
      </c>
      <c r="E85" t="s">
        <v>271</v>
      </c>
    </row>
    <row r="86" spans="1:5">
      <c r="A86" s="10" t="str">
        <f t="shared" si="1"/>
        <v>Monitor E-Learning-DELL</v>
      </c>
      <c r="B86" s="10" t="s">
        <v>49</v>
      </c>
      <c r="C86" s="11" t="s">
        <v>270</v>
      </c>
      <c r="D86" s="55" t="s">
        <v>270</v>
      </c>
      <c r="E86" t="s">
        <v>271</v>
      </c>
    </row>
    <row r="87" spans="1:5">
      <c r="A87" s="10" t="str">
        <f t="shared" si="1"/>
        <v>Monitor Farmacêutico-DELL</v>
      </c>
      <c r="B87" s="10" t="s">
        <v>53</v>
      </c>
      <c r="C87" s="11" t="s">
        <v>270</v>
      </c>
      <c r="D87" s="55" t="s">
        <v>270</v>
      </c>
      <c r="E87" t="s">
        <v>271</v>
      </c>
    </row>
    <row r="88" spans="1:5">
      <c r="A88" s="10" t="str">
        <f t="shared" si="1"/>
        <v>Monitor Balcão 01-DELL</v>
      </c>
      <c r="B88" s="10" t="s">
        <v>55</v>
      </c>
      <c r="C88" s="11" t="s">
        <v>270</v>
      </c>
      <c r="D88" s="55" t="s">
        <v>270</v>
      </c>
      <c r="E88" t="s">
        <v>271</v>
      </c>
    </row>
    <row r="89" spans="1:5">
      <c r="A89" s="10" t="str">
        <f t="shared" si="1"/>
        <v>Monitor Balcão 02-DELL</v>
      </c>
      <c r="B89" s="17" t="s">
        <v>57</v>
      </c>
      <c r="C89" s="11" t="s">
        <v>270</v>
      </c>
      <c r="D89" s="55" t="s">
        <v>270</v>
      </c>
      <c r="E89" t="s">
        <v>271</v>
      </c>
    </row>
    <row r="90" spans="1:5">
      <c r="A90" s="10" t="str">
        <f t="shared" si="1"/>
        <v>Monitor Balcão 03-DELL</v>
      </c>
      <c r="B90" s="17" t="s">
        <v>59</v>
      </c>
      <c r="C90" s="11" t="s">
        <v>270</v>
      </c>
      <c r="D90" s="55" t="s">
        <v>270</v>
      </c>
      <c r="E90" t="s">
        <v>271</v>
      </c>
    </row>
    <row r="91" spans="1:5">
      <c r="A91" s="10" t="str">
        <f t="shared" si="1"/>
        <v>Monitor Balcão 04-DELL</v>
      </c>
      <c r="B91" s="17" t="s">
        <v>61</v>
      </c>
      <c r="C91" s="11" t="s">
        <v>270</v>
      </c>
      <c r="D91" s="55" t="s">
        <v>270</v>
      </c>
      <c r="E91" t="s">
        <v>271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270</v>
      </c>
      <c r="D92" s="55" t="s">
        <v>270</v>
      </c>
      <c r="E92" t="s">
        <v>272</v>
      </c>
    </row>
    <row r="93" spans="1:5">
      <c r="A93" s="10" t="str">
        <f t="shared" si="1"/>
        <v>Micro (PDV) CX 01-DELL</v>
      </c>
      <c r="B93" s="10" t="s">
        <v>110</v>
      </c>
      <c r="C93" s="11" t="s">
        <v>270</v>
      </c>
      <c r="D93" s="55" t="s">
        <v>270</v>
      </c>
      <c r="E93" t="s">
        <v>272</v>
      </c>
    </row>
    <row r="94" spans="1:5">
      <c r="A94" s="10" t="str">
        <f t="shared" si="1"/>
        <v>Micro (PDV) CX 02-DELL</v>
      </c>
      <c r="B94" s="10" t="s">
        <v>125</v>
      </c>
      <c r="C94" s="11" t="s">
        <v>270</v>
      </c>
      <c r="D94" s="55" t="s">
        <v>270</v>
      </c>
      <c r="E94" t="s">
        <v>272</v>
      </c>
    </row>
    <row r="95" spans="1:5">
      <c r="A95" s="10" t="str">
        <f t="shared" si="1"/>
        <v>Micro (PDV) CX 03-DELL</v>
      </c>
      <c r="B95" s="10" t="s">
        <v>132</v>
      </c>
      <c r="C95" s="11" t="s">
        <v>270</v>
      </c>
      <c r="D95" s="55" t="s">
        <v>270</v>
      </c>
      <c r="E95" t="s">
        <v>272</v>
      </c>
    </row>
    <row r="96" spans="1:5">
      <c r="A96" s="10" t="str">
        <f t="shared" si="1"/>
        <v>Micro (PDV) CX 04-DELL</v>
      </c>
      <c r="B96" s="10" t="s">
        <v>139</v>
      </c>
      <c r="C96" s="11" t="s">
        <v>270</v>
      </c>
      <c r="D96" s="55" t="s">
        <v>270</v>
      </c>
      <c r="E96" t="s">
        <v>272</v>
      </c>
    </row>
    <row r="97" spans="1:5">
      <c r="A97" s="10" t="str">
        <f t="shared" si="1"/>
        <v>Micro (TG) E-Learning-DELL</v>
      </c>
      <c r="B97" s="10" t="s">
        <v>146</v>
      </c>
      <c r="C97" s="11" t="s">
        <v>270</v>
      </c>
      <c r="D97" s="55" t="s">
        <v>270</v>
      </c>
      <c r="E97" t="s">
        <v>272</v>
      </c>
    </row>
    <row r="98" spans="1:5">
      <c r="A98" s="10" t="str">
        <f t="shared" si="1"/>
        <v>Micro (TG) Gerência-DELL</v>
      </c>
      <c r="B98" s="10" t="s">
        <v>150</v>
      </c>
      <c r="C98" s="11" t="s">
        <v>270</v>
      </c>
      <c r="D98" s="55" t="s">
        <v>270</v>
      </c>
      <c r="E98" t="s">
        <v>272</v>
      </c>
    </row>
    <row r="99" spans="1:5">
      <c r="A99" s="10" t="str">
        <f t="shared" si="1"/>
        <v>Micro (TG) Farmacêutico-DELL</v>
      </c>
      <c r="B99" s="10" t="s">
        <v>161</v>
      </c>
      <c r="C99" s="11" t="s">
        <v>270</v>
      </c>
      <c r="D99" s="55" t="s">
        <v>270</v>
      </c>
      <c r="E99" t="s">
        <v>272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270</v>
      </c>
      <c r="D100" s="55" t="s">
        <v>270</v>
      </c>
      <c r="E100" t="s">
        <v>272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270</v>
      </c>
      <c r="D101" s="55" t="s">
        <v>270</v>
      </c>
      <c r="E101" t="s">
        <v>272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270</v>
      </c>
      <c r="D102" s="55" t="s">
        <v>270</v>
      </c>
      <c r="E102" t="s">
        <v>272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270</v>
      </c>
      <c r="D103" s="55" t="s">
        <v>270</v>
      </c>
      <c r="E103" t="s">
        <v>272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158</v>
      </c>
      <c r="D106" s="55" t="s">
        <v>257</v>
      </c>
      <c r="E106" t="s">
        <v>262</v>
      </c>
    </row>
    <row r="107" spans="1:5">
      <c r="A107" s="10" t="str">
        <f t="shared" si="1"/>
        <v>SAT FISCAL CX 01-SCANSOURCE</v>
      </c>
      <c r="B107" s="10" t="s">
        <v>192</v>
      </c>
      <c r="C107" s="11" t="s">
        <v>21</v>
      </c>
      <c r="D107" s="55" t="s">
        <v>264</v>
      </c>
      <c r="E107" t="s">
        <v>273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21</v>
      </c>
      <c r="D108" s="55" t="s">
        <v>264</v>
      </c>
      <c r="E108" t="s">
        <v>273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21</v>
      </c>
      <c r="D109" s="55" t="s">
        <v>264</v>
      </c>
      <c r="E109" t="s">
        <v>273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21</v>
      </c>
      <c r="D110" s="55" t="s">
        <v>264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2024-05-31T15:37:13Z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