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6) JUNHO/"/>
    </mc:Choice>
  </mc:AlternateContent>
  <xr:revisionPtr revIDLastSave="3" documentId="14_{1E244106-E5F2-46DC-A4F7-FF05F21FC4CF}" xr6:coauthVersionLast="47" xr6:coauthVersionMax="47" xr10:uidLastSave="{83C0D768-AE13-4136-B55E-9E7F0609B55D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<sst xmlns="http://schemas.openxmlformats.org/spreadsheetml/2006/main" count="924" uniqueCount="274">
  <si>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</si>
  <si>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- 4696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</si>
  <si>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</si>
  <si>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</si>
  <si>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</si>
  <si>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</si>
  <si>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</si>
  <si>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</si>
  <si>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</si>
  <si>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</si>
  <si>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</si>
  <si>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</si>
  <si>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</si>
  <si>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</si>
  <si>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</si>
  <si>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</si>
  <si>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</si>
  <si>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</si>
  <si>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</si>
  <si>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</si>
  <si>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</si>
  <si>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</si>
  <si>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P44122023187525</t>
  </si>
  <si>
    <t>IMPR.</t>
  </si>
  <si>
    <t>EQ. TERC.</t>
  </si>
  <si>
    <t>BRBSS330X7</t>
  </si>
  <si>
    <t>Gaveteiro Vertical CX 02</t>
  </si>
  <si>
    <t>P44112023186496</t>
  </si>
  <si>
    <t>CARTUCHO</t>
  </si>
  <si>
    <t>1 UNIDADE</t>
  </si>
  <si>
    <t>Gaveteiro Vertical CX 03</t>
  </si>
  <si>
    <t>P44102023185304</t>
  </si>
  <si>
    <t>TRANSF.</t>
  </si>
  <si>
    <t>-</t>
  </si>
  <si>
    <t>Gaveteiro Vertical CX 04</t>
  </si>
  <si>
    <t>P44112023186497</t>
  </si>
  <si>
    <t>TEL. VOIP</t>
  </si>
  <si>
    <t>23WZ305002NC</t>
  </si>
  <si>
    <t>Monitor Gerência</t>
  </si>
  <si>
    <t>Monitor</t>
  </si>
  <si>
    <t>LENOVO</t>
  </si>
  <si>
    <t>VA974125</t>
  </si>
  <si>
    <t>SUP. ND024</t>
  </si>
  <si>
    <t>ACESSO.</t>
  </si>
  <si>
    <t>5 UNIDADES</t>
  </si>
  <si>
    <t>Monitor B12</t>
  </si>
  <si>
    <t>POSITIVO</t>
  </si>
  <si>
    <t>5A4654M50</t>
  </si>
  <si>
    <t>SUP. ND092</t>
  </si>
  <si>
    <t>4 UNIDADES</t>
  </si>
  <si>
    <t>Monitor E-Learning</t>
  </si>
  <si>
    <t>VAA43629</t>
  </si>
  <si>
    <t>SUP. ND292</t>
  </si>
  <si>
    <t>2 UNIDADES</t>
  </si>
  <si>
    <t>Monitor Farmacêutico</t>
  </si>
  <si>
    <t>VAA43905</t>
  </si>
  <si>
    <t>Monitor Balcão 01</t>
  </si>
  <si>
    <t>5A4654M8F</t>
  </si>
  <si>
    <t>Monitor Balcão 02</t>
  </si>
  <si>
    <t>5A4654L08</t>
  </si>
  <si>
    <t>Monitor Balcão 03</t>
  </si>
  <si>
    <t>5A4654N3T</t>
  </si>
  <si>
    <t>Monitor Balcão 04</t>
  </si>
  <si>
    <t>5A4654K3K</t>
  </si>
  <si>
    <t>Monitor Balcão 05</t>
  </si>
  <si>
    <t>5A4654K9E</t>
  </si>
  <si>
    <t>Monitor Touch CX 01</t>
  </si>
  <si>
    <t>J22C000186</t>
  </si>
  <si>
    <t>Monitor Touch CX 02</t>
  </si>
  <si>
    <t>D22C000307</t>
  </si>
  <si>
    <t>Monitor Touch CX 03</t>
  </si>
  <si>
    <t>D22C000398</t>
  </si>
  <si>
    <t>Monitor Touch CX 04</t>
  </si>
  <si>
    <t>J22C000170</t>
  </si>
  <si>
    <t>Scanner de Mesa A4 01</t>
  </si>
  <si>
    <t>Scanner</t>
  </si>
  <si>
    <t>CANON</t>
  </si>
  <si>
    <t>KPEF02988</t>
  </si>
  <si>
    <t>Scanner de Mesa A4 02</t>
  </si>
  <si>
    <t>KPEF16108</t>
  </si>
  <si>
    <t>Leitor Cód. Barra - Mesa CX 01</t>
  </si>
  <si>
    <t>S22224521400092</t>
  </si>
  <si>
    <t>Leitor Cód. Barra - Mesa CX 02</t>
  </si>
  <si>
    <t>S22222521400857</t>
  </si>
  <si>
    <t>Leitor Cód. Barra - Mesa CX 03</t>
  </si>
  <si>
    <t>S22235521402807</t>
  </si>
  <si>
    <t>Leitor Cód. Barra - Mesa CX 04</t>
  </si>
  <si>
    <t>S22235521402942</t>
  </si>
  <si>
    <t>Fortinet (FortiGate)</t>
  </si>
  <si>
    <t>Roteador</t>
  </si>
  <si>
    <t>INGRAM</t>
  </si>
  <si>
    <t>FGT40FTK2209B6AK</t>
  </si>
  <si>
    <t>INJETOR</t>
  </si>
  <si>
    <t>PERIF.</t>
  </si>
  <si>
    <t>C22216582000008418</t>
  </si>
  <si>
    <t>Fortinet (FortiAP)</t>
  </si>
  <si>
    <t>Antena</t>
  </si>
  <si>
    <t>FP231FTF2309BYED</t>
  </si>
  <si>
    <t>Switch Aruba</t>
  </si>
  <si>
    <t>Switch</t>
  </si>
  <si>
    <t>AGIS</t>
  </si>
  <si>
    <t>VN29KYF64D</t>
  </si>
  <si>
    <t>Tablet Verificador de Preço 01</t>
  </si>
  <si>
    <t>Consulta Preço</t>
  </si>
  <si>
    <t>AIDC TECNOLOGIA</t>
  </si>
  <si>
    <t>ST103ANLFKBB931</t>
  </si>
  <si>
    <t>Tablet Verificador de Preço 02</t>
  </si>
  <si>
    <t>ST103ANLFKBB289</t>
  </si>
  <si>
    <t xml:space="preserve">Micro (PDV) B12               </t>
  </si>
  <si>
    <t>CPU</t>
  </si>
  <si>
    <t>5A4324G8C</t>
  </si>
  <si>
    <t>Micro (PDV) CX 01</t>
  </si>
  <si>
    <t>5A418S00U</t>
  </si>
  <si>
    <t>PIN PAD</t>
  </si>
  <si>
    <t>7200222311027516</t>
  </si>
  <si>
    <t>Leitor Biométrico</t>
  </si>
  <si>
    <t>Leitor</t>
  </si>
  <si>
    <t>TECHMAG</t>
  </si>
  <si>
    <t>FP925482</t>
  </si>
  <si>
    <t>HUB</t>
  </si>
  <si>
    <t>#102211135600700097</t>
  </si>
  <si>
    <t>Tablet</t>
  </si>
  <si>
    <t>MGITECH</t>
  </si>
  <si>
    <t>350538867381498</t>
  </si>
  <si>
    <t>CABO USB</t>
  </si>
  <si>
    <t>789856404814801</t>
  </si>
  <si>
    <t>Micro (PDV) CX 02</t>
  </si>
  <si>
    <t>5A432452L</t>
  </si>
  <si>
    <t>7200222312025499</t>
  </si>
  <si>
    <t>FP925452</t>
  </si>
  <si>
    <t>#092211135600703223</t>
  </si>
  <si>
    <t>350538867443835</t>
  </si>
  <si>
    <t>789856404814802</t>
  </si>
  <si>
    <t>Micro (PDV) CX 03</t>
  </si>
  <si>
    <t>5A4324F5U</t>
  </si>
  <si>
    <t>7200222312073097</t>
  </si>
  <si>
    <t>FP925441</t>
  </si>
  <si>
    <t>#102211135600700094</t>
  </si>
  <si>
    <t>350538867439734</t>
  </si>
  <si>
    <t>789856404814803</t>
  </si>
  <si>
    <t>Micro (PDV) CX 04</t>
  </si>
  <si>
    <t>5A418S039</t>
  </si>
  <si>
    <t>7200222311027775</t>
  </si>
  <si>
    <t>FP925483</t>
  </si>
  <si>
    <t>#102211135600700783</t>
  </si>
  <si>
    <t>350538867443488</t>
  </si>
  <si>
    <t>789856404814804</t>
  </si>
  <si>
    <t>Micro (TG) E-Learning</t>
  </si>
  <si>
    <t>SPE0C6QYL</t>
  </si>
  <si>
    <t>WEBCAM - IN</t>
  </si>
  <si>
    <t>2407LZ50SWP8</t>
  </si>
  <si>
    <t>Micro (TG) Gerência</t>
  </si>
  <si>
    <t>SPE0C7F92</t>
  </si>
  <si>
    <t>WEBCAM - CX</t>
  </si>
  <si>
    <t>2407LZ50C0V9</t>
  </si>
  <si>
    <t>Leitor Cód. Barra - Mão/Sem Fio</t>
  </si>
  <si>
    <t>S23312523701930</t>
  </si>
  <si>
    <t>HEADSET</t>
  </si>
  <si>
    <t>SIM</t>
  </si>
  <si>
    <t>Celular</t>
  </si>
  <si>
    <t>KWAN</t>
  </si>
  <si>
    <t>358302239971631</t>
  </si>
  <si>
    <t>Micro (TG) Farmacêutico</t>
  </si>
  <si>
    <t>SPE0C6S4G</t>
  </si>
  <si>
    <t>Micro (TC) Balcão 01</t>
  </si>
  <si>
    <t>5A462FZ8E</t>
  </si>
  <si>
    <t>Leitor Cód. Barra - Mão</t>
  </si>
  <si>
    <t>S23220010551625</t>
  </si>
  <si>
    <t>Micro (TC) Balcão 02</t>
  </si>
  <si>
    <t>5A462FZ3P</t>
  </si>
  <si>
    <t>S23220010551801</t>
  </si>
  <si>
    <t>Micro (TC) Balcão 03</t>
  </si>
  <si>
    <t>5A462FW5Q</t>
  </si>
  <si>
    <t>S23221010554491</t>
  </si>
  <si>
    <t>Micro (TC) Balcão 04</t>
  </si>
  <si>
    <t>5A462G10N</t>
  </si>
  <si>
    <t>S23221010554604</t>
  </si>
  <si>
    <t>Micro (TC) Balcão 05</t>
  </si>
  <si>
    <t>5A462FX4O</t>
  </si>
  <si>
    <t>S23221010554608</t>
  </si>
  <si>
    <t>Impressora TM-T88VII-USB CX 01</t>
  </si>
  <si>
    <t>Impressora</t>
  </si>
  <si>
    <t>XB4F010815</t>
  </si>
  <si>
    <t>Impressora TM-T88VII-USB CX 02</t>
  </si>
  <si>
    <t>XB4F011548</t>
  </si>
  <si>
    <t>Impressora TM-T88VII-USB CX 03</t>
  </si>
  <si>
    <t>XB4F009477</t>
  </si>
  <si>
    <t>Impressora TM-T88VII-USB CX 04</t>
  </si>
  <si>
    <t>XB4F010206</t>
  </si>
  <si>
    <t>Impressora TM-T88VII-ETH</t>
  </si>
  <si>
    <t>XB4F010203</t>
  </si>
  <si>
    <t>Impressora TM-L90-ETH</t>
  </si>
  <si>
    <t>XAYY014317</t>
  </si>
  <si>
    <t>SAT FISCAL CX 01</t>
  </si>
  <si>
    <t>SAT</t>
  </si>
  <si>
    <t>SATM066610</t>
  </si>
  <si>
    <t>SAT FISCAL CX 02</t>
  </si>
  <si>
    <t>SATM066620</t>
  </si>
  <si>
    <t>SAT FISCAL CX 03</t>
  </si>
  <si>
    <t>SATM066613</t>
  </si>
  <si>
    <t>SAT FISCAL CX 04</t>
  </si>
  <si>
    <t>SATM066625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</si>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</sst>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P67" sqref="P67"/>
    </sheetView>
  </sheetViews>
  <sheetFormatPr defaultColWidth="8" defaultRowHeight="13.9" outlineLevelCol="1"/>
  <cols>
    <col min="1" max="1" width="28.125" style="1" bestFit="1" customWidth="1"/>
    <col min="2" max="2" width="14.875" style="43" customWidth="1"/>
    <col min="3" max="3" width="18.125" style="2" customWidth="1"/>
    <col min="4" max="4" width="11.75" style="3" customWidth="1"/>
    <col min="5" max="5" width="21.125" style="53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1" t="s">
        <v>0</v>
      </c>
      <c r="B1" s="63">
        <v>1671</v>
      </c>
      <c r="C1" s="60" t="s">
        <v>1</v>
      </c>
      <c r="D1" s="8" t="s">
        <v>2</v>
      </c>
      <c r="E1" s="62" t="s">
        <v>3</v>
      </c>
      <c r="F1" s="77" t="s">
        <v>4</v>
      </c>
      <c r="G1" s="77"/>
      <c r="H1" s="77"/>
      <c r="I1" s="57" t="s">
        <v>5</v>
      </c>
    </row>
    <row r="2" spans="1:18" s="7" customFormat="1" ht="17.100000000000001" customHeight="1">
      <c r="A2" s="59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2" t="s">
        <v>14</v>
      </c>
    </row>
    <row r="3" spans="1:18" s="7" customFormat="1" ht="17.100000000000001" customHeight="1">
      <c r="A3" s="10" t="s">
        <v>19</v>
      </c>
      <c r="B3" s="41" t="s">
        <v>20</v>
      </c>
      <c r="C3" s="11" t="s">
        <v>21</v>
      </c>
      <c r="D3" s="74">
        <v>1044960</v>
      </c>
      <c r="E3" s="13" t="s">
        <v>22</v>
      </c>
      <c r="F3" s="14"/>
      <c r="G3" s="51">
        <v>63723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9" t="s">
        <v>23</v>
      </c>
      <c r="P3" s="49" t="s">
        <v>24</v>
      </c>
      <c r="Q3" s="37" t="s">
        <v>25</v>
      </c>
      <c r="R3" s="47"/>
    </row>
    <row r="4" spans="1:18" s="7" customFormat="1" ht="17.100000000000001" customHeight="1">
      <c r="A4" s="17" t="s">
        <v>26</v>
      </c>
      <c r="B4" s="46" t="s">
        <v>20</v>
      </c>
      <c r="C4" s="18" t="s">
        <v>21</v>
      </c>
      <c r="D4" s="75">
        <v>1044795</v>
      </c>
      <c r="E4" s="20" t="s">
        <v>27</v>
      </c>
      <c r="F4" s="21"/>
      <c r="G4" s="51">
        <v>63723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7" t="s">
        <v>29</v>
      </c>
      <c r="R4" s="47"/>
    </row>
    <row r="5" spans="1:18" s="7" customFormat="1" ht="17.100000000000001" customHeight="1">
      <c r="A5" s="17" t="s">
        <v>30</v>
      </c>
      <c r="B5" s="46" t="s">
        <v>20</v>
      </c>
      <c r="C5" s="18" t="s">
        <v>21</v>
      </c>
      <c r="D5" s="75">
        <v>1023008</v>
      </c>
      <c r="E5" s="20" t="s">
        <v>31</v>
      </c>
      <c r="F5" s="21"/>
      <c r="G5" s="51">
        <v>63723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7" t="s">
        <v>33</v>
      </c>
      <c r="R5" s="47"/>
    </row>
    <row r="6" spans="1:18" s="7" customFormat="1" ht="17.100000000000001" customHeight="1">
      <c r="A6" s="17" t="s">
        <v>34</v>
      </c>
      <c r="B6" s="46" t="s">
        <v>20</v>
      </c>
      <c r="C6" s="18" t="s">
        <v>21</v>
      </c>
      <c r="D6" s="75">
        <v>1023104</v>
      </c>
      <c r="E6" s="20" t="s">
        <v>35</v>
      </c>
      <c r="F6" s="21"/>
      <c r="G6" s="51">
        <v>63723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3" t="s">
        <v>36</v>
      </c>
      <c r="P6" s="40" t="s">
        <v>24</v>
      </c>
      <c r="Q6" s="48" t="s">
        <v>37</v>
      </c>
      <c r="R6" s="47"/>
    </row>
    <row r="7" spans="1:18" s="7" customFormat="1" ht="17.100000000000001" customHeight="1">
      <c r="A7" s="10" t="s">
        <v>38</v>
      </c>
      <c r="B7" s="41" t="s">
        <v>39</v>
      </c>
      <c r="C7" s="11" t="s">
        <v>40</v>
      </c>
      <c r="D7" s="74">
        <v>1041224</v>
      </c>
      <c r="E7" s="13" t="s">
        <v>41</v>
      </c>
      <c r="F7" s="14"/>
      <c r="G7" s="51">
        <v>63723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7" t="s">
        <v>44</v>
      </c>
      <c r="R7" s="47"/>
    </row>
    <row r="8" spans="1:18" s="7" customFormat="1" ht="17.100000000000001" customHeight="1">
      <c r="A8" s="10" t="s">
        <v>45</v>
      </c>
      <c r="B8" s="41" t="s">
        <v>39</v>
      </c>
      <c r="C8" s="11" t="s">
        <v>46</v>
      </c>
      <c r="D8" s="74">
        <v>1029011</v>
      </c>
      <c r="E8" s="13" t="s">
        <v>47</v>
      </c>
      <c r="F8" s="14"/>
      <c r="G8" s="51">
        <v>63723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48</v>
      </c>
      <c r="P8" s="15" t="s">
        <v>43</v>
      </c>
      <c r="Q8" s="47" t="s">
        <v>49</v>
      </c>
      <c r="R8" s="47"/>
    </row>
    <row r="9" spans="1:18" s="7" customFormat="1" ht="17.100000000000001" customHeight="1">
      <c r="A9" s="10" t="s">
        <v>50</v>
      </c>
      <c r="B9" s="41" t="s">
        <v>39</v>
      </c>
      <c r="C9" s="11" t="s">
        <v>40</v>
      </c>
      <c r="D9" s="74">
        <v>1041160</v>
      </c>
      <c r="E9" s="13" t="s">
        <v>51</v>
      </c>
      <c r="F9" s="14"/>
      <c r="G9" s="51">
        <v>63723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7" t="s">
        <v>53</v>
      </c>
      <c r="R9" s="47"/>
    </row>
    <row r="10" spans="1:18" s="7" customFormat="1" ht="17.100000000000001" customHeight="1">
      <c r="A10" s="10" t="s">
        <v>54</v>
      </c>
      <c r="B10" s="41" t="s">
        <v>39</v>
      </c>
      <c r="C10" s="11" t="s">
        <v>40</v>
      </c>
      <c r="D10" s="74">
        <v>1041159</v>
      </c>
      <c r="E10" s="13" t="s">
        <v>55</v>
      </c>
      <c r="F10" s="14"/>
      <c r="G10" s="51">
        <v>63723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7"/>
    </row>
    <row r="11" spans="1:18" s="7" customFormat="1" ht="17.100000000000001" customHeight="1">
      <c r="A11" s="10" t="s">
        <v>56</v>
      </c>
      <c r="B11" s="41" t="s">
        <v>39</v>
      </c>
      <c r="C11" s="11" t="s">
        <v>46</v>
      </c>
      <c r="D11" s="74">
        <v>1029009</v>
      </c>
      <c r="E11" s="13" t="s">
        <v>57</v>
      </c>
      <c r="F11" s="14"/>
      <c r="G11" s="51">
        <v>63723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6" t="s">
        <v>39</v>
      </c>
      <c r="C12" s="18" t="s">
        <v>46</v>
      </c>
      <c r="D12" s="75">
        <v>1029128</v>
      </c>
      <c r="E12" s="20" t="s">
        <v>59</v>
      </c>
      <c r="F12" s="21"/>
      <c r="G12" s="51">
        <v>63723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6" t="s">
        <v>39</v>
      </c>
      <c r="C13" s="18" t="s">
        <v>46</v>
      </c>
      <c r="D13" s="75">
        <v>1029082</v>
      </c>
      <c r="E13" s="20" t="s">
        <v>61</v>
      </c>
      <c r="F13" s="21"/>
      <c r="G13" s="51">
        <v>63723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6" t="s">
        <v>39</v>
      </c>
      <c r="C14" s="18" t="s">
        <v>46</v>
      </c>
      <c r="D14" s="75">
        <v>1029119</v>
      </c>
      <c r="E14" s="20" t="s">
        <v>63</v>
      </c>
      <c r="F14" s="21"/>
      <c r="G14" s="51">
        <v>63723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6" t="s">
        <v>39</v>
      </c>
      <c r="C15" s="18" t="s">
        <v>46</v>
      </c>
      <c r="D15" s="75">
        <v>1029129</v>
      </c>
      <c r="E15" s="20" t="s">
        <v>65</v>
      </c>
      <c r="F15" s="21"/>
      <c r="G15" s="51">
        <v>63723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41" t="s">
        <v>39</v>
      </c>
      <c r="C16" s="11" t="s">
        <v>21</v>
      </c>
      <c r="D16" s="74">
        <v>957664</v>
      </c>
      <c r="E16" s="13" t="s">
        <v>67</v>
      </c>
      <c r="F16" s="14"/>
      <c r="G16" s="51">
        <v>63723</v>
      </c>
      <c r="H16" s="6"/>
      <c r="O16" s="6"/>
      <c r="P16" s="6"/>
    </row>
    <row r="17" spans="1:18" s="7" customFormat="1" ht="17.100000000000001" customHeight="1">
      <c r="A17" s="17" t="s">
        <v>68</v>
      </c>
      <c r="B17" s="46" t="s">
        <v>39</v>
      </c>
      <c r="C17" s="18" t="s">
        <v>21</v>
      </c>
      <c r="D17" s="75">
        <v>957630</v>
      </c>
      <c r="E17" s="20" t="s">
        <v>69</v>
      </c>
      <c r="F17" s="21"/>
      <c r="G17" s="51">
        <v>63723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6" t="s">
        <v>39</v>
      </c>
      <c r="C18" s="18" t="s">
        <v>21</v>
      </c>
      <c r="D18" s="75">
        <v>957721</v>
      </c>
      <c r="E18" s="20" t="s">
        <v>71</v>
      </c>
      <c r="F18" s="21"/>
      <c r="G18" s="51">
        <v>63723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6" t="s">
        <v>39</v>
      </c>
      <c r="C19" s="18" t="s">
        <v>21</v>
      </c>
      <c r="D19" s="75">
        <v>957641</v>
      </c>
      <c r="E19" s="20" t="s">
        <v>73</v>
      </c>
      <c r="F19" s="21"/>
      <c r="G19" s="51">
        <v>63723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41" t="s">
        <v>75</v>
      </c>
      <c r="C20" s="11" t="s">
        <v>76</v>
      </c>
      <c r="D20" s="74">
        <v>1029283</v>
      </c>
      <c r="E20" s="13" t="s">
        <v>77</v>
      </c>
      <c r="F20" s="14"/>
      <c r="G20" s="51">
        <v>63723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6" t="s">
        <v>75</v>
      </c>
      <c r="C21" s="18" t="s">
        <v>76</v>
      </c>
      <c r="D21" s="75">
        <v>1029475</v>
      </c>
      <c r="E21" s="20" t="s">
        <v>79</v>
      </c>
      <c r="F21" s="21"/>
      <c r="G21" s="51">
        <v>63723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41" t="s">
        <v>75</v>
      </c>
      <c r="C22" s="11" t="s">
        <v>21</v>
      </c>
      <c r="D22" s="12">
        <v>1015969</v>
      </c>
      <c r="E22" s="13" t="s">
        <v>81</v>
      </c>
      <c r="F22" s="14"/>
      <c r="G22" s="51">
        <v>63723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6" t="s">
        <v>75</v>
      </c>
      <c r="C23" s="18" t="s">
        <v>21</v>
      </c>
      <c r="D23" s="75">
        <v>1015980</v>
      </c>
      <c r="E23" s="20" t="s">
        <v>83</v>
      </c>
      <c r="F23" s="21"/>
      <c r="G23" s="51">
        <v>63723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6" t="s">
        <v>75</v>
      </c>
      <c r="C24" s="18" t="s">
        <v>21</v>
      </c>
      <c r="D24" s="75">
        <v>1015580</v>
      </c>
      <c r="E24" s="20" t="s">
        <v>85</v>
      </c>
      <c r="F24" s="21"/>
      <c r="G24" s="51">
        <v>63723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6" t="s">
        <v>75</v>
      </c>
      <c r="C25" s="18" t="s">
        <v>21</v>
      </c>
      <c r="D25" s="75">
        <v>1015582</v>
      </c>
      <c r="E25" s="20" t="s">
        <v>87</v>
      </c>
      <c r="F25" s="21"/>
      <c r="G25" s="51">
        <v>63723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41" t="s">
        <v>89</v>
      </c>
      <c r="C26" s="11" t="s">
        <v>90</v>
      </c>
      <c r="D26" s="12">
        <v>1034891</v>
      </c>
      <c r="E26" s="13" t="s">
        <v>91</v>
      </c>
      <c r="F26" s="14">
        <v>402790</v>
      </c>
      <c r="G26" s="51">
        <v>63723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9" t="s">
        <v>94</v>
      </c>
    </row>
    <row r="27" spans="1:18" s="7" customFormat="1" ht="17.100000000000001" customHeight="1">
      <c r="A27" s="17" t="s">
        <v>95</v>
      </c>
      <c r="B27" s="46" t="s">
        <v>96</v>
      </c>
      <c r="C27" s="18" t="s">
        <v>90</v>
      </c>
      <c r="D27" s="19">
        <v>1034892</v>
      </c>
      <c r="E27" s="20" t="s">
        <v>97</v>
      </c>
      <c r="F27" s="21">
        <v>402790</v>
      </c>
      <c r="G27" s="51">
        <v>63723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7"/>
    </row>
    <row r="28" spans="1:18" s="7" customFormat="1" ht="17.100000000000001" customHeight="1">
      <c r="A28" s="34" t="s">
        <v>98</v>
      </c>
      <c r="B28" s="42" t="s">
        <v>99</v>
      </c>
      <c r="C28" s="35" t="s">
        <v>100</v>
      </c>
      <c r="D28" s="36">
        <v>1110400</v>
      </c>
      <c r="E28" s="37" t="s">
        <v>101</v>
      </c>
      <c r="F28" s="38">
        <v>446644</v>
      </c>
      <c r="G28" s="51">
        <v>63723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102</v>
      </c>
      <c r="B29" s="41" t="s">
        <v>103</v>
      </c>
      <c r="C29" s="11" t="s">
        <v>104</v>
      </c>
      <c r="D29" s="74">
        <v>1109236</v>
      </c>
      <c r="E29" s="13" t="s">
        <v>105</v>
      </c>
      <c r="F29" s="14"/>
      <c r="G29" s="51">
        <v>63723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106</v>
      </c>
      <c r="B30" s="46" t="s">
        <v>103</v>
      </c>
      <c r="C30" s="18" t="s">
        <v>104</v>
      </c>
      <c r="D30" s="75">
        <v>1109262</v>
      </c>
      <c r="E30" s="20" t="s">
        <v>107</v>
      </c>
      <c r="F30" s="21"/>
      <c r="G30" s="51">
        <v>63723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108</v>
      </c>
      <c r="B31" s="41" t="s">
        <v>109</v>
      </c>
      <c r="C31" s="11" t="s">
        <v>46</v>
      </c>
      <c r="D31" s="25">
        <v>1050720</v>
      </c>
      <c r="E31" s="26" t="s">
        <v>110</v>
      </c>
      <c r="F31" s="14"/>
      <c r="G31" s="51">
        <v>63723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41" t="s">
        <v>109</v>
      </c>
      <c r="C32" s="11" t="s">
        <v>46</v>
      </c>
      <c r="D32" s="12">
        <v>1050740</v>
      </c>
      <c r="E32" s="13" t="s">
        <v>112</v>
      </c>
      <c r="F32" s="14"/>
      <c r="G32" s="51">
        <v>63723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9" t="s">
        <v>113</v>
      </c>
      <c r="P32" s="49" t="str">
        <f>IFERROR(VLOOKUP($E$1,'BASE PINPAD'!A2:B28,2,0),"EQ. TERC.")</f>
        <v>CIELO</v>
      </c>
      <c r="Q32" s="50" t="s">
        <v>114</v>
      </c>
      <c r="R32" s="47"/>
    </row>
    <row r="33" spans="1:18" s="7" customFormat="1" ht="17.100000000000001" customHeight="1">
      <c r="A33" s="17" t="s">
        <v>115</v>
      </c>
      <c r="B33" s="44" t="s">
        <v>116</v>
      </c>
      <c r="C33" s="18" t="s">
        <v>117</v>
      </c>
      <c r="D33" s="75">
        <v>890711</v>
      </c>
      <c r="E33" s="20" t="s">
        <v>118</v>
      </c>
      <c r="F33" s="21"/>
      <c r="G33" s="51">
        <v>63723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119</v>
      </c>
      <c r="P33" s="15" t="s">
        <v>93</v>
      </c>
      <c r="Q33" s="16" t="s">
        <v>120</v>
      </c>
      <c r="R33" s="47"/>
    </row>
    <row r="34" spans="1:18" s="27" customFormat="1" ht="17.100000000000001" customHeight="1">
      <c r="A34" s="17" t="s">
        <v>121</v>
      </c>
      <c r="B34" s="44" t="s">
        <v>121</v>
      </c>
      <c r="C34" s="28" t="s">
        <v>122</v>
      </c>
      <c r="D34" s="75">
        <v>938093</v>
      </c>
      <c r="E34" s="20" t="s">
        <v>123</v>
      </c>
      <c r="F34" s="21"/>
      <c r="G34" s="51">
        <v>63723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124</v>
      </c>
      <c r="P34" s="15" t="s">
        <v>93</v>
      </c>
      <c r="Q34" s="16" t="s">
        <v>125</v>
      </c>
    </row>
    <row r="35" spans="1:18" s="27" customFormat="1" ht="17.100000000000001" customHeight="1">
      <c r="A35" s="10" t="s">
        <v>126</v>
      </c>
      <c r="B35" s="41" t="s">
        <v>109</v>
      </c>
      <c r="C35" s="11" t="s">
        <v>46</v>
      </c>
      <c r="D35" s="12">
        <v>1049027</v>
      </c>
      <c r="E35" s="13" t="s">
        <v>127</v>
      </c>
      <c r="F35" s="14"/>
      <c r="G35" s="51">
        <v>63723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9" t="s">
        <v>113</v>
      </c>
      <c r="P35" s="49" t="str">
        <f>IFERROR(VLOOKUP($E$1,'BASE PINPAD'!A2:B28,2,0),"EQ. TERC.")</f>
        <v>CIELO</v>
      </c>
      <c r="Q35" s="50" t="s">
        <v>128</v>
      </c>
      <c r="R35" s="47"/>
    </row>
    <row r="36" spans="1:18" s="7" customFormat="1" ht="17.100000000000001" customHeight="1">
      <c r="A36" s="17" t="s">
        <v>115</v>
      </c>
      <c r="B36" s="44" t="s">
        <v>116</v>
      </c>
      <c r="C36" s="18" t="s">
        <v>117</v>
      </c>
      <c r="D36" s="75">
        <v>890681</v>
      </c>
      <c r="E36" s="20" t="s">
        <v>129</v>
      </c>
      <c r="F36" s="21"/>
      <c r="G36" s="51">
        <v>63723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119</v>
      </c>
      <c r="P36" s="15" t="s">
        <v>93</v>
      </c>
      <c r="Q36" s="16" t="s">
        <v>130</v>
      </c>
      <c r="R36" s="47"/>
    </row>
    <row r="37" spans="1:18" s="27" customFormat="1" ht="17.100000000000001" customHeight="1">
      <c r="A37" s="17" t="s">
        <v>121</v>
      </c>
      <c r="B37" s="44" t="s">
        <v>121</v>
      </c>
      <c r="C37" s="28" t="s">
        <v>122</v>
      </c>
      <c r="D37" s="75">
        <v>938149</v>
      </c>
      <c r="E37" s="20" t="s">
        <v>131</v>
      </c>
      <c r="F37" s="21"/>
      <c r="G37" s="51">
        <v>63723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124</v>
      </c>
      <c r="P37" s="15" t="s">
        <v>93</v>
      </c>
      <c r="Q37" s="16" t="s">
        <v>132</v>
      </c>
    </row>
    <row r="38" spans="1:18" s="27" customFormat="1" ht="17.100000000000001" customHeight="1">
      <c r="A38" s="10" t="s">
        <v>133</v>
      </c>
      <c r="B38" s="41" t="s">
        <v>109</v>
      </c>
      <c r="C38" s="11" t="s">
        <v>46</v>
      </c>
      <c r="D38" s="12">
        <v>1050693</v>
      </c>
      <c r="E38" s="13" t="s">
        <v>134</v>
      </c>
      <c r="F38" s="14"/>
      <c r="G38" s="51">
        <v>63723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9" t="s">
        <v>113</v>
      </c>
      <c r="P38" s="49" t="str">
        <f>IFERROR(VLOOKUP($E$1,'BASE PINPAD'!A2:B28,2,0),"EQ. TERC.")</f>
        <v>CIELO</v>
      </c>
      <c r="Q38" s="50" t="s">
        <v>135</v>
      </c>
      <c r="R38" s="47"/>
    </row>
    <row r="39" spans="1:18" s="7" customFormat="1" ht="17.100000000000001" customHeight="1">
      <c r="A39" s="17" t="s">
        <v>115</v>
      </c>
      <c r="B39" s="44" t="s">
        <v>116</v>
      </c>
      <c r="C39" s="18" t="s">
        <v>117</v>
      </c>
      <c r="D39" s="75">
        <v>890670</v>
      </c>
      <c r="E39" s="20" t="s">
        <v>136</v>
      </c>
      <c r="F39" s="21"/>
      <c r="G39" s="51">
        <v>63723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119</v>
      </c>
      <c r="P39" s="15" t="s">
        <v>93</v>
      </c>
      <c r="Q39" s="16" t="s">
        <v>137</v>
      </c>
      <c r="R39" s="47"/>
    </row>
    <row r="40" spans="1:18" s="27" customFormat="1" ht="17.100000000000001" customHeight="1">
      <c r="A40" s="17" t="s">
        <v>121</v>
      </c>
      <c r="B40" s="44" t="s">
        <v>121</v>
      </c>
      <c r="C40" s="28" t="s">
        <v>122</v>
      </c>
      <c r="D40" s="75">
        <v>938153</v>
      </c>
      <c r="E40" s="20" t="s">
        <v>138</v>
      </c>
      <c r="F40" s="21"/>
      <c r="G40" s="51">
        <v>63723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124</v>
      </c>
      <c r="P40" s="15" t="s">
        <v>93</v>
      </c>
      <c r="Q40" s="16" t="s">
        <v>139</v>
      </c>
    </row>
    <row r="41" spans="1:18" s="27" customFormat="1" ht="17.100000000000001" customHeight="1">
      <c r="A41" s="10" t="s">
        <v>140</v>
      </c>
      <c r="B41" s="41" t="s">
        <v>109</v>
      </c>
      <c r="C41" s="11" t="s">
        <v>46</v>
      </c>
      <c r="D41" s="12">
        <v>1050738</v>
      </c>
      <c r="E41" s="13" t="s">
        <v>141</v>
      </c>
      <c r="F41" s="14"/>
      <c r="G41" s="51">
        <v>63723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9" t="s">
        <v>113</v>
      </c>
      <c r="P41" s="49" t="str">
        <f>IFERROR(VLOOKUP($E$1,'BASE PINPAD'!A2:B28,2,0),"EQ. TERC.")</f>
        <v>CIELO</v>
      </c>
      <c r="Q41" s="50" t="s">
        <v>142</v>
      </c>
      <c r="R41" s="47"/>
    </row>
    <row r="42" spans="1:18" s="7" customFormat="1" ht="17.100000000000001" customHeight="1">
      <c r="A42" s="17" t="s">
        <v>115</v>
      </c>
      <c r="B42" s="44" t="s">
        <v>116</v>
      </c>
      <c r="C42" s="18" t="s">
        <v>117</v>
      </c>
      <c r="D42" s="75">
        <v>890712</v>
      </c>
      <c r="E42" s="20" t="s">
        <v>143</v>
      </c>
      <c r="F42" s="21"/>
      <c r="G42" s="51">
        <v>63723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119</v>
      </c>
      <c r="P42" s="15" t="s">
        <v>93</v>
      </c>
      <c r="Q42" s="16" t="s">
        <v>144</v>
      </c>
      <c r="R42" s="47"/>
    </row>
    <row r="43" spans="1:18" s="27" customFormat="1" ht="17.100000000000001" customHeight="1">
      <c r="A43" s="17" t="s">
        <v>121</v>
      </c>
      <c r="B43" s="44" t="s">
        <v>121</v>
      </c>
      <c r="C43" s="28" t="s">
        <v>122</v>
      </c>
      <c r="D43" s="75">
        <v>938207</v>
      </c>
      <c r="E43" s="20" t="s">
        <v>145</v>
      </c>
      <c r="F43" s="21"/>
      <c r="G43" s="51">
        <v>63723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124</v>
      </c>
      <c r="P43" s="15" t="s">
        <v>93</v>
      </c>
      <c r="Q43" s="16" t="s">
        <v>146</v>
      </c>
    </row>
    <row r="44" spans="1:18" s="27" customFormat="1" ht="17.100000000000001" customHeight="1">
      <c r="A44" s="10" t="s">
        <v>147</v>
      </c>
      <c r="B44" s="41" t="s">
        <v>109</v>
      </c>
      <c r="C44" s="29" t="s">
        <v>40</v>
      </c>
      <c r="D44" s="12">
        <v>1041610</v>
      </c>
      <c r="E44" s="13" t="s">
        <v>148</v>
      </c>
      <c r="F44" s="14"/>
      <c r="G44" s="51">
        <v>63723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149</v>
      </c>
      <c r="P44" s="22" t="s">
        <v>93</v>
      </c>
      <c r="Q44" s="23" t="s">
        <v>150</v>
      </c>
      <c r="R44" s="47"/>
    </row>
    <row r="45" spans="1:18" ht="17.100000000000001" customHeight="1">
      <c r="A45" s="10" t="s">
        <v>151</v>
      </c>
      <c r="B45" s="41" t="s">
        <v>109</v>
      </c>
      <c r="C45" s="11" t="s">
        <v>40</v>
      </c>
      <c r="D45" s="12">
        <v>1041636</v>
      </c>
      <c r="E45" s="13" t="s">
        <v>152</v>
      </c>
      <c r="F45" s="14"/>
      <c r="G45" s="51">
        <v>63723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153</v>
      </c>
      <c r="P45" s="22" t="s">
        <v>93</v>
      </c>
      <c r="Q45" s="23" t="s">
        <v>154</v>
      </c>
      <c r="R45" s="47"/>
    </row>
    <row r="46" spans="1:18" ht="17.100000000000001" customHeight="1">
      <c r="A46" s="17" t="s">
        <v>155</v>
      </c>
      <c r="B46" s="44" t="s">
        <v>116</v>
      </c>
      <c r="C46" s="18" t="s">
        <v>21</v>
      </c>
      <c r="D46" s="75">
        <v>1015975</v>
      </c>
      <c r="E46" s="20" t="s">
        <v>156</v>
      </c>
      <c r="F46" s="21"/>
      <c r="G46" s="51">
        <v>63723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157</v>
      </c>
      <c r="P46" s="15" t="s">
        <v>93</v>
      </c>
      <c r="Q46" s="24" t="s">
        <v>158</v>
      </c>
      <c r="R46" s="47"/>
    </row>
    <row r="47" spans="1:18" ht="17.100000000000001" customHeight="1">
      <c r="A47" s="30" t="s">
        <v>159</v>
      </c>
      <c r="B47" s="45" t="s">
        <v>159</v>
      </c>
      <c r="C47" s="31" t="s">
        <v>160</v>
      </c>
      <c r="D47" s="76">
        <v>1109195</v>
      </c>
      <c r="E47" s="32" t="s">
        <v>161</v>
      </c>
      <c r="F47" s="23"/>
      <c r="G47" s="51">
        <v>63723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162</v>
      </c>
      <c r="B48" s="41" t="s">
        <v>109</v>
      </c>
      <c r="C48" s="11" t="s">
        <v>40</v>
      </c>
      <c r="D48" s="12">
        <v>1041615</v>
      </c>
      <c r="E48" s="13" t="s">
        <v>163</v>
      </c>
      <c r="F48" s="14"/>
      <c r="G48" s="51">
        <v>63723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164</v>
      </c>
      <c r="B49" s="41" t="s">
        <v>109</v>
      </c>
      <c r="C49" s="11" t="s">
        <v>46</v>
      </c>
      <c r="D49" s="12">
        <v>1049313</v>
      </c>
      <c r="E49" s="13" t="s">
        <v>165</v>
      </c>
      <c r="F49" s="14"/>
      <c r="G49" s="51">
        <v>63723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166</v>
      </c>
      <c r="B50" s="44" t="s">
        <v>116</v>
      </c>
      <c r="C50" s="18" t="s">
        <v>21</v>
      </c>
      <c r="D50" s="75">
        <v>1015702</v>
      </c>
      <c r="E50" s="20" t="s">
        <v>167</v>
      </c>
      <c r="F50" s="21"/>
      <c r="G50" s="51">
        <v>63723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41" t="s">
        <v>109</v>
      </c>
      <c r="C51" s="11" t="s">
        <v>46</v>
      </c>
      <c r="D51" s="12">
        <v>1049342</v>
      </c>
      <c r="E51" s="13" t="s">
        <v>169</v>
      </c>
      <c r="F51" s="14"/>
      <c r="G51" s="51">
        <v>63723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4" t="s">
        <v>116</v>
      </c>
      <c r="C52" s="18" t="s">
        <v>21</v>
      </c>
      <c r="D52" s="75">
        <v>1016210</v>
      </c>
      <c r="E52" s="20" t="s">
        <v>170</v>
      </c>
      <c r="F52" s="21"/>
      <c r="G52" s="51">
        <v>63723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41" t="s">
        <v>109</v>
      </c>
      <c r="C53" s="11" t="s">
        <v>46</v>
      </c>
      <c r="D53" s="12">
        <v>1049368</v>
      </c>
      <c r="E53" s="13" t="s">
        <v>172</v>
      </c>
      <c r="F53" s="14"/>
      <c r="G53" s="51">
        <v>63723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4" t="s">
        <v>116</v>
      </c>
      <c r="C54" s="18" t="s">
        <v>21</v>
      </c>
      <c r="D54" s="75">
        <v>1016212</v>
      </c>
      <c r="E54" s="20" t="s">
        <v>173</v>
      </c>
      <c r="F54" s="21"/>
      <c r="G54" s="51">
        <v>63723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41" t="s">
        <v>109</v>
      </c>
      <c r="C55" s="11" t="s">
        <v>46</v>
      </c>
      <c r="D55" s="12">
        <v>1049308</v>
      </c>
      <c r="E55" s="13" t="s">
        <v>175</v>
      </c>
      <c r="F55" s="14"/>
      <c r="G55" s="51">
        <v>63723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4" t="s">
        <v>116</v>
      </c>
      <c r="C56" s="18" t="s">
        <v>21</v>
      </c>
      <c r="D56" s="75">
        <v>1016211</v>
      </c>
      <c r="E56" s="20" t="s">
        <v>176</v>
      </c>
      <c r="F56" s="21"/>
      <c r="G56" s="51">
        <v>63723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41" t="s">
        <v>109</v>
      </c>
      <c r="C57" s="11" t="s">
        <v>46</v>
      </c>
      <c r="D57" s="12">
        <v>1049362</v>
      </c>
      <c r="E57" s="13" t="s">
        <v>178</v>
      </c>
      <c r="F57" s="14"/>
      <c r="G57" s="51">
        <v>63723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4" t="s">
        <v>116</v>
      </c>
      <c r="C58" s="18" t="s">
        <v>21</v>
      </c>
      <c r="D58" s="75">
        <v>1016209</v>
      </c>
      <c r="E58" s="20" t="s">
        <v>179</v>
      </c>
      <c r="F58" s="21"/>
      <c r="G58" s="51">
        <v>63723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41" t="s">
        <v>181</v>
      </c>
      <c r="C59" s="11" t="s">
        <v>21</v>
      </c>
      <c r="D59" s="74">
        <v>1023144</v>
      </c>
      <c r="E59" s="13" t="s">
        <v>182</v>
      </c>
      <c r="F59" s="14"/>
      <c r="G59" s="51">
        <v>63723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4" t="s">
        <v>181</v>
      </c>
      <c r="C60" s="18" t="s">
        <v>21</v>
      </c>
      <c r="D60" s="75">
        <v>1023021</v>
      </c>
      <c r="E60" s="20" t="s">
        <v>184</v>
      </c>
      <c r="F60" s="21"/>
      <c r="G60" s="51">
        <v>63723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4" t="s">
        <v>181</v>
      </c>
      <c r="C61" s="18" t="s">
        <v>21</v>
      </c>
      <c r="D61" s="75">
        <v>1023103</v>
      </c>
      <c r="E61" s="20" t="s">
        <v>186</v>
      </c>
      <c r="F61" s="21"/>
      <c r="G61" s="51">
        <v>63723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4" t="s">
        <v>181</v>
      </c>
      <c r="C62" s="18" t="s">
        <v>21</v>
      </c>
      <c r="D62" s="75">
        <v>1023083</v>
      </c>
      <c r="E62" s="20" t="s">
        <v>188</v>
      </c>
      <c r="F62" s="21"/>
      <c r="G62" s="51">
        <v>63723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41" t="s">
        <v>181</v>
      </c>
      <c r="C63" s="11" t="s">
        <v>21</v>
      </c>
      <c r="D63" s="74">
        <v>1023100</v>
      </c>
      <c r="E63" s="13" t="s">
        <v>190</v>
      </c>
      <c r="F63" s="14"/>
      <c r="G63" s="51">
        <v>63723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41" t="s">
        <v>181</v>
      </c>
      <c r="C64" s="11" t="s">
        <v>21</v>
      </c>
      <c r="D64" s="74">
        <v>1044949</v>
      </c>
      <c r="E64" s="13" t="s">
        <v>192</v>
      </c>
      <c r="F64" s="14"/>
      <c r="G64" s="51">
        <v>63723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41" t="s">
        <v>194</v>
      </c>
      <c r="C65" s="11" t="s">
        <v>21</v>
      </c>
      <c r="D65" s="74">
        <v>1045132</v>
      </c>
      <c r="E65" s="13" t="s">
        <v>195</v>
      </c>
      <c r="F65" s="14"/>
      <c r="G65" s="51">
        <v>63723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4" t="s">
        <v>194</v>
      </c>
      <c r="C66" s="18" t="s">
        <v>21</v>
      </c>
      <c r="D66" s="75">
        <v>1045131</v>
      </c>
      <c r="E66" s="20" t="s">
        <v>197</v>
      </c>
      <c r="F66" s="21"/>
      <c r="G66" s="51">
        <v>63723</v>
      </c>
    </row>
    <row r="67" spans="1:13" ht="17.100000000000001" customHeight="1">
      <c r="A67" s="17" t="s">
        <v>198</v>
      </c>
      <c r="B67" s="44" t="s">
        <v>194</v>
      </c>
      <c r="C67" s="18" t="s">
        <v>21</v>
      </c>
      <c r="D67" s="75">
        <v>1045130</v>
      </c>
      <c r="E67" s="20" t="s">
        <v>199</v>
      </c>
      <c r="F67" s="21"/>
      <c r="G67" s="51">
        <v>63723</v>
      </c>
    </row>
    <row r="68" spans="1:13" ht="17.100000000000001" customHeight="1">
      <c r="A68" s="17" t="s">
        <v>200</v>
      </c>
      <c r="B68" s="44" t="s">
        <v>194</v>
      </c>
      <c r="C68" s="18" t="s">
        <v>21</v>
      </c>
      <c r="D68" s="75">
        <v>1045129</v>
      </c>
      <c r="E68" s="20" t="s">
        <v>201</v>
      </c>
      <c r="F68" s="21"/>
      <c r="G68" s="51">
        <v>63723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disablePrompts="1"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3" customWidth="1"/>
    <col min="2" max="2" width="10.625" style="43" customWidth="1"/>
    <col min="3" max="3" width="13.875" style="43" customWidth="1"/>
  </cols>
  <sheetData>
    <row r="1" spans="1:3" ht="14.45">
      <c r="A1" s="64" t="s">
        <v>202</v>
      </c>
      <c r="B1" s="64" t="s">
        <v>203</v>
      </c>
      <c r="C1" s="64" t="s">
        <v>204</v>
      </c>
    </row>
    <row r="2" spans="1:3" ht="14.45">
      <c r="A2" s="68" t="s">
        <v>205</v>
      </c>
      <c r="B2" s="66" t="s">
        <v>206</v>
      </c>
      <c r="C2" s="71"/>
    </row>
    <row r="3" spans="1:3" ht="14.45">
      <c r="A3" s="69" t="s">
        <v>207</v>
      </c>
      <c r="B3" s="67" t="s">
        <v>208</v>
      </c>
      <c r="C3" s="72"/>
    </row>
    <row r="4" spans="1:3" ht="14.45">
      <c r="A4" s="68" t="s">
        <v>209</v>
      </c>
      <c r="B4" s="66" t="s">
        <v>206</v>
      </c>
      <c r="C4" s="71"/>
    </row>
    <row r="5" spans="1:3" ht="14.45">
      <c r="A5" s="68" t="s">
        <v>210</v>
      </c>
      <c r="B5" s="66" t="s">
        <v>206</v>
      </c>
      <c r="C5" s="71"/>
    </row>
    <row r="6" spans="1:3" ht="14.45">
      <c r="A6" s="69" t="s">
        <v>211</v>
      </c>
      <c r="B6" s="67" t="s">
        <v>208</v>
      </c>
      <c r="C6" s="72"/>
    </row>
    <row r="7" spans="1:3" ht="14.45">
      <c r="A7" s="69" t="s">
        <v>212</v>
      </c>
      <c r="B7" s="67" t="s">
        <v>208</v>
      </c>
      <c r="C7" s="72"/>
    </row>
    <row r="8" spans="1:3" ht="14.45">
      <c r="A8" s="68" t="s">
        <v>213</v>
      </c>
      <c r="B8" s="66" t="s">
        <v>206</v>
      </c>
      <c r="C8" s="71"/>
    </row>
    <row r="9" spans="1:3" ht="14.45">
      <c r="A9" s="70" t="s">
        <v>214</v>
      </c>
      <c r="B9" s="65" t="s">
        <v>215</v>
      </c>
      <c r="C9" s="73"/>
    </row>
    <row r="10" spans="1:3" ht="14.45">
      <c r="A10" s="68" t="s">
        <v>216</v>
      </c>
      <c r="B10" s="66" t="s">
        <v>206</v>
      </c>
      <c r="C10" s="71"/>
    </row>
    <row r="11" spans="1:3" ht="14.45">
      <c r="A11" s="69" t="s">
        <v>217</v>
      </c>
      <c r="B11" s="67" t="s">
        <v>208</v>
      </c>
      <c r="C11" s="72"/>
    </row>
    <row r="12" spans="1:3" ht="14.45">
      <c r="A12" s="70" t="s">
        <v>218</v>
      </c>
      <c r="B12" s="65" t="s">
        <v>215</v>
      </c>
      <c r="C12" s="73"/>
    </row>
    <row r="13" spans="1:3" ht="14.45">
      <c r="A13" s="68" t="s">
        <v>219</v>
      </c>
      <c r="B13" s="66" t="s">
        <v>206</v>
      </c>
      <c r="C13" s="71"/>
    </row>
    <row r="14" spans="1:3" ht="14.45">
      <c r="A14" s="68" t="s">
        <v>220</v>
      </c>
      <c r="B14" s="66" t="s">
        <v>206</v>
      </c>
      <c r="C14" s="71"/>
    </row>
    <row r="15" spans="1:3" ht="14.45">
      <c r="A15" s="68" t="s">
        <v>221</v>
      </c>
      <c r="B15" s="66" t="s">
        <v>206</v>
      </c>
      <c r="C15" s="71"/>
    </row>
    <row r="16" spans="1:3" ht="14.45">
      <c r="A16" s="69" t="s">
        <v>222</v>
      </c>
      <c r="B16" s="67" t="s">
        <v>208</v>
      </c>
      <c r="C16" s="72"/>
    </row>
    <row r="17" spans="1:3" ht="14.45">
      <c r="A17" s="69" t="s">
        <v>223</v>
      </c>
      <c r="B17" s="67" t="s">
        <v>208</v>
      </c>
      <c r="C17" s="72"/>
    </row>
    <row r="18" spans="1:3" ht="14.45">
      <c r="A18" s="69" t="s">
        <v>224</v>
      </c>
      <c r="B18" s="67" t="s">
        <v>208</v>
      </c>
      <c r="C18" s="72"/>
    </row>
    <row r="19" spans="1:3" ht="14.45">
      <c r="A19" s="70" t="s">
        <v>225</v>
      </c>
      <c r="B19" s="65" t="s">
        <v>215</v>
      </c>
      <c r="C19" s="73"/>
    </row>
    <row r="20" spans="1:3" ht="14.45">
      <c r="A20" s="70" t="s">
        <v>226</v>
      </c>
      <c r="B20" s="65" t="s">
        <v>215</v>
      </c>
      <c r="C20" s="73"/>
    </row>
    <row r="21" spans="1:3" ht="14.45">
      <c r="A21" s="69" t="s">
        <v>227</v>
      </c>
      <c r="B21" s="67" t="s">
        <v>208</v>
      </c>
      <c r="C21" s="72"/>
    </row>
    <row r="22" spans="1:3" ht="14.45">
      <c r="A22" s="68" t="s">
        <v>228</v>
      </c>
      <c r="B22" s="66" t="s">
        <v>206</v>
      </c>
      <c r="C22" s="71"/>
    </row>
    <row r="23" spans="1:3" ht="14.45">
      <c r="A23" s="68" t="s">
        <v>229</v>
      </c>
      <c r="B23" s="66" t="s">
        <v>206</v>
      </c>
      <c r="C23" s="71"/>
    </row>
    <row r="24" spans="1:3" ht="14.45">
      <c r="A24" s="70" t="s">
        <v>230</v>
      </c>
      <c r="B24" s="65" t="s">
        <v>215</v>
      </c>
      <c r="C24" s="73"/>
    </row>
    <row r="25" spans="1:3" ht="14.45">
      <c r="A25" s="70" t="s">
        <v>231</v>
      </c>
      <c r="B25" s="65" t="s">
        <v>215</v>
      </c>
      <c r="C25" s="73"/>
    </row>
    <row r="26" spans="1:3" ht="14.45">
      <c r="A26" s="69" t="s">
        <v>232</v>
      </c>
      <c r="B26" s="67" t="s">
        <v>208</v>
      </c>
      <c r="C26" s="72"/>
    </row>
    <row r="27" spans="1:3" ht="14.45">
      <c r="A27" s="70" t="s">
        <v>3</v>
      </c>
      <c r="B27" s="65" t="s">
        <v>215</v>
      </c>
      <c r="C27" s="73"/>
    </row>
    <row r="28" spans="1:3" ht="14.45">
      <c r="A28" s="68" t="s">
        <v>233</v>
      </c>
      <c r="B28" s="66" t="s">
        <v>206</v>
      </c>
      <c r="C28" s="7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8">
        <v>1</v>
      </c>
      <c r="E1" s="9" t="s">
        <v>9</v>
      </c>
      <c r="F1" s="9" t="s">
        <v>234</v>
      </c>
      <c r="G1" s="9" t="s">
        <v>235</v>
      </c>
      <c r="H1" s="58">
        <v>2</v>
      </c>
      <c r="I1" s="58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8">
        <v>2</v>
      </c>
    </row>
    <row r="3" spans="1:9">
      <c r="C3" t="str">
        <f>IFERROR(VLOOKUP(A3,'BASE ITENS'!D:N,10,),"NÃO ENCONTRADO")</f>
        <v>NÃO ENCONTRADO</v>
      </c>
      <c r="F3" s="56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6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6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6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6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6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6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6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6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6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6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6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6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6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6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6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6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6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6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6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6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6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6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6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6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6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6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6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6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6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6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6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6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6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6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6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6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6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6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6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6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6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6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6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6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6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6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6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6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6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6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6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6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6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6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6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6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6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6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6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6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6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6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6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6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6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6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6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6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6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4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4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4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4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4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46</v>
      </c>
      <c r="D6" s="55" t="s">
        <v>46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46</v>
      </c>
      <c r="D7" s="55" t="s">
        <v>46</v>
      </c>
      <c r="E7" t="s">
        <v>240</v>
      </c>
    </row>
    <row r="8" spans="1:5">
      <c r="A8" s="10" t="str">
        <f t="shared" si="0"/>
        <v>Monitor Câmera-POSITIVO</v>
      </c>
      <c r="B8" s="10" t="s">
        <v>241</v>
      </c>
      <c r="C8" s="11" t="s">
        <v>46</v>
      </c>
      <c r="D8" s="55" t="s">
        <v>46</v>
      </c>
      <c r="E8" t="s">
        <v>240</v>
      </c>
    </row>
    <row r="9" spans="1:5">
      <c r="A9" s="10" t="str">
        <f t="shared" si="0"/>
        <v>Monitor E-Learning-POSITIVO</v>
      </c>
      <c r="B9" s="10" t="s">
        <v>50</v>
      </c>
      <c r="C9" s="11" t="s">
        <v>46</v>
      </c>
      <c r="D9" s="55" t="s">
        <v>46</v>
      </c>
      <c r="E9" t="s">
        <v>240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46</v>
      </c>
      <c r="D10" s="55" t="s">
        <v>46</v>
      </c>
      <c r="E10" t="s">
        <v>240</v>
      </c>
    </row>
    <row r="11" spans="1:5">
      <c r="A11" s="10" t="str">
        <f t="shared" si="0"/>
        <v>Monitor Balcão 01-POSITIVO</v>
      </c>
      <c r="B11" s="10" t="s">
        <v>56</v>
      </c>
      <c r="C11" s="11" t="s">
        <v>46</v>
      </c>
      <c r="D11" s="55" t="s">
        <v>46</v>
      </c>
      <c r="E11" t="s">
        <v>240</v>
      </c>
    </row>
    <row r="12" spans="1:5">
      <c r="A12" s="10" t="str">
        <f t="shared" si="0"/>
        <v>Monitor Balcão 02-POSITIVO</v>
      </c>
      <c r="B12" s="17" t="s">
        <v>58</v>
      </c>
      <c r="C12" s="18" t="s">
        <v>46</v>
      </c>
      <c r="D12" s="55" t="s">
        <v>46</v>
      </c>
      <c r="E12" t="s">
        <v>240</v>
      </c>
    </row>
    <row r="13" spans="1:5">
      <c r="A13" s="10" t="str">
        <f t="shared" si="0"/>
        <v>Monitor Balcão 03-POSITIVO</v>
      </c>
      <c r="B13" s="17" t="s">
        <v>60</v>
      </c>
      <c r="C13" s="18" t="s">
        <v>46</v>
      </c>
      <c r="D13" s="55" t="s">
        <v>46</v>
      </c>
      <c r="E13" t="s">
        <v>240</v>
      </c>
    </row>
    <row r="14" spans="1:5">
      <c r="A14" s="10" t="str">
        <f t="shared" si="0"/>
        <v>Monitor Balcão 04-POSITIVO</v>
      </c>
      <c r="B14" s="17" t="s">
        <v>62</v>
      </c>
      <c r="C14" s="18" t="s">
        <v>46</v>
      </c>
      <c r="D14" s="55" t="s">
        <v>46</v>
      </c>
      <c r="E14" t="s">
        <v>240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54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54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54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54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54" t="s">
        <v>76</v>
      </c>
      <c r="E19" t="s">
        <v>244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54" t="s">
        <v>76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54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54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54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54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247</v>
      </c>
      <c r="D25" s="54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247</v>
      </c>
      <c r="D26" s="54" t="s">
        <v>248</v>
      </c>
      <c r="E26" t="s">
        <v>250</v>
      </c>
    </row>
    <row r="27" spans="1:5">
      <c r="A27" s="10" t="str">
        <f t="shared" si="0"/>
        <v>Switch Aruba-INGRAM</v>
      </c>
      <c r="B27" s="34" t="s">
        <v>98</v>
      </c>
      <c r="C27" s="35" t="s">
        <v>90</v>
      </c>
      <c r="D27" s="54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102</v>
      </c>
      <c r="C28" s="11" t="s">
        <v>104</v>
      </c>
      <c r="D28" s="54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106</v>
      </c>
      <c r="C29" s="18" t="s">
        <v>104</v>
      </c>
      <c r="D29" s="54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108</v>
      </c>
      <c r="C30" s="11" t="s">
        <v>46</v>
      </c>
      <c r="D30" s="55" t="s">
        <v>46</v>
      </c>
      <c r="E30" t="s">
        <v>255</v>
      </c>
    </row>
    <row r="31" spans="1:5">
      <c r="A31" s="10" t="str">
        <f t="shared" si="0"/>
        <v>Micro (PDV) CX 01-POSITIVO</v>
      </c>
      <c r="B31" s="10" t="s">
        <v>111</v>
      </c>
      <c r="C31" s="11" t="s">
        <v>46</v>
      </c>
      <c r="D31" s="55" t="s">
        <v>46</v>
      </c>
      <c r="E31" t="s">
        <v>255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4" t="s">
        <v>117</v>
      </c>
      <c r="E32" t="s">
        <v>256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4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126</v>
      </c>
      <c r="C34" s="11" t="s">
        <v>46</v>
      </c>
      <c r="D34" s="55" t="s">
        <v>46</v>
      </c>
      <c r="E34" t="s">
        <v>255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4" t="s">
        <v>117</v>
      </c>
      <c r="E35" t="s">
        <v>256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4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133</v>
      </c>
      <c r="C37" s="11" t="s">
        <v>46</v>
      </c>
      <c r="D37" s="55" t="s">
        <v>46</v>
      </c>
      <c r="E37" t="s">
        <v>255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4" t="s">
        <v>117</v>
      </c>
      <c r="E38" t="s">
        <v>256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4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140</v>
      </c>
      <c r="C40" s="11" t="s">
        <v>46</v>
      </c>
      <c r="D40" s="55" t="s">
        <v>46</v>
      </c>
      <c r="E40" t="s">
        <v>255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4" t="s">
        <v>117</v>
      </c>
      <c r="E41" t="s">
        <v>256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4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46</v>
      </c>
      <c r="D43" s="55" t="s">
        <v>46</v>
      </c>
      <c r="E43" t="s">
        <v>255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46</v>
      </c>
      <c r="D44" s="55" t="s">
        <v>46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4" t="s">
        <v>259</v>
      </c>
      <c r="E45" t="s">
        <v>260</v>
      </c>
    </row>
    <row r="46" spans="1:5">
      <c r="A46" s="10" t="str">
        <f t="shared" si="0"/>
        <v>Celular-KWAM</v>
      </c>
      <c r="B46" s="30" t="s">
        <v>159</v>
      </c>
      <c r="C46" s="31" t="s">
        <v>261</v>
      </c>
      <c r="D46" s="54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46</v>
      </c>
      <c r="D47" s="55" t="s">
        <v>46</v>
      </c>
      <c r="E47" t="s">
        <v>255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46</v>
      </c>
      <c r="D48" s="55" t="s">
        <v>46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54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46</v>
      </c>
      <c r="D50" s="55" t="s">
        <v>46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54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46</v>
      </c>
      <c r="D52" s="55" t="s">
        <v>46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54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46</v>
      </c>
      <c r="D54" s="55" t="s">
        <v>46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54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54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54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54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54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54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54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4" t="s">
        <v>40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4" t="s">
        <v>40</v>
      </c>
      <c r="E63" t="s">
        <v>267</v>
      </c>
    </row>
    <row r="64" spans="1:5">
      <c r="A64" s="10" t="str">
        <f t="shared" si="0"/>
        <v>Monitor Câmera-LENOVO</v>
      </c>
      <c r="B64" s="10" t="s">
        <v>241</v>
      </c>
      <c r="C64" s="11" t="s">
        <v>40</v>
      </c>
      <c r="D64" s="54" t="s">
        <v>40</v>
      </c>
      <c r="E64" t="s">
        <v>267</v>
      </c>
    </row>
    <row r="65" spans="1:5">
      <c r="A65" s="10" t="str">
        <f t="shared" si="0"/>
        <v>Monitor E-Learning-LENOVO</v>
      </c>
      <c r="B65" s="10" t="s">
        <v>50</v>
      </c>
      <c r="C65" s="11" t="s">
        <v>40</v>
      </c>
      <c r="D65" s="54" t="s">
        <v>40</v>
      </c>
      <c r="E65" t="s">
        <v>267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4" t="s">
        <v>40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4" t="s">
        <v>40</v>
      </c>
      <c r="E67" t="s">
        <v>267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4" t="s">
        <v>40</v>
      </c>
      <c r="E68" t="s">
        <v>267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4" t="s">
        <v>40</v>
      </c>
      <c r="E69" t="s">
        <v>267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4" t="s">
        <v>40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108</v>
      </c>
      <c r="C71" s="11" t="s">
        <v>40</v>
      </c>
      <c r="D71" s="55" t="s">
        <v>40</v>
      </c>
      <c r="E71" t="s">
        <v>268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5" t="s">
        <v>40</v>
      </c>
      <c r="E72" t="s">
        <v>268</v>
      </c>
    </row>
    <row r="73" spans="1:5">
      <c r="A73" s="10" t="str">
        <f t="shared" si="1"/>
        <v>Micro (PDV) CX 02-LENOVO</v>
      </c>
      <c r="B73" s="10" t="s">
        <v>126</v>
      </c>
      <c r="C73" s="11" t="s">
        <v>40</v>
      </c>
      <c r="D73" s="55" t="s">
        <v>40</v>
      </c>
      <c r="E73" t="s">
        <v>268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5" t="s">
        <v>40</v>
      </c>
      <c r="E74" t="s">
        <v>268</v>
      </c>
    </row>
    <row r="75" spans="1:5">
      <c r="A75" s="10" t="str">
        <f t="shared" si="1"/>
        <v>Micro (PDV) CX 04-LENOVO</v>
      </c>
      <c r="B75" s="10" t="s">
        <v>140</v>
      </c>
      <c r="C75" s="11" t="s">
        <v>40</v>
      </c>
      <c r="D75" s="55" t="s">
        <v>40</v>
      </c>
      <c r="E75" t="s">
        <v>268</v>
      </c>
    </row>
    <row r="76" spans="1:5">
      <c r="A76" s="10" t="str">
        <f t="shared" si="1"/>
        <v>Micro (TG) E-Learning-LENOVO</v>
      </c>
      <c r="B76" s="10" t="s">
        <v>147</v>
      </c>
      <c r="C76" s="11" t="s">
        <v>40</v>
      </c>
      <c r="D76" s="55" t="s">
        <v>40</v>
      </c>
      <c r="E76" t="s">
        <v>268</v>
      </c>
    </row>
    <row r="77" spans="1:5">
      <c r="A77" s="10" t="str">
        <f t="shared" si="1"/>
        <v>Micro (TG) Gerência-LENOVO</v>
      </c>
      <c r="B77" s="10" t="s">
        <v>151</v>
      </c>
      <c r="C77" s="11" t="s">
        <v>40</v>
      </c>
      <c r="D77" s="55" t="s">
        <v>40</v>
      </c>
      <c r="E77" t="s">
        <v>268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40</v>
      </c>
      <c r="D78" s="55" t="s">
        <v>40</v>
      </c>
      <c r="E78" t="s">
        <v>268</v>
      </c>
    </row>
    <row r="79" spans="1:5">
      <c r="A79" s="10" t="str">
        <f t="shared" si="1"/>
        <v>Micro (TC) Balcão 01-LENOVO</v>
      </c>
      <c r="B79" s="10" t="s">
        <v>164</v>
      </c>
      <c r="C79" s="11" t="s">
        <v>40</v>
      </c>
      <c r="D79" s="55" t="s">
        <v>40</v>
      </c>
      <c r="E79" t="s">
        <v>268</v>
      </c>
    </row>
    <row r="80" spans="1:5">
      <c r="A80" s="10" t="str">
        <f t="shared" si="1"/>
        <v>Micro (TC) Balcão 02-LENOVO</v>
      </c>
      <c r="B80" s="10" t="s">
        <v>168</v>
      </c>
      <c r="C80" s="11" t="s">
        <v>40</v>
      </c>
      <c r="D80" s="55" t="s">
        <v>40</v>
      </c>
      <c r="E80" t="s">
        <v>268</v>
      </c>
    </row>
    <row r="81" spans="1:5">
      <c r="A81" s="10" t="str">
        <f t="shared" si="1"/>
        <v>Micro (TC) Balcão 03-LENOVO</v>
      </c>
      <c r="B81" s="10" t="s">
        <v>171</v>
      </c>
      <c r="C81" s="11" t="s">
        <v>40</v>
      </c>
      <c r="D81" s="55" t="s">
        <v>40</v>
      </c>
      <c r="E81" t="s">
        <v>268</v>
      </c>
    </row>
    <row r="82" spans="1:5">
      <c r="A82" s="10" t="str">
        <f t="shared" si="1"/>
        <v>Micro (TC) Balcão 04-LENOVO</v>
      </c>
      <c r="B82" s="10" t="s">
        <v>174</v>
      </c>
      <c r="C82" s="11" t="s">
        <v>40</v>
      </c>
      <c r="D82" s="55" t="s">
        <v>40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4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4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241</v>
      </c>
      <c r="C85" s="11" t="s">
        <v>269</v>
      </c>
      <c r="D85" s="54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50</v>
      </c>
      <c r="C86" s="11" t="s">
        <v>269</v>
      </c>
      <c r="D86" s="54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54</v>
      </c>
      <c r="C87" s="11" t="s">
        <v>269</v>
      </c>
      <c r="D87" s="54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56</v>
      </c>
      <c r="C88" s="11" t="s">
        <v>269</v>
      </c>
      <c r="D88" s="54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58</v>
      </c>
      <c r="C89" s="11" t="s">
        <v>269</v>
      </c>
      <c r="D89" s="54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60</v>
      </c>
      <c r="C90" s="11" t="s">
        <v>269</v>
      </c>
      <c r="D90" s="54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62</v>
      </c>
      <c r="C91" s="11" t="s">
        <v>269</v>
      </c>
      <c r="D91" s="54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108</v>
      </c>
      <c r="C92" s="11" t="s">
        <v>269</v>
      </c>
      <c r="D92" s="54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111</v>
      </c>
      <c r="C93" s="11" t="s">
        <v>269</v>
      </c>
      <c r="D93" s="54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126</v>
      </c>
      <c r="C94" s="11" t="s">
        <v>269</v>
      </c>
      <c r="D94" s="54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133</v>
      </c>
      <c r="C95" s="11" t="s">
        <v>269</v>
      </c>
      <c r="D95" s="54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140</v>
      </c>
      <c r="C96" s="11" t="s">
        <v>269</v>
      </c>
      <c r="D96" s="54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147</v>
      </c>
      <c r="C97" s="11" t="s">
        <v>269</v>
      </c>
      <c r="D97" s="54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151</v>
      </c>
      <c r="C98" s="11" t="s">
        <v>269</v>
      </c>
      <c r="D98" s="54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162</v>
      </c>
      <c r="C99" s="11" t="s">
        <v>269</v>
      </c>
      <c r="D99" s="54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269</v>
      </c>
      <c r="D100" s="54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269</v>
      </c>
      <c r="D101" s="54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269</v>
      </c>
      <c r="D102" s="54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269</v>
      </c>
      <c r="D103" s="54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272</v>
      </c>
      <c r="D104" s="54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95</v>
      </c>
      <c r="C105" s="18" t="s">
        <v>272</v>
      </c>
      <c r="D105" s="54" t="s">
        <v>248</v>
      </c>
      <c r="E105" t="s">
        <v>250</v>
      </c>
    </row>
    <row r="106" spans="1:5">
      <c r="A106" s="10" t="str">
        <f t="shared" si="1"/>
        <v>Celular-</v>
      </c>
      <c r="B106" s="30" t="s">
        <v>159</v>
      </c>
      <c r="D106" s="54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54" t="s">
        <v>264</v>
      </c>
      <c r="E107" t="s">
        <v>273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54" t="s">
        <v>264</v>
      </c>
      <c r="E108" t="s">
        <v>273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54" t="s">
        <v>264</v>
      </c>
      <c r="E109" t="s">
        <v>273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54" t="s">
        <v>264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2024-06-12T13:30:56Z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