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 - Aberturas/LISTAS/2024/LISTAS - (08) AGOSTO/"/>
    </mc:Choice>
  </mc:AlternateContent>
  <xr:revisionPtr revIDLastSave="0" documentId="14_{21C678FF-4E7B-4D7F-86F4-A87FCCA65DE1}" xr6:coauthVersionLast="47" xr6:coauthVersionMax="47" xr10:uidLastSave="{00000000-0000-0000-0000-00000000000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L55" i="1" s="1"/>
  <c r="J54" i="1"/>
  <c r="J53" i="1"/>
  <c r="J52" i="1"/>
  <c r="J51" i="1"/>
  <c r="J50" i="1"/>
  <c r="J49" i="1"/>
  <c r="J47" i="1"/>
  <c r="J46" i="1"/>
  <c r="K46" i="1" s="1"/>
  <c r="J45" i="1"/>
  <c r="J44" i="1"/>
  <c r="J43" i="1"/>
  <c r="J42" i="1"/>
  <c r="J41" i="1"/>
  <c r="J40" i="1"/>
  <c r="J39" i="1"/>
  <c r="J38" i="1"/>
  <c r="L38" i="1" s="1"/>
  <c r="J37" i="1"/>
  <c r="J36" i="1"/>
  <c r="J35" i="1"/>
  <c r="J34" i="1"/>
  <c r="J33" i="1"/>
  <c r="J32" i="1"/>
  <c r="J31" i="1"/>
  <c r="J30" i="1"/>
  <c r="K30" i="1" s="1"/>
  <c r="J29" i="1"/>
  <c r="L29" i="1" s="1"/>
  <c r="J28" i="1"/>
  <c r="J27" i="1"/>
  <c r="J26" i="1"/>
  <c r="J25" i="1"/>
  <c r="J24" i="1"/>
  <c r="J23" i="1"/>
  <c r="J22" i="1"/>
  <c r="K22" i="1" s="1"/>
  <c r="J21" i="1"/>
  <c r="J20" i="1"/>
  <c r="J19" i="1"/>
  <c r="J18" i="1"/>
  <c r="J17" i="1"/>
  <c r="J15" i="1"/>
  <c r="J14" i="1"/>
  <c r="J13" i="1"/>
  <c r="K13" i="1" s="1"/>
  <c r="J12" i="1"/>
  <c r="J11" i="1"/>
  <c r="J10" i="1"/>
  <c r="J9" i="1"/>
  <c r="J8" i="1"/>
  <c r="K8" i="1" s="1"/>
  <c r="J7" i="1"/>
  <c r="J6" i="1"/>
  <c r="J5" i="1"/>
  <c r="L5" i="1" s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25" i="1"/>
  <c r="K41" i="1"/>
  <c r="K53" i="1"/>
  <c r="L49" i="1"/>
  <c r="K9" i="1"/>
  <c r="K18" i="1"/>
  <c r="K26" i="1"/>
  <c r="K34" i="1"/>
  <c r="K42" i="1"/>
  <c r="K50" i="1"/>
  <c r="K54" i="1"/>
  <c r="K60" i="1"/>
  <c r="K64" i="1"/>
  <c r="L17" i="1"/>
  <c r="L37" i="1"/>
  <c r="L57" i="1"/>
  <c r="L9" i="1"/>
  <c r="L18" i="1"/>
  <c r="L26" i="1"/>
  <c r="L34" i="1"/>
  <c r="L42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L8" i="1" l="1"/>
  <c r="L30" i="1"/>
  <c r="K38" i="1"/>
  <c r="K5" i="1"/>
  <c r="L22" i="1"/>
  <c r="L46" i="1"/>
  <c r="L13" i="1"/>
  <c r="K29" i="1"/>
</calcChain>
</file>

<file path=xl/sharedStrings.xml><?xml version="1.0" encoding="utf-8"?>
<sst xmlns="http://schemas.openxmlformats.org/spreadsheetml/2006/main" count="896" uniqueCount="266">
  <si>
    <t>CÓD. HISTÓRICO FARMÁCIA</t>
  </si>
  <si>
    <t>JAVA - 4972</t>
  </si>
  <si>
    <t>ESTADO</t>
  </si>
  <si>
    <t>MG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</si>
  <si>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</si>
  <si>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</si>
  <si>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</si>
  <si>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</si>
  <si>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</si>
  <si>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</si>
  <si>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</si>
  <si>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</si>
  <si>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</si>
  <si>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</si>
  <si>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</si>
  <si>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</si>
  <si>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</si>
  <si>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</si>
  <si>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</si>
  <si>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</si>
  <si>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</si>
  <si>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</si>
  <si>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P44112023186600</t>
  </si>
  <si>
    <t>IMPR.</t>
  </si>
  <si>
    <t>EQ. TERC.</t>
  </si>
  <si>
    <t>S502933304W38T</t>
  </si>
  <si>
    <t>Gaveteiro Vertical CX 02</t>
  </si>
  <si>
    <t>P44112023186562</t>
  </si>
  <si>
    <t>CARTUCHO</t>
  </si>
  <si>
    <t>1 UNIDADE</t>
  </si>
  <si>
    <t>Gaveteiro Vertical CX 03</t>
  </si>
  <si>
    <t>P44092023184249</t>
  </si>
  <si>
    <t>TRANSF.</t>
  </si>
  <si>
    <t>5101612401172</t>
  </si>
  <si>
    <t>Gaveteiro Vertical CX 04</t>
  </si>
  <si>
    <t>P44112023186588</t>
  </si>
  <si>
    <t>TEL. VOIP</t>
  </si>
  <si>
    <t>24WZ055002R8</t>
  </si>
  <si>
    <t>Monitor Gerência</t>
  </si>
  <si>
    <t>Monitor</t>
  </si>
  <si>
    <t>POSITIVO</t>
  </si>
  <si>
    <t>5A484NQ2R</t>
  </si>
  <si>
    <t>SUP. ND024</t>
  </si>
  <si>
    <t>ACESSO.</t>
  </si>
  <si>
    <t>5 UNIDADES</t>
  </si>
  <si>
    <t>Monitor B12</t>
  </si>
  <si>
    <t>ACER</t>
  </si>
  <si>
    <t>MMLXLAA014145144354271</t>
  </si>
  <si>
    <t>SUP. ND092</t>
  </si>
  <si>
    <t>4 UNIDADES</t>
  </si>
  <si>
    <t>Monitor E-Learning</t>
  </si>
  <si>
    <t>5A484PN7L</t>
  </si>
  <si>
    <t>SUP. ND292</t>
  </si>
  <si>
    <t>2 UNIDADES</t>
  </si>
  <si>
    <t>Monitor Farmacêutico</t>
  </si>
  <si>
    <t>5A484P49A</t>
  </si>
  <si>
    <t>Monitor Balcão 01</t>
  </si>
  <si>
    <t>5A484PC7O</t>
  </si>
  <si>
    <t>Monitor Balcão 02</t>
  </si>
  <si>
    <t>5A484NR7J</t>
  </si>
  <si>
    <t>Monitor Balcão 03</t>
  </si>
  <si>
    <t>5A484PS2B</t>
  </si>
  <si>
    <t>Monitor Balcão 04</t>
  </si>
  <si>
    <t>5A484PH9D</t>
  </si>
  <si>
    <t>Monitor Balcão 05</t>
  </si>
  <si>
    <t>5A484PM8N</t>
  </si>
  <si>
    <t>Monitor Touch CX 01</t>
  </si>
  <si>
    <t>A23C000618</t>
  </si>
  <si>
    <t>Monitor Touch CX 02</t>
  </si>
  <si>
    <t>A23C000625</t>
  </si>
  <si>
    <t>Monitor Touch CX 03</t>
  </si>
  <si>
    <t>A23C000291</t>
  </si>
  <si>
    <t>Monitor Touch CX 04</t>
  </si>
  <si>
    <t>A23C000726</t>
  </si>
  <si>
    <t>Scanner de Mesa A4 01</t>
  </si>
  <si>
    <t>Scanner</t>
  </si>
  <si>
    <t>CANON</t>
  </si>
  <si>
    <t>KPEF15037</t>
  </si>
  <si>
    <t>Scanner de Mesa A4 02</t>
  </si>
  <si>
    <t>KPEF15052</t>
  </si>
  <si>
    <t>Leitor Cód. Barra - Mesa CX 01</t>
  </si>
  <si>
    <t>S22231521401031</t>
  </si>
  <si>
    <t>Leitor Cód. Barra - Mesa CX 02</t>
  </si>
  <si>
    <t>S22235521402777</t>
  </si>
  <si>
    <t>Leitor Cód. Barra - Mesa CX 03</t>
  </si>
  <si>
    <t>S22222521401502</t>
  </si>
  <si>
    <t>Leitor Cód. Barra - Mesa CX 04</t>
  </si>
  <si>
    <t>S22185521403145</t>
  </si>
  <si>
    <t>Fortinet (FortiGate)</t>
  </si>
  <si>
    <t>Roteador</t>
  </si>
  <si>
    <t>INGRAM</t>
  </si>
  <si>
    <t>FGT40FTK2309A2DW</t>
  </si>
  <si>
    <t>INJETOR</t>
  </si>
  <si>
    <t>PERIF.</t>
  </si>
  <si>
    <t>C20346555000002810</t>
  </si>
  <si>
    <t>Fortinet (FortiAP)</t>
  </si>
  <si>
    <t>Antena</t>
  </si>
  <si>
    <t>FP231FTF2309CD7R</t>
  </si>
  <si>
    <t>Switch (Aruba)</t>
  </si>
  <si>
    <t>Switch</t>
  </si>
  <si>
    <t>S148ENTQ22007445</t>
  </si>
  <si>
    <t>Tablet Verificador de Preço 01</t>
  </si>
  <si>
    <t>Consulta Preço</t>
  </si>
  <si>
    <t>AIDC TECNOLOGIA</t>
  </si>
  <si>
    <t>ST103ANLFKBB986</t>
  </si>
  <si>
    <t>Tablet Verificador de Preço 02</t>
  </si>
  <si>
    <t>ST103ANLFKBB955</t>
  </si>
  <si>
    <t xml:space="preserve">Micro (PDV) B12               </t>
  </si>
  <si>
    <t>CPU</t>
  </si>
  <si>
    <t>5A485JQ5H</t>
  </si>
  <si>
    <t>Micro (PDV) CX 01</t>
  </si>
  <si>
    <t>5A485JZ8N</t>
  </si>
  <si>
    <t>PIN PAD</t>
  </si>
  <si>
    <t>7200222311029691</t>
  </si>
  <si>
    <t>Leitor Biométrico</t>
  </si>
  <si>
    <t>Leitor</t>
  </si>
  <si>
    <t>TECHMAG</t>
  </si>
  <si>
    <t>FP955607</t>
  </si>
  <si>
    <t>Tablet</t>
  </si>
  <si>
    <t>MGITECH</t>
  </si>
  <si>
    <t>354468910976506</t>
  </si>
  <si>
    <t>CABO USB</t>
  </si>
  <si>
    <t>789856404814801</t>
  </si>
  <si>
    <t>Micro (PDV) CX 02</t>
  </si>
  <si>
    <t>5A485JN0J</t>
  </si>
  <si>
    <t>7200222311030574</t>
  </si>
  <si>
    <t>FP955504</t>
  </si>
  <si>
    <t>354468910972984</t>
  </si>
  <si>
    <t>789856404814802</t>
  </si>
  <si>
    <t>Micro (PDV) CX 03</t>
  </si>
  <si>
    <t>5A485JQ37</t>
  </si>
  <si>
    <t>7200222312012517</t>
  </si>
  <si>
    <t>FP955545</t>
  </si>
  <si>
    <t>354468910972745</t>
  </si>
  <si>
    <t>789856404814803</t>
  </si>
  <si>
    <t>Micro (PDV) CX 04</t>
  </si>
  <si>
    <t>5A485K26T</t>
  </si>
  <si>
    <t>7200222311031218</t>
  </si>
  <si>
    <t>FP955577</t>
  </si>
  <si>
    <t>354468910704320</t>
  </si>
  <si>
    <t>789856404814804</t>
  </si>
  <si>
    <t>Micro (TG) E-Learning</t>
  </si>
  <si>
    <t>5A483X23R</t>
  </si>
  <si>
    <t>WEBCAM - IN</t>
  </si>
  <si>
    <t>2422LZ51ASY8</t>
  </si>
  <si>
    <t>Micro (TG) Gerência</t>
  </si>
  <si>
    <t>5A483P27R</t>
  </si>
  <si>
    <t>WEBCAM - CX</t>
  </si>
  <si>
    <t>2422LZ51QBX9</t>
  </si>
  <si>
    <t>Leitor Cód. Barra - Mão/Sem Fio</t>
  </si>
  <si>
    <t>S23329523700924</t>
  </si>
  <si>
    <t>HEADSET</t>
  </si>
  <si>
    <t>SIM</t>
  </si>
  <si>
    <t>Micro (TG) Farmacêutico</t>
  </si>
  <si>
    <t>5A483WX9Z</t>
  </si>
  <si>
    <t>Aparelho Celular TREAD</t>
  </si>
  <si>
    <t>Celular</t>
  </si>
  <si>
    <t>KWAN</t>
  </si>
  <si>
    <t>350236435322710</t>
  </si>
  <si>
    <t>Micro (TC) Balcão 01</t>
  </si>
  <si>
    <t>5A4848K02</t>
  </si>
  <si>
    <t>Leitor Cód. Barra - Mão</t>
  </si>
  <si>
    <t>S23220010551825</t>
  </si>
  <si>
    <t>Micro (TC) Balcão 02</t>
  </si>
  <si>
    <t>5A4848G20</t>
  </si>
  <si>
    <t>S23220010551882</t>
  </si>
  <si>
    <t>Micro (TC) Balcão 03</t>
  </si>
  <si>
    <t>5A4848M1D</t>
  </si>
  <si>
    <t>S23221010554503</t>
  </si>
  <si>
    <t>Micro (TC) Balcão 04</t>
  </si>
  <si>
    <t>5A4848S9Z</t>
  </si>
  <si>
    <t>S23221010554861</t>
  </si>
  <si>
    <t>Micro (TC) Balcão 05</t>
  </si>
  <si>
    <t>5A4848N1G</t>
  </si>
  <si>
    <t>S23221010554508</t>
  </si>
  <si>
    <t>Impressora TM-T88VII-USB CX 01</t>
  </si>
  <si>
    <t>Impressora</t>
  </si>
  <si>
    <t>XB4F012362</t>
  </si>
  <si>
    <t>Impressora TM-T88VII-USB CX 02</t>
  </si>
  <si>
    <t>XB4F011615</t>
  </si>
  <si>
    <t>Impressora TM-T88VII-USB CX 03</t>
  </si>
  <si>
    <t>XB4F012392</t>
  </si>
  <si>
    <t>Impressora TM-T88VII-USB CX 04</t>
  </si>
  <si>
    <t>XB4F011574</t>
  </si>
  <si>
    <t>Impressora TM-T88VII-ETH</t>
  </si>
  <si>
    <t>XB4F011592</t>
  </si>
  <si>
    <t>Impressora TM-L90-ETH</t>
  </si>
  <si>
    <t>XAYY012579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</si>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</sst>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rgb="FFE8E4E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0" fontId="7" fillId="17" borderId="5" xfId="2" applyFont="1" applyFill="1" applyBorder="1" applyAlignment="1">
      <alignment vertical="center"/>
    </xf>
    <xf numFmtId="0" fontId="7" fillId="23" borderId="3" xfId="0" applyFont="1" applyFill="1" applyBorder="1" applyAlignment="1">
      <alignment horizontal="center" vertical="center"/>
    </xf>
    <xf numFmtId="0" fontId="7" fillId="23" borderId="4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7" fillId="24" borderId="10" xfId="0" applyFont="1" applyFill="1" applyBorder="1" applyAlignment="1">
      <alignment horizontal="center" vertical="center"/>
    </xf>
    <xf numFmtId="0" fontId="7" fillId="24" borderId="11" xfId="0" applyFont="1" applyFill="1" applyBorder="1" applyAlignment="1">
      <alignment horizontal="center" vertical="center"/>
    </xf>
    <xf numFmtId="0" fontId="6" fillId="24" borderId="11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C15" sqref="C15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5.7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1747</v>
      </c>
      <c r="C1" s="55" t="s">
        <v>1</v>
      </c>
      <c r="D1" s="8" t="s">
        <v>2</v>
      </c>
      <c r="E1" s="57" t="s">
        <v>3</v>
      </c>
      <c r="F1" s="91" t="s">
        <v>4</v>
      </c>
      <c r="G1" s="91"/>
      <c r="H1" s="91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1045412</v>
      </c>
      <c r="E3" s="13" t="s">
        <v>22</v>
      </c>
      <c r="F3" s="14">
        <v>288791</v>
      </c>
      <c r="G3" s="46">
        <v>65901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1045485</v>
      </c>
      <c r="E4" s="20" t="s">
        <v>27</v>
      </c>
      <c r="F4" s="21">
        <v>288774</v>
      </c>
      <c r="G4" s="46">
        <v>65901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1045346</v>
      </c>
      <c r="E5" s="20" t="s">
        <v>31</v>
      </c>
      <c r="F5" s="21">
        <v>288662</v>
      </c>
      <c r="G5" s="46">
        <v>65901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1045455</v>
      </c>
      <c r="E6" s="20" t="s">
        <v>35</v>
      </c>
      <c r="F6" s="21">
        <v>288769</v>
      </c>
      <c r="G6" s="46">
        <v>65901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1085519</v>
      </c>
      <c r="E7" s="13" t="s">
        <v>41</v>
      </c>
      <c r="F7" s="14">
        <v>120196</v>
      </c>
      <c r="G7" s="46">
        <v>65901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924662</v>
      </c>
      <c r="E8" s="13" t="s">
        <v>47</v>
      </c>
      <c r="F8" s="14"/>
      <c r="G8" s="46">
        <v>65901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B12-ACER</v>
      </c>
      <c r="K8" s="7" t="e">
        <f>VLOOKUP(J8,CATÁLOGO!A:E,5,)</f>
        <v>#N/A</v>
      </c>
      <c r="L8" s="7" t="e">
        <f>VLOOKUP(J8,CATÁLOGO!A:E,4,)</f>
        <v>#N/A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1085623</v>
      </c>
      <c r="E9" s="13" t="s">
        <v>51</v>
      </c>
      <c r="F9" s="14">
        <v>120221</v>
      </c>
      <c r="G9" s="46">
        <v>65901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1086643</v>
      </c>
      <c r="E10" s="13" t="s">
        <v>55</v>
      </c>
      <c r="F10" s="14">
        <v>120198</v>
      </c>
      <c r="G10" s="46">
        <v>65901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1085484</v>
      </c>
      <c r="E11" s="13" t="s">
        <v>57</v>
      </c>
      <c r="F11" s="14">
        <v>120186</v>
      </c>
      <c r="G11" s="46">
        <v>65901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1085635</v>
      </c>
      <c r="E12" s="20" t="s">
        <v>59</v>
      </c>
      <c r="F12" s="21">
        <v>120198</v>
      </c>
      <c r="G12" s="46">
        <v>65901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1085415</v>
      </c>
      <c r="E13" s="20" t="s">
        <v>61</v>
      </c>
      <c r="F13" s="21">
        <v>120187</v>
      </c>
      <c r="G13" s="46">
        <v>65901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1085548</v>
      </c>
      <c r="E14" s="20" t="s">
        <v>63</v>
      </c>
      <c r="F14" s="21">
        <v>120245</v>
      </c>
      <c r="G14" s="46">
        <v>65901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1085749</v>
      </c>
      <c r="E15" s="20" t="s">
        <v>65</v>
      </c>
      <c r="F15" s="21">
        <v>120243</v>
      </c>
      <c r="G15" s="46">
        <v>65901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1016349</v>
      </c>
      <c r="E16" s="13" t="s">
        <v>67</v>
      </c>
      <c r="F16" s="14">
        <v>116999</v>
      </c>
      <c r="G16" s="46">
        <v>65901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1016367</v>
      </c>
      <c r="E17" s="20" t="s">
        <v>69</v>
      </c>
      <c r="F17" s="21">
        <v>116999</v>
      </c>
      <c r="G17" s="46">
        <v>65901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1015715</v>
      </c>
      <c r="E18" s="20" t="s">
        <v>71</v>
      </c>
      <c r="F18" s="21">
        <v>109843</v>
      </c>
      <c r="G18" s="46">
        <v>65901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1015729</v>
      </c>
      <c r="E19" s="20" t="s">
        <v>73</v>
      </c>
      <c r="F19" s="21">
        <v>109840</v>
      </c>
      <c r="G19" s="46">
        <v>65901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81" t="s">
        <v>74</v>
      </c>
      <c r="B20" s="82" t="s">
        <v>75</v>
      </c>
      <c r="C20" s="83" t="s">
        <v>76</v>
      </c>
      <c r="D20" s="85">
        <v>1065347</v>
      </c>
      <c r="E20" s="86" t="s">
        <v>77</v>
      </c>
      <c r="F20" s="87">
        <v>38064</v>
      </c>
      <c r="G20" s="46">
        <v>65901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84" t="s">
        <v>78</v>
      </c>
      <c r="B21" s="82" t="s">
        <v>75</v>
      </c>
      <c r="C21" s="83" t="s">
        <v>76</v>
      </c>
      <c r="D21" s="88">
        <v>1065387</v>
      </c>
      <c r="E21" s="89" t="s">
        <v>79</v>
      </c>
      <c r="F21" s="90">
        <v>38076</v>
      </c>
      <c r="G21" s="46">
        <v>65901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1015406</v>
      </c>
      <c r="E22" s="13" t="s">
        <v>81</v>
      </c>
      <c r="F22" s="14">
        <v>41733</v>
      </c>
      <c r="G22" s="46">
        <v>65901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1015897</v>
      </c>
      <c r="E23" s="20" t="s">
        <v>83</v>
      </c>
      <c r="F23" s="21">
        <v>42823</v>
      </c>
      <c r="G23" s="46">
        <v>65901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957591</v>
      </c>
      <c r="E24" s="20" t="s">
        <v>85</v>
      </c>
      <c r="F24" s="21">
        <v>41726</v>
      </c>
      <c r="G24" s="46">
        <v>65901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1016820</v>
      </c>
      <c r="E25" s="20" t="s">
        <v>87</v>
      </c>
      <c r="F25" s="21">
        <v>46457</v>
      </c>
      <c r="G25" s="46">
        <v>65901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1098938</v>
      </c>
      <c r="E26" s="13" t="s">
        <v>91</v>
      </c>
      <c r="F26" s="14"/>
      <c r="G26" s="46">
        <v>65901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1098947</v>
      </c>
      <c r="E27" s="20" t="s">
        <v>97</v>
      </c>
      <c r="F27" s="21"/>
      <c r="G27" s="46">
        <v>65901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90</v>
      </c>
      <c r="D28" s="78">
        <v>1119037</v>
      </c>
      <c r="E28" s="79" t="s">
        <v>100</v>
      </c>
      <c r="F28" s="80">
        <v>411180</v>
      </c>
      <c r="G28" s="46">
        <v>65901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1110410</v>
      </c>
      <c r="E29" s="13" t="s">
        <v>104</v>
      </c>
      <c r="F29" s="14"/>
      <c r="G29" s="46">
        <v>65901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1110346</v>
      </c>
      <c r="E30" s="20" t="s">
        <v>106</v>
      </c>
      <c r="F30" s="21"/>
      <c r="G30" s="46">
        <v>65901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1087929</v>
      </c>
      <c r="E31" s="26" t="s">
        <v>109</v>
      </c>
      <c r="F31" s="14">
        <v>120594</v>
      </c>
      <c r="G31" s="46">
        <v>65901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1087803</v>
      </c>
      <c r="E32" s="13" t="s">
        <v>111</v>
      </c>
      <c r="F32" s="14">
        <v>120586</v>
      </c>
      <c r="G32" s="46">
        <v>65901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1034524</v>
      </c>
      <c r="E33" s="20" t="s">
        <v>117</v>
      </c>
      <c r="F33" s="21">
        <v>24272</v>
      </c>
      <c r="G33" s="46">
        <v>65901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0" t="s">
        <v>118</v>
      </c>
      <c r="C34" s="28" t="s">
        <v>119</v>
      </c>
      <c r="D34" s="19">
        <v>1110785</v>
      </c>
      <c r="E34" s="20" t="s">
        <v>120</v>
      </c>
      <c r="F34" s="21">
        <v>16080</v>
      </c>
      <c r="G34" s="46">
        <v>65901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93</v>
      </c>
      <c r="Q34" s="16" t="s">
        <v>122</v>
      </c>
    </row>
    <row r="35" spans="1:18" s="27" customFormat="1" ht="17.100000000000001" customHeight="1">
      <c r="A35" s="10" t="s">
        <v>123</v>
      </c>
      <c r="B35" s="38" t="s">
        <v>108</v>
      </c>
      <c r="C35" s="11" t="s">
        <v>40</v>
      </c>
      <c r="D35" s="12">
        <v>1087670</v>
      </c>
      <c r="E35" s="13" t="s">
        <v>124</v>
      </c>
      <c r="F35" s="14">
        <v>120586</v>
      </c>
      <c r="G35" s="46">
        <v>65901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125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1034421</v>
      </c>
      <c r="E36" s="20" t="s">
        <v>126</v>
      </c>
      <c r="F36" s="21">
        <v>24247</v>
      </c>
      <c r="G36" s="46">
        <v>65901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0" t="s">
        <v>118</v>
      </c>
      <c r="C37" s="28" t="s">
        <v>119</v>
      </c>
      <c r="D37" s="19">
        <v>1110740</v>
      </c>
      <c r="E37" s="20" t="s">
        <v>127</v>
      </c>
      <c r="F37" s="21">
        <v>16072</v>
      </c>
      <c r="G37" s="46">
        <v>65901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93</v>
      </c>
      <c r="Q37" s="16" t="s">
        <v>128</v>
      </c>
    </row>
    <row r="38" spans="1:18" s="27" customFormat="1" ht="17.100000000000001" customHeight="1">
      <c r="A38" s="10" t="s">
        <v>129</v>
      </c>
      <c r="B38" s="38" t="s">
        <v>108</v>
      </c>
      <c r="C38" s="11" t="s">
        <v>40</v>
      </c>
      <c r="D38" s="12">
        <v>1087798</v>
      </c>
      <c r="E38" s="13" t="s">
        <v>130</v>
      </c>
      <c r="F38" s="14">
        <v>120587</v>
      </c>
      <c r="G38" s="46">
        <v>65901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131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1034463</v>
      </c>
      <c r="E39" s="20" t="s">
        <v>132</v>
      </c>
      <c r="F39" s="21">
        <v>24257</v>
      </c>
      <c r="G39" s="46">
        <v>65901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0" t="s">
        <v>118</v>
      </c>
      <c r="C40" s="28" t="s">
        <v>119</v>
      </c>
      <c r="D40" s="19">
        <v>1110743</v>
      </c>
      <c r="E40" s="20" t="s">
        <v>133</v>
      </c>
      <c r="F40" s="21">
        <v>16072</v>
      </c>
      <c r="G40" s="46">
        <v>65901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93</v>
      </c>
      <c r="Q40" s="16" t="s">
        <v>134</v>
      </c>
    </row>
    <row r="41" spans="1:18" s="27" customFormat="1" ht="17.100000000000001" customHeight="1">
      <c r="A41" s="10" t="s">
        <v>135</v>
      </c>
      <c r="B41" s="38" t="s">
        <v>108</v>
      </c>
      <c r="C41" s="11" t="s">
        <v>40</v>
      </c>
      <c r="D41" s="12">
        <v>1087825</v>
      </c>
      <c r="E41" s="13" t="s">
        <v>136</v>
      </c>
      <c r="F41" s="14">
        <v>120590</v>
      </c>
      <c r="G41" s="46">
        <v>65901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137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1034495</v>
      </c>
      <c r="E42" s="20" t="s">
        <v>138</v>
      </c>
      <c r="F42" s="21">
        <v>24265</v>
      </c>
      <c r="G42" s="46">
        <v>65901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0" t="s">
        <v>118</v>
      </c>
      <c r="C43" s="28" t="s">
        <v>119</v>
      </c>
      <c r="D43" s="19">
        <v>1110729</v>
      </c>
      <c r="E43" s="20" t="s">
        <v>139</v>
      </c>
      <c r="F43" s="21">
        <v>16057</v>
      </c>
      <c r="G43" s="46">
        <v>65901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93</v>
      </c>
      <c r="Q43" s="16" t="s">
        <v>140</v>
      </c>
    </row>
    <row r="44" spans="1:18" s="27" customFormat="1" ht="17.100000000000001" customHeight="1">
      <c r="A44" s="10" t="s">
        <v>141</v>
      </c>
      <c r="B44" s="38" t="s">
        <v>108</v>
      </c>
      <c r="C44" s="29" t="s">
        <v>40</v>
      </c>
      <c r="D44" s="12">
        <v>1050441</v>
      </c>
      <c r="E44" s="13" t="s">
        <v>142</v>
      </c>
      <c r="F44" s="14">
        <v>120196</v>
      </c>
      <c r="G44" s="46">
        <v>65901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93</v>
      </c>
      <c r="Q44" s="23" t="s">
        <v>144</v>
      </c>
      <c r="R44" s="42"/>
    </row>
    <row r="45" spans="1:18" ht="17.100000000000001" customHeight="1">
      <c r="A45" s="10" t="s">
        <v>145</v>
      </c>
      <c r="B45" s="38" t="s">
        <v>108</v>
      </c>
      <c r="C45" s="11" t="s">
        <v>40</v>
      </c>
      <c r="D45" s="12">
        <v>1049577</v>
      </c>
      <c r="E45" s="13" t="s">
        <v>146</v>
      </c>
      <c r="F45" s="14">
        <v>120179</v>
      </c>
      <c r="G45" s="46">
        <v>65901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93</v>
      </c>
      <c r="Q45" s="23" t="s">
        <v>148</v>
      </c>
      <c r="R45" s="42"/>
    </row>
    <row r="46" spans="1:18" ht="17.100000000000001" customHeight="1">
      <c r="A46" s="17" t="s">
        <v>149</v>
      </c>
      <c r="B46" s="40" t="s">
        <v>115</v>
      </c>
      <c r="C46" s="18" t="s">
        <v>21</v>
      </c>
      <c r="D46" s="19">
        <v>1016879</v>
      </c>
      <c r="E46" s="20" t="s">
        <v>150</v>
      </c>
      <c r="F46" s="21">
        <v>46465</v>
      </c>
      <c r="G46" s="46">
        <v>65901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93</v>
      </c>
      <c r="Q46" s="24" t="s">
        <v>152</v>
      </c>
      <c r="R46" s="42"/>
    </row>
    <row r="47" spans="1:18" ht="17.100000000000001" customHeight="1">
      <c r="A47" s="10" t="s">
        <v>153</v>
      </c>
      <c r="B47" s="38" t="s">
        <v>108</v>
      </c>
      <c r="C47" s="11" t="s">
        <v>40</v>
      </c>
      <c r="D47" s="12">
        <v>1050397</v>
      </c>
      <c r="E47" s="13" t="s">
        <v>154</v>
      </c>
      <c r="F47" s="14">
        <v>120192</v>
      </c>
      <c r="G47" s="46">
        <v>65901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155</v>
      </c>
      <c r="B48" s="70" t="s">
        <v>156</v>
      </c>
      <c r="C48" s="71" t="s">
        <v>157</v>
      </c>
      <c r="D48" s="72">
        <v>1110907</v>
      </c>
      <c r="E48" s="73" t="s">
        <v>158</v>
      </c>
      <c r="F48" s="74">
        <v>16594</v>
      </c>
      <c r="G48" s="46">
        <v>65901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159</v>
      </c>
      <c r="B49" s="38" t="s">
        <v>108</v>
      </c>
      <c r="C49" s="11" t="s">
        <v>40</v>
      </c>
      <c r="D49" s="12">
        <v>1087036</v>
      </c>
      <c r="E49" s="13" t="s">
        <v>160</v>
      </c>
      <c r="F49" s="14">
        <v>120309</v>
      </c>
      <c r="G49" s="46">
        <v>65901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161</v>
      </c>
      <c r="B50" s="40" t="s">
        <v>115</v>
      </c>
      <c r="C50" s="18" t="s">
        <v>21</v>
      </c>
      <c r="D50" s="19">
        <v>957814</v>
      </c>
      <c r="E50" s="20" t="s">
        <v>162</v>
      </c>
      <c r="F50" s="21"/>
      <c r="G50" s="46">
        <v>65901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163</v>
      </c>
      <c r="B51" s="38" t="s">
        <v>108</v>
      </c>
      <c r="C51" s="11" t="s">
        <v>40</v>
      </c>
      <c r="D51" s="12">
        <v>1087033</v>
      </c>
      <c r="E51" s="13" t="s">
        <v>164</v>
      </c>
      <c r="F51" s="14">
        <v>120310</v>
      </c>
      <c r="G51" s="46">
        <v>65901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161</v>
      </c>
      <c r="B52" s="40" t="s">
        <v>115</v>
      </c>
      <c r="C52" s="18" t="s">
        <v>21</v>
      </c>
      <c r="D52" s="19">
        <v>958029</v>
      </c>
      <c r="E52" s="20" t="s">
        <v>165</v>
      </c>
      <c r="F52" s="21">
        <v>39279</v>
      </c>
      <c r="G52" s="46">
        <v>65901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166</v>
      </c>
      <c r="B53" s="38" t="s">
        <v>108</v>
      </c>
      <c r="C53" s="11" t="s">
        <v>40</v>
      </c>
      <c r="D53" s="12">
        <v>1087019</v>
      </c>
      <c r="E53" s="13" t="s">
        <v>167</v>
      </c>
      <c r="F53" s="14">
        <v>120308</v>
      </c>
      <c r="G53" s="46">
        <v>65901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161</v>
      </c>
      <c r="B54" s="40" t="s">
        <v>115</v>
      </c>
      <c r="C54" s="18" t="s">
        <v>21</v>
      </c>
      <c r="D54" s="19">
        <v>957951</v>
      </c>
      <c r="E54" s="20" t="s">
        <v>168</v>
      </c>
      <c r="F54" s="21">
        <v>39299</v>
      </c>
      <c r="G54" s="46">
        <v>65901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169</v>
      </c>
      <c r="B55" s="38" t="s">
        <v>108</v>
      </c>
      <c r="C55" s="11" t="s">
        <v>40</v>
      </c>
      <c r="D55" s="12">
        <v>1087241</v>
      </c>
      <c r="E55" s="13" t="s">
        <v>170</v>
      </c>
      <c r="F55" s="14">
        <v>120307</v>
      </c>
      <c r="G55" s="46">
        <v>65901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161</v>
      </c>
      <c r="B56" s="40" t="s">
        <v>115</v>
      </c>
      <c r="C56" s="18" t="s">
        <v>21</v>
      </c>
      <c r="D56" s="19">
        <v>958006</v>
      </c>
      <c r="E56" s="20" t="s">
        <v>171</v>
      </c>
      <c r="F56" s="21">
        <v>39268</v>
      </c>
      <c r="G56" s="46">
        <v>65901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172</v>
      </c>
      <c r="B57" s="38" t="s">
        <v>108</v>
      </c>
      <c r="C57" s="11" t="s">
        <v>40</v>
      </c>
      <c r="D57" s="12">
        <v>1087125</v>
      </c>
      <c r="E57" s="13" t="s">
        <v>173</v>
      </c>
      <c r="F57" s="14">
        <v>120304</v>
      </c>
      <c r="G57" s="46">
        <v>65901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161</v>
      </c>
      <c r="B58" s="40" t="s">
        <v>115</v>
      </c>
      <c r="C58" s="18" t="s">
        <v>21</v>
      </c>
      <c r="D58" s="19">
        <v>958008</v>
      </c>
      <c r="E58" s="20" t="s">
        <v>174</v>
      </c>
      <c r="F58" s="21">
        <v>39268</v>
      </c>
      <c r="G58" s="46">
        <v>65901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175</v>
      </c>
      <c r="B59" s="38" t="s">
        <v>176</v>
      </c>
      <c r="C59" s="11" t="s">
        <v>21</v>
      </c>
      <c r="D59" s="12">
        <v>1044984</v>
      </c>
      <c r="E59" s="13" t="s">
        <v>177</v>
      </c>
      <c r="F59" s="14">
        <v>285080</v>
      </c>
      <c r="G59" s="46">
        <v>65901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178</v>
      </c>
      <c r="B60" s="40" t="s">
        <v>176</v>
      </c>
      <c r="C60" s="18" t="s">
        <v>21</v>
      </c>
      <c r="D60" s="19">
        <v>1022955</v>
      </c>
      <c r="E60" s="20" t="s">
        <v>179</v>
      </c>
      <c r="F60" s="21">
        <v>280216</v>
      </c>
      <c r="G60" s="46">
        <v>65901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180</v>
      </c>
      <c r="B61" s="40" t="s">
        <v>176</v>
      </c>
      <c r="C61" s="18" t="s">
        <v>21</v>
      </c>
      <c r="D61" s="19">
        <v>1045037</v>
      </c>
      <c r="E61" s="20" t="s">
        <v>181</v>
      </c>
      <c r="F61" s="21">
        <v>285086</v>
      </c>
      <c r="G61" s="46">
        <v>65901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182</v>
      </c>
      <c r="B62" s="40" t="s">
        <v>176</v>
      </c>
      <c r="C62" s="18" t="s">
        <v>21</v>
      </c>
      <c r="D62" s="19">
        <v>1022935</v>
      </c>
      <c r="E62" s="20" t="s">
        <v>183</v>
      </c>
      <c r="F62" s="21">
        <v>280214</v>
      </c>
      <c r="G62" s="46">
        <v>65901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184</v>
      </c>
      <c r="B63" s="38" t="s">
        <v>176</v>
      </c>
      <c r="C63" s="11" t="s">
        <v>21</v>
      </c>
      <c r="D63" s="12">
        <v>1022914</v>
      </c>
      <c r="E63" s="13" t="s">
        <v>185</v>
      </c>
      <c r="F63" s="14">
        <v>280211</v>
      </c>
      <c r="G63" s="46">
        <v>65901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186</v>
      </c>
      <c r="B64" s="38" t="s">
        <v>176</v>
      </c>
      <c r="C64" s="11" t="s">
        <v>21</v>
      </c>
      <c r="D64" s="12">
        <v>1022597</v>
      </c>
      <c r="E64" s="13" t="s">
        <v>187</v>
      </c>
      <c r="F64" s="14">
        <v>275199</v>
      </c>
      <c r="G64" s="46">
        <v>65901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7 C49:C64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8:E28">
    <cfRule type="duplicateValues" dxfId="46" priority="40"/>
  </conditionalFormatting>
  <conditionalFormatting sqref="D65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4">
    <cfRule type="cellIs" dxfId="41" priority="31" operator="equal">
      <formula>0</formula>
    </cfRule>
  </conditionalFormatting>
  <conditionalFormatting sqref="H3:J64">
    <cfRule type="cellIs" dxfId="40" priority="64" operator="equal">
      <formula>"NÃO SCAN."</formula>
    </cfRule>
  </conditionalFormatting>
  <conditionalFormatting sqref="I3:I64">
    <cfRule type="cellIs" dxfId="39" priority="30" operator="equal">
      <formula>"S/SÉRIE"</formula>
    </cfRule>
  </conditionalFormatting>
  <conditionalFormatting sqref="I3:J64">
    <cfRule type="cellIs" dxfId="38" priority="32" operator="equal">
      <formula>"OK"</formula>
    </cfRule>
  </conditionalFormatting>
  <conditionalFormatting sqref="O32:Q32 O35:Q35 O38:Q38 O41:Q41">
    <cfRule type="expression" dxfId="37" priority="13">
      <formula>$P$32="PAGBANK"</formula>
    </cfRule>
    <cfRule type="expression" dxfId="36" priority="14">
      <formula>$P$32="SAFRAPAY"</formula>
    </cfRule>
    <cfRule type="expression" dxfId="35" priority="15">
      <formula>$P$32="CIELO"</formula>
    </cfRule>
  </conditionalFormatting>
  <conditionalFormatting sqref="Q3:Q5">
    <cfRule type="duplicateValues" dxfId="34" priority="90"/>
  </conditionalFormatting>
  <conditionalFormatting sqref="Q32 Q34:Q35 Q37:Q38 Q40:Q41 Q43:Q45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:R32 R35 R38 R41 R44:R46">
    <cfRule type="cellIs" dxfId="30" priority="59" operator="equal">
      <formula>"OK"</formula>
    </cfRule>
  </conditionalFormatting>
  <conditionalFormatting sqref="R27">
    <cfRule type="duplicateValues" dxfId="29" priority="66"/>
  </conditionalFormatting>
  <conditionalFormatting sqref="R32 R35 R38 R41 R44:R46">
    <cfRule type="duplicateValues" dxfId="28" priority="65"/>
  </conditionalFormatting>
  <conditionalFormatting sqref="D29:E47 D3:E19 D49:E64 D22:E27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22:F1044 F3:F19 G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9 D22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188</v>
      </c>
      <c r="B1" s="59" t="s">
        <v>189</v>
      </c>
      <c r="C1" s="59" t="s">
        <v>190</v>
      </c>
    </row>
    <row r="2" spans="1:3" ht="14.45">
      <c r="A2" s="63" t="s">
        <v>191</v>
      </c>
      <c r="B2" s="61" t="s">
        <v>192</v>
      </c>
      <c r="C2" s="66"/>
    </row>
    <row r="3" spans="1:3" ht="14.45">
      <c r="A3" s="64" t="s">
        <v>193</v>
      </c>
      <c r="B3" s="62" t="s">
        <v>194</v>
      </c>
      <c r="C3" s="67"/>
    </row>
    <row r="4" spans="1:3" ht="14.45">
      <c r="A4" s="63" t="s">
        <v>195</v>
      </c>
      <c r="B4" s="61" t="s">
        <v>192</v>
      </c>
      <c r="C4" s="66"/>
    </row>
    <row r="5" spans="1:3" ht="14.45">
      <c r="A5" s="63" t="s">
        <v>196</v>
      </c>
      <c r="B5" s="61" t="s">
        <v>192</v>
      </c>
      <c r="C5" s="66"/>
    </row>
    <row r="6" spans="1:3" ht="14.45">
      <c r="A6" s="64" t="s">
        <v>197</v>
      </c>
      <c r="B6" s="62" t="s">
        <v>194</v>
      </c>
      <c r="C6" s="67"/>
    </row>
    <row r="7" spans="1:3" ht="14.45">
      <c r="A7" s="64" t="s">
        <v>198</v>
      </c>
      <c r="B7" s="62" t="s">
        <v>194</v>
      </c>
      <c r="C7" s="67"/>
    </row>
    <row r="8" spans="1:3" ht="14.45">
      <c r="A8" s="63" t="s">
        <v>199</v>
      </c>
      <c r="B8" s="61" t="s">
        <v>192</v>
      </c>
      <c r="C8" s="66"/>
    </row>
    <row r="9" spans="1:3" ht="14.45">
      <c r="A9" s="65" t="s">
        <v>200</v>
      </c>
      <c r="B9" s="60" t="s">
        <v>201</v>
      </c>
      <c r="C9" s="68"/>
    </row>
    <row r="10" spans="1:3" ht="14.45">
      <c r="A10" s="63" t="s">
        <v>202</v>
      </c>
      <c r="B10" s="61" t="s">
        <v>192</v>
      </c>
      <c r="C10" s="66"/>
    </row>
    <row r="11" spans="1:3" ht="14.45">
      <c r="A11" s="64" t="s">
        <v>203</v>
      </c>
      <c r="B11" s="62" t="s">
        <v>194</v>
      </c>
      <c r="C11" s="67"/>
    </row>
    <row r="12" spans="1:3" ht="14.45">
      <c r="A12" s="65" t="s">
        <v>3</v>
      </c>
      <c r="B12" s="60" t="s">
        <v>201</v>
      </c>
      <c r="C12" s="68"/>
    </row>
    <row r="13" spans="1:3" ht="14.45">
      <c r="A13" s="63" t="s">
        <v>204</v>
      </c>
      <c r="B13" s="61" t="s">
        <v>192</v>
      </c>
      <c r="C13" s="66"/>
    </row>
    <row r="14" spans="1:3" ht="14.45">
      <c r="A14" s="63" t="s">
        <v>205</v>
      </c>
      <c r="B14" s="61" t="s">
        <v>192</v>
      </c>
      <c r="C14" s="66"/>
    </row>
    <row r="15" spans="1:3" ht="14.45">
      <c r="A15" s="63" t="s">
        <v>206</v>
      </c>
      <c r="B15" s="61" t="s">
        <v>192</v>
      </c>
      <c r="C15" s="66"/>
    </row>
    <row r="16" spans="1:3" ht="14.45">
      <c r="A16" s="64" t="s">
        <v>207</v>
      </c>
      <c r="B16" s="62" t="s">
        <v>194</v>
      </c>
      <c r="C16" s="67"/>
    </row>
    <row r="17" spans="1:3" ht="14.45">
      <c r="A17" s="64" t="s">
        <v>208</v>
      </c>
      <c r="B17" s="62" t="s">
        <v>194</v>
      </c>
      <c r="C17" s="67"/>
    </row>
    <row r="18" spans="1:3" ht="14.45">
      <c r="A18" s="64" t="s">
        <v>209</v>
      </c>
      <c r="B18" s="62" t="s">
        <v>194</v>
      </c>
      <c r="C18" s="67"/>
    </row>
    <row r="19" spans="1:3" ht="14.45">
      <c r="A19" s="65" t="s">
        <v>210</v>
      </c>
      <c r="B19" s="60" t="s">
        <v>201</v>
      </c>
      <c r="C19" s="68"/>
    </row>
    <row r="20" spans="1:3" ht="14.45">
      <c r="A20" s="65" t="s">
        <v>211</v>
      </c>
      <c r="B20" s="60" t="s">
        <v>201</v>
      </c>
      <c r="C20" s="68"/>
    </row>
    <row r="21" spans="1:3" ht="14.45">
      <c r="A21" s="64" t="s">
        <v>212</v>
      </c>
      <c r="B21" s="62" t="s">
        <v>194</v>
      </c>
      <c r="C21" s="67"/>
    </row>
    <row r="22" spans="1:3" ht="14.45">
      <c r="A22" s="63" t="s">
        <v>213</v>
      </c>
      <c r="B22" s="61" t="s">
        <v>192</v>
      </c>
      <c r="C22" s="66"/>
    </row>
    <row r="23" spans="1:3" ht="14.45">
      <c r="A23" s="63" t="s">
        <v>214</v>
      </c>
      <c r="B23" s="61" t="s">
        <v>192</v>
      </c>
      <c r="C23" s="66"/>
    </row>
    <row r="24" spans="1:3" ht="14.45">
      <c r="A24" s="65" t="s">
        <v>215</v>
      </c>
      <c r="B24" s="60" t="s">
        <v>201</v>
      </c>
      <c r="C24" s="68"/>
    </row>
    <row r="25" spans="1:3" ht="14.45">
      <c r="A25" s="65" t="s">
        <v>216</v>
      </c>
      <c r="B25" s="60" t="s">
        <v>201</v>
      </c>
      <c r="C25" s="68"/>
    </row>
    <row r="26" spans="1:3" ht="14.45">
      <c r="A26" s="64" t="s">
        <v>217</v>
      </c>
      <c r="B26" s="62" t="s">
        <v>194</v>
      </c>
      <c r="C26" s="67"/>
    </row>
    <row r="27" spans="1:3" ht="14.45">
      <c r="A27" s="65" t="s">
        <v>218</v>
      </c>
      <c r="B27" s="60" t="s">
        <v>201</v>
      </c>
      <c r="C27" s="68"/>
    </row>
    <row r="28" spans="1:3" ht="14.45">
      <c r="A28" s="63" t="s">
        <v>219</v>
      </c>
      <c r="B28" s="61" t="s">
        <v>192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220</v>
      </c>
      <c r="C1" s="9" t="s">
        <v>221</v>
      </c>
      <c r="D1" s="53">
        <v>1</v>
      </c>
      <c r="E1" s="9" t="s">
        <v>9</v>
      </c>
      <c r="F1" s="9" t="s">
        <v>220</v>
      </c>
      <c r="G1" s="9" t="s">
        <v>221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221</v>
      </c>
      <c r="C1" s="9" t="s">
        <v>223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224</v>
      </c>
      <c r="E2" t="s">
        <v>225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224</v>
      </c>
      <c r="E3" t="s">
        <v>225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224</v>
      </c>
      <c r="E4" t="s">
        <v>225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224</v>
      </c>
      <c r="E5" t="s">
        <v>225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226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226</v>
      </c>
    </row>
    <row r="8" spans="1:5">
      <c r="A8" s="10" t="str">
        <f t="shared" si="0"/>
        <v>Monitor Câmera-POSITIVO</v>
      </c>
      <c r="B8" s="10" t="s">
        <v>227</v>
      </c>
      <c r="C8" s="11" t="s">
        <v>40</v>
      </c>
      <c r="D8" s="50" t="s">
        <v>40</v>
      </c>
      <c r="E8" t="s">
        <v>226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226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226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226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226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226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226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228</v>
      </c>
      <c r="E15" t="s">
        <v>229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228</v>
      </c>
      <c r="E16" t="s">
        <v>229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228</v>
      </c>
      <c r="E17" t="s">
        <v>229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228</v>
      </c>
      <c r="E18" t="s">
        <v>229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230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230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231</v>
      </c>
      <c r="E21" t="s">
        <v>232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231</v>
      </c>
      <c r="E22" t="s">
        <v>232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231</v>
      </c>
      <c r="E23" t="s">
        <v>232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231</v>
      </c>
      <c r="E24" t="s">
        <v>232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233</v>
      </c>
      <c r="D25" s="49" t="s">
        <v>234</v>
      </c>
      <c r="E25" t="s">
        <v>235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233</v>
      </c>
      <c r="D26" s="49" t="s">
        <v>234</v>
      </c>
      <c r="E26" t="s">
        <v>236</v>
      </c>
    </row>
    <row r="27" spans="1:5">
      <c r="A27" s="10" t="str">
        <f t="shared" si="0"/>
        <v>Switch Aruba-INGRAM</v>
      </c>
      <c r="B27" s="33" t="s">
        <v>237</v>
      </c>
      <c r="C27" s="34" t="s">
        <v>90</v>
      </c>
      <c r="D27" s="49" t="s">
        <v>238</v>
      </c>
      <c r="E27" t="s">
        <v>239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240</v>
      </c>
      <c r="E28" t="s">
        <v>241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240</v>
      </c>
      <c r="E29" t="s">
        <v>241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242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242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243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49" t="s">
        <v>244</v>
      </c>
      <c r="E33" t="s">
        <v>245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0" t="s">
        <v>40</v>
      </c>
      <c r="E34" t="s">
        <v>242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243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49" t="s">
        <v>244</v>
      </c>
      <c r="E36" t="s">
        <v>245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242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243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49" t="s">
        <v>244</v>
      </c>
      <c r="E39" t="s">
        <v>245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0" t="s">
        <v>40</v>
      </c>
      <c r="E40" t="s">
        <v>242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243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49" t="s">
        <v>244</v>
      </c>
      <c r="E42" t="s">
        <v>245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0" t="s">
        <v>40</v>
      </c>
      <c r="E43" t="s">
        <v>242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0" t="s">
        <v>40</v>
      </c>
      <c r="E44" t="s">
        <v>242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49" t="s">
        <v>246</v>
      </c>
      <c r="E45" t="s">
        <v>247</v>
      </c>
    </row>
    <row r="46" spans="1:5">
      <c r="A46" s="10" t="str">
        <f t="shared" si="0"/>
        <v>Celular-KWAM</v>
      </c>
      <c r="B46" s="30" t="s">
        <v>156</v>
      </c>
      <c r="C46" s="31" t="s">
        <v>248</v>
      </c>
      <c r="D46" s="49" t="s">
        <v>244</v>
      </c>
      <c r="E46" t="s">
        <v>249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0" t="s">
        <v>40</v>
      </c>
      <c r="E47" t="s">
        <v>242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0" t="s">
        <v>40</v>
      </c>
      <c r="E48" t="s">
        <v>242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49" t="s">
        <v>246</v>
      </c>
      <c r="E49" t="s">
        <v>250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0" t="s">
        <v>40</v>
      </c>
      <c r="E50" t="s">
        <v>242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49" t="s">
        <v>246</v>
      </c>
      <c r="E51" t="s">
        <v>250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0" t="s">
        <v>40</v>
      </c>
      <c r="E52" t="s">
        <v>242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49" t="s">
        <v>246</v>
      </c>
      <c r="E53" t="s">
        <v>250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0" t="s">
        <v>40</v>
      </c>
      <c r="E54" t="s">
        <v>242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49" t="s">
        <v>246</v>
      </c>
      <c r="E55" t="s">
        <v>250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49" t="s">
        <v>251</v>
      </c>
      <c r="E56" t="s">
        <v>252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49" t="s">
        <v>251</v>
      </c>
      <c r="E57" t="s">
        <v>252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49" t="s">
        <v>251</v>
      </c>
      <c r="E58" t="s">
        <v>252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49" t="s">
        <v>251</v>
      </c>
      <c r="E59" t="s">
        <v>252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49" t="s">
        <v>251</v>
      </c>
      <c r="E60" t="s">
        <v>252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49" t="s">
        <v>251</v>
      </c>
      <c r="E61" t="s">
        <v>253</v>
      </c>
    </row>
    <row r="62" spans="1:5">
      <c r="A62" s="10" t="str">
        <f t="shared" si="0"/>
        <v>Monitor Gerência-LENOVO</v>
      </c>
      <c r="B62" s="10" t="s">
        <v>38</v>
      </c>
      <c r="C62" s="11" t="s">
        <v>254</v>
      </c>
      <c r="D62" s="49" t="s">
        <v>254</v>
      </c>
      <c r="E62" t="s">
        <v>255</v>
      </c>
    </row>
    <row r="63" spans="1:5">
      <c r="A63" s="10" t="str">
        <f t="shared" si="0"/>
        <v>Monitor B12-LENOVO</v>
      </c>
      <c r="B63" s="10" t="s">
        <v>45</v>
      </c>
      <c r="C63" s="11" t="s">
        <v>254</v>
      </c>
      <c r="D63" s="49" t="s">
        <v>254</v>
      </c>
      <c r="E63" t="s">
        <v>255</v>
      </c>
    </row>
    <row r="64" spans="1:5">
      <c r="A64" s="10" t="str">
        <f t="shared" si="0"/>
        <v>Monitor Câmera-LENOVO</v>
      </c>
      <c r="B64" s="10" t="s">
        <v>227</v>
      </c>
      <c r="C64" s="11" t="s">
        <v>254</v>
      </c>
      <c r="D64" s="49" t="s">
        <v>254</v>
      </c>
      <c r="E64" t="s">
        <v>255</v>
      </c>
    </row>
    <row r="65" spans="1:5">
      <c r="A65" s="10" t="str">
        <f t="shared" si="0"/>
        <v>Monitor E-Learning-LENOVO</v>
      </c>
      <c r="B65" s="10" t="s">
        <v>50</v>
      </c>
      <c r="C65" s="11" t="s">
        <v>254</v>
      </c>
      <c r="D65" s="49" t="s">
        <v>254</v>
      </c>
      <c r="E65" t="s">
        <v>255</v>
      </c>
    </row>
    <row r="66" spans="1:5">
      <c r="A66" s="10" t="str">
        <f t="shared" si="0"/>
        <v>Monitor Farmacêutico-LENOVO</v>
      </c>
      <c r="B66" s="10" t="s">
        <v>54</v>
      </c>
      <c r="C66" s="11" t="s">
        <v>254</v>
      </c>
      <c r="D66" s="49" t="s">
        <v>254</v>
      </c>
      <c r="E66" t="s">
        <v>255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254</v>
      </c>
      <c r="D67" s="49" t="s">
        <v>254</v>
      </c>
      <c r="E67" t="s">
        <v>255</v>
      </c>
    </row>
    <row r="68" spans="1:5">
      <c r="A68" s="10" t="str">
        <f t="shared" si="1"/>
        <v>Monitor Balcão 02-LENOVO</v>
      </c>
      <c r="B68" s="17" t="s">
        <v>58</v>
      </c>
      <c r="C68" s="11" t="s">
        <v>254</v>
      </c>
      <c r="D68" s="49" t="s">
        <v>254</v>
      </c>
      <c r="E68" t="s">
        <v>255</v>
      </c>
    </row>
    <row r="69" spans="1:5">
      <c r="A69" s="10" t="str">
        <f t="shared" si="1"/>
        <v>Monitor Balcão 03-LENOVO</v>
      </c>
      <c r="B69" s="17" t="s">
        <v>60</v>
      </c>
      <c r="C69" s="11" t="s">
        <v>254</v>
      </c>
      <c r="D69" s="49" t="s">
        <v>254</v>
      </c>
      <c r="E69" t="s">
        <v>255</v>
      </c>
    </row>
    <row r="70" spans="1:5">
      <c r="A70" s="10" t="str">
        <f t="shared" si="1"/>
        <v>Monitor Balcão 04-LENOVO</v>
      </c>
      <c r="B70" s="17" t="s">
        <v>62</v>
      </c>
      <c r="C70" s="11" t="s">
        <v>254</v>
      </c>
      <c r="D70" s="49" t="s">
        <v>254</v>
      </c>
      <c r="E70" t="s">
        <v>255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254</v>
      </c>
      <c r="D71" s="50" t="s">
        <v>254</v>
      </c>
      <c r="E71" t="s">
        <v>256</v>
      </c>
    </row>
    <row r="72" spans="1:5">
      <c r="A72" s="10" t="str">
        <f t="shared" si="1"/>
        <v>Micro (PDV) CX 01-LENOVO</v>
      </c>
      <c r="B72" s="10" t="s">
        <v>110</v>
      </c>
      <c r="C72" s="11" t="s">
        <v>254</v>
      </c>
      <c r="D72" s="50" t="s">
        <v>254</v>
      </c>
      <c r="E72" t="s">
        <v>256</v>
      </c>
    </row>
    <row r="73" spans="1:5">
      <c r="A73" s="10" t="str">
        <f t="shared" si="1"/>
        <v>Micro (PDV) CX 02-LENOVO</v>
      </c>
      <c r="B73" s="10" t="s">
        <v>123</v>
      </c>
      <c r="C73" s="11" t="s">
        <v>254</v>
      </c>
      <c r="D73" s="50" t="s">
        <v>254</v>
      </c>
      <c r="E73" t="s">
        <v>256</v>
      </c>
    </row>
    <row r="74" spans="1:5">
      <c r="A74" s="10" t="str">
        <f t="shared" si="1"/>
        <v>Micro (PDV) CX 03-LENOVO</v>
      </c>
      <c r="B74" s="10" t="s">
        <v>129</v>
      </c>
      <c r="C74" s="11" t="s">
        <v>254</v>
      </c>
      <c r="D74" s="50" t="s">
        <v>254</v>
      </c>
      <c r="E74" t="s">
        <v>256</v>
      </c>
    </row>
    <row r="75" spans="1:5">
      <c r="A75" s="10" t="str">
        <f t="shared" si="1"/>
        <v>Micro (PDV) CX 04-LENOVO</v>
      </c>
      <c r="B75" s="10" t="s">
        <v>135</v>
      </c>
      <c r="C75" s="11" t="s">
        <v>254</v>
      </c>
      <c r="D75" s="50" t="s">
        <v>254</v>
      </c>
      <c r="E75" t="s">
        <v>256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254</v>
      </c>
      <c r="D76" s="50" t="s">
        <v>254</v>
      </c>
      <c r="E76" t="s">
        <v>256</v>
      </c>
    </row>
    <row r="77" spans="1:5">
      <c r="A77" s="10" t="str">
        <f t="shared" si="1"/>
        <v>Micro (TG) Gerência-LENOVO</v>
      </c>
      <c r="B77" s="10" t="s">
        <v>145</v>
      </c>
      <c r="C77" s="11" t="s">
        <v>254</v>
      </c>
      <c r="D77" s="50" t="s">
        <v>254</v>
      </c>
      <c r="E77" t="s">
        <v>256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254</v>
      </c>
      <c r="D78" s="50" t="s">
        <v>254</v>
      </c>
      <c r="E78" t="s">
        <v>256</v>
      </c>
    </row>
    <row r="79" spans="1:5">
      <c r="A79" s="10" t="str">
        <f t="shared" si="1"/>
        <v>Micro (TC) Balcão 01-LENOVO</v>
      </c>
      <c r="B79" s="10" t="s">
        <v>159</v>
      </c>
      <c r="C79" s="11" t="s">
        <v>254</v>
      </c>
      <c r="D79" s="50" t="s">
        <v>254</v>
      </c>
      <c r="E79" t="s">
        <v>256</v>
      </c>
    </row>
    <row r="80" spans="1:5">
      <c r="A80" s="10" t="str">
        <f t="shared" si="1"/>
        <v>Micro (TC) Balcão 02-LENOVO</v>
      </c>
      <c r="B80" s="10" t="s">
        <v>163</v>
      </c>
      <c r="C80" s="11" t="s">
        <v>254</v>
      </c>
      <c r="D80" s="50" t="s">
        <v>254</v>
      </c>
      <c r="E80" t="s">
        <v>256</v>
      </c>
    </row>
    <row r="81" spans="1:5">
      <c r="A81" s="10" t="str">
        <f t="shared" si="1"/>
        <v>Micro (TC) Balcão 03-LENOVO</v>
      </c>
      <c r="B81" s="10" t="s">
        <v>166</v>
      </c>
      <c r="C81" s="11" t="s">
        <v>254</v>
      </c>
      <c r="D81" s="50" t="s">
        <v>254</v>
      </c>
      <c r="E81" t="s">
        <v>256</v>
      </c>
    </row>
    <row r="82" spans="1:5">
      <c r="A82" s="10" t="str">
        <f t="shared" si="1"/>
        <v>Micro (TC) Balcão 04-LENOVO</v>
      </c>
      <c r="B82" s="10" t="s">
        <v>169</v>
      </c>
      <c r="C82" s="11" t="s">
        <v>254</v>
      </c>
      <c r="D82" s="50" t="s">
        <v>254</v>
      </c>
      <c r="E82" t="s">
        <v>256</v>
      </c>
    </row>
    <row r="83" spans="1:5">
      <c r="A83" s="10" t="str">
        <f t="shared" si="1"/>
        <v>Monitor Gerência-DELL</v>
      </c>
      <c r="B83" s="10" t="s">
        <v>38</v>
      </c>
      <c r="C83" s="11" t="s">
        <v>257</v>
      </c>
      <c r="D83" s="49" t="s">
        <v>257</v>
      </c>
      <c r="E83" t="s">
        <v>258</v>
      </c>
    </row>
    <row r="84" spans="1:5">
      <c r="A84" s="10" t="str">
        <f t="shared" si="1"/>
        <v>Monitor B12-DELL</v>
      </c>
      <c r="B84" s="10" t="s">
        <v>45</v>
      </c>
      <c r="C84" s="11" t="s">
        <v>257</v>
      </c>
      <c r="D84" s="49" t="s">
        <v>257</v>
      </c>
      <c r="E84" t="s">
        <v>258</v>
      </c>
    </row>
    <row r="85" spans="1:5">
      <c r="A85" s="10" t="str">
        <f t="shared" si="1"/>
        <v>Monitor Câmera-DELL</v>
      </c>
      <c r="B85" s="10" t="s">
        <v>227</v>
      </c>
      <c r="C85" s="11" t="s">
        <v>257</v>
      </c>
      <c r="D85" s="49" t="s">
        <v>257</v>
      </c>
      <c r="E85" t="s">
        <v>258</v>
      </c>
    </row>
    <row r="86" spans="1:5">
      <c r="A86" s="10" t="str">
        <f t="shared" si="1"/>
        <v>Monitor E-Learning-DELL</v>
      </c>
      <c r="B86" s="10" t="s">
        <v>50</v>
      </c>
      <c r="C86" s="11" t="s">
        <v>257</v>
      </c>
      <c r="D86" s="49" t="s">
        <v>257</v>
      </c>
      <c r="E86" t="s">
        <v>258</v>
      </c>
    </row>
    <row r="87" spans="1:5">
      <c r="A87" s="10" t="str">
        <f t="shared" si="1"/>
        <v>Monitor Farmacêutico-DELL</v>
      </c>
      <c r="B87" s="10" t="s">
        <v>54</v>
      </c>
      <c r="C87" s="11" t="s">
        <v>257</v>
      </c>
      <c r="D87" s="49" t="s">
        <v>257</v>
      </c>
      <c r="E87" t="s">
        <v>258</v>
      </c>
    </row>
    <row r="88" spans="1:5">
      <c r="A88" s="10" t="str">
        <f t="shared" si="1"/>
        <v>Monitor Balcão 01-DELL</v>
      </c>
      <c r="B88" s="10" t="s">
        <v>56</v>
      </c>
      <c r="C88" s="11" t="s">
        <v>257</v>
      </c>
      <c r="D88" s="49" t="s">
        <v>257</v>
      </c>
      <c r="E88" t="s">
        <v>258</v>
      </c>
    </row>
    <row r="89" spans="1:5">
      <c r="A89" s="10" t="str">
        <f t="shared" si="1"/>
        <v>Monitor Balcão 02-DELL</v>
      </c>
      <c r="B89" s="17" t="s">
        <v>58</v>
      </c>
      <c r="C89" s="11" t="s">
        <v>257</v>
      </c>
      <c r="D89" s="49" t="s">
        <v>257</v>
      </c>
      <c r="E89" t="s">
        <v>258</v>
      </c>
    </row>
    <row r="90" spans="1:5">
      <c r="A90" s="10" t="str">
        <f t="shared" si="1"/>
        <v>Monitor Balcão 03-DELL</v>
      </c>
      <c r="B90" s="17" t="s">
        <v>60</v>
      </c>
      <c r="C90" s="11" t="s">
        <v>257</v>
      </c>
      <c r="D90" s="49" t="s">
        <v>257</v>
      </c>
      <c r="E90" t="s">
        <v>258</v>
      </c>
    </row>
    <row r="91" spans="1:5">
      <c r="A91" s="10" t="str">
        <f t="shared" si="1"/>
        <v>Monitor Balcão 04-DELL</v>
      </c>
      <c r="B91" s="17" t="s">
        <v>62</v>
      </c>
      <c r="C91" s="11" t="s">
        <v>257</v>
      </c>
      <c r="D91" s="49" t="s">
        <v>257</v>
      </c>
      <c r="E91" t="s">
        <v>258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257</v>
      </c>
      <c r="D92" s="49" t="s">
        <v>257</v>
      </c>
      <c r="E92" t="s">
        <v>259</v>
      </c>
    </row>
    <row r="93" spans="1:5">
      <c r="A93" s="10" t="str">
        <f t="shared" si="1"/>
        <v>Micro (PDV) CX 01-DELL</v>
      </c>
      <c r="B93" s="10" t="s">
        <v>110</v>
      </c>
      <c r="C93" s="11" t="s">
        <v>257</v>
      </c>
      <c r="D93" s="49" t="s">
        <v>257</v>
      </c>
      <c r="E93" t="s">
        <v>259</v>
      </c>
    </row>
    <row r="94" spans="1:5">
      <c r="A94" s="10" t="str">
        <f t="shared" si="1"/>
        <v>Micro (PDV) CX 02-DELL</v>
      </c>
      <c r="B94" s="10" t="s">
        <v>123</v>
      </c>
      <c r="C94" s="11" t="s">
        <v>257</v>
      </c>
      <c r="D94" s="49" t="s">
        <v>257</v>
      </c>
      <c r="E94" t="s">
        <v>259</v>
      </c>
    </row>
    <row r="95" spans="1:5">
      <c r="A95" s="10" t="str">
        <f t="shared" si="1"/>
        <v>Micro (PDV) CX 03-DELL</v>
      </c>
      <c r="B95" s="10" t="s">
        <v>129</v>
      </c>
      <c r="C95" s="11" t="s">
        <v>257</v>
      </c>
      <c r="D95" s="49" t="s">
        <v>257</v>
      </c>
      <c r="E95" t="s">
        <v>259</v>
      </c>
    </row>
    <row r="96" spans="1:5">
      <c r="A96" s="10" t="str">
        <f t="shared" si="1"/>
        <v>Micro (PDV) CX 04-DELL</v>
      </c>
      <c r="B96" s="10" t="s">
        <v>135</v>
      </c>
      <c r="C96" s="11" t="s">
        <v>257</v>
      </c>
      <c r="D96" s="49" t="s">
        <v>257</v>
      </c>
      <c r="E96" t="s">
        <v>259</v>
      </c>
    </row>
    <row r="97" spans="1:5">
      <c r="A97" s="10" t="str">
        <f t="shared" si="1"/>
        <v>Micro (TG) E-Learning-DELL</v>
      </c>
      <c r="B97" s="10" t="s">
        <v>141</v>
      </c>
      <c r="C97" s="11" t="s">
        <v>257</v>
      </c>
      <c r="D97" s="49" t="s">
        <v>257</v>
      </c>
      <c r="E97" t="s">
        <v>259</v>
      </c>
    </row>
    <row r="98" spans="1:5">
      <c r="A98" s="10" t="str">
        <f t="shared" si="1"/>
        <v>Micro (TG) Gerência-DELL</v>
      </c>
      <c r="B98" s="10" t="s">
        <v>145</v>
      </c>
      <c r="C98" s="11" t="s">
        <v>257</v>
      </c>
      <c r="D98" s="49" t="s">
        <v>257</v>
      </c>
      <c r="E98" t="s">
        <v>259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257</v>
      </c>
      <c r="D99" s="49" t="s">
        <v>257</v>
      </c>
      <c r="E99" t="s">
        <v>259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257</v>
      </c>
      <c r="D100" s="49" t="s">
        <v>257</v>
      </c>
      <c r="E100" t="s">
        <v>259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257</v>
      </c>
      <c r="D101" s="49" t="s">
        <v>257</v>
      </c>
      <c r="E101" t="s">
        <v>259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257</v>
      </c>
      <c r="D102" s="49" t="s">
        <v>257</v>
      </c>
      <c r="E102" t="s">
        <v>259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257</v>
      </c>
      <c r="D103" s="49" t="s">
        <v>257</v>
      </c>
      <c r="E103" t="s">
        <v>259</v>
      </c>
    </row>
    <row r="104" spans="1:5">
      <c r="A104" s="10" t="str">
        <f t="shared" si="1"/>
        <v>Fortinet (FortiGate)-VIVO</v>
      </c>
      <c r="B104" s="10" t="s">
        <v>88</v>
      </c>
      <c r="C104" s="11" t="s">
        <v>260</v>
      </c>
      <c r="D104" s="49" t="s">
        <v>234</v>
      </c>
      <c r="E104" t="s">
        <v>235</v>
      </c>
    </row>
    <row r="105" spans="1:5">
      <c r="A105" s="10" t="str">
        <f t="shared" si="1"/>
        <v>Fortinet (FortiAP)-VIVO</v>
      </c>
      <c r="B105" s="17" t="s">
        <v>95</v>
      </c>
      <c r="C105" s="18" t="s">
        <v>260</v>
      </c>
      <c r="D105" s="49" t="s">
        <v>234</v>
      </c>
      <c r="E105" t="s">
        <v>236</v>
      </c>
    </row>
    <row r="106" spans="1:5">
      <c r="A106" s="10" t="str">
        <f t="shared" si="1"/>
        <v>Celular-</v>
      </c>
      <c r="B106" s="30" t="s">
        <v>156</v>
      </c>
      <c r="D106" s="49" t="s">
        <v>244</v>
      </c>
      <c r="E106" t="s">
        <v>249</v>
      </c>
    </row>
    <row r="107" spans="1:5">
      <c r="A107" s="10" t="str">
        <f t="shared" si="1"/>
        <v>SAT FISCAL CX 01-SCANSOURCE</v>
      </c>
      <c r="B107" s="10" t="s">
        <v>261</v>
      </c>
      <c r="C107" s="11" t="s">
        <v>21</v>
      </c>
      <c r="D107" s="49" t="s">
        <v>251</v>
      </c>
      <c r="E107" t="s">
        <v>262</v>
      </c>
    </row>
    <row r="108" spans="1:5">
      <c r="A108" s="10" t="str">
        <f t="shared" si="1"/>
        <v>SAT FISCAL CX 02-SCANSOURCE</v>
      </c>
      <c r="B108" s="17" t="s">
        <v>263</v>
      </c>
      <c r="C108" s="18" t="s">
        <v>21</v>
      </c>
      <c r="D108" s="49" t="s">
        <v>251</v>
      </c>
      <c r="E108" t="s">
        <v>262</v>
      </c>
    </row>
    <row r="109" spans="1:5">
      <c r="A109" s="10" t="str">
        <f t="shared" si="1"/>
        <v>SAT FISCAL CX 03-SCANSOURCE</v>
      </c>
      <c r="B109" s="17" t="s">
        <v>264</v>
      </c>
      <c r="C109" s="18" t="s">
        <v>21</v>
      </c>
      <c r="D109" s="49" t="s">
        <v>251</v>
      </c>
      <c r="E109" t="s">
        <v>262</v>
      </c>
    </row>
    <row r="110" spans="1:5">
      <c r="A110" s="10" t="str">
        <f t="shared" si="1"/>
        <v>SAT FISCAL CX 04-SCANSOURCE</v>
      </c>
      <c r="B110" s="17" t="s">
        <v>265</v>
      </c>
      <c r="C110" s="18" t="s">
        <v>21</v>
      </c>
      <c r="D110" s="49" t="s">
        <v>251</v>
      </c>
      <c r="E110" t="s">
        <v>262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2024-08-23T18:38:41Z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