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9) SETEMBRO\"/>
    </mc:Choice>
  </mc:AlternateContent>
  <xr:revisionPtr revIDLastSave="13" documentId="13_ncr:1_{0909F190-ECAA-43A1-ACD1-0F130B2CE981}" xr6:coauthVersionLast="36" xr6:coauthVersionMax="47" xr10:uidLastSave="{CD012499-10FB-45B1-97EA-2367B242FD43}"/>
  <bookViews>
    <workbookView xWindow="0" yWindow="0" windowWidth="24000" windowHeight="9528" tabRatio="500" xr2:uid="{00000000-000D-0000-FFFF-FFFF00000000}"/>
  </bookViews>
  <sheets>
    <sheet name="BASE ITENS ATIVO" sheetId="1" r:id="rId1"/>
    <sheet name="BASE ITENS PERIFÉ." sheetId="6" r:id="rId2"/>
    <sheet name="BASE PINPAD" sheetId="5" state="hidden" r:id="rId3"/>
  </sheets>
  <definedNames>
    <definedName name="_xlnm._FilterDatabase" localSheetId="0" hidden="1">'BASE ITENS ATIVO'!$A$1:$J$64</definedName>
    <definedName name="_xlnm._FilterDatabase" localSheetId="1" hidden="1">'BASE ITENS PERIFÉ.'!$E$1:$G$1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1" i="6" l="1"/>
  <c r="A22" i="6"/>
  <c r="A23" i="6"/>
  <c r="A24" i="6"/>
  <c r="G6" i="6" l="1"/>
  <c r="F18" i="6"/>
  <c r="F19" i="6"/>
  <c r="F20" i="6"/>
  <c r="F17" i="6"/>
</calcChain>
</file>

<file path=xl/sharedStrings.xml><?xml version="1.0" encoding="utf-8"?>
<sst xmlns="http://schemas.openxmlformats.org/spreadsheetml/2006/main" count="437" uniqueCount="142">
  <si>
    <t>JAVA</t>
  </si>
  <si>
    <t>FILIAL</t>
  </si>
  <si>
    <t>BANDEIRA</t>
  </si>
  <si>
    <t>UF</t>
  </si>
  <si>
    <t>EQUIPAMENTO</t>
  </si>
  <si>
    <t>FORNECEDOR</t>
  </si>
  <si>
    <t>ATIVO</t>
  </si>
  <si>
    <t>NÚMERO DE SÉRIE</t>
  </si>
  <si>
    <t>NF ENTRADA</t>
  </si>
  <si>
    <t xml:space="preserve">NF SAIDA </t>
  </si>
  <si>
    <t>Gaveteiro Vertical CX 01</t>
  </si>
  <si>
    <t>SCANSOURCE</t>
  </si>
  <si>
    <t>Gaveteiro Vertical CX 02</t>
  </si>
  <si>
    <t>Gaveteiro Vertical CX 03</t>
  </si>
  <si>
    <t>Gaveteiro Vertical CX 04</t>
  </si>
  <si>
    <t>Monitor Gerência</t>
  </si>
  <si>
    <t>POSITIVO</t>
  </si>
  <si>
    <t>Monitor B12</t>
  </si>
  <si>
    <t>Monitor E-Learning</t>
  </si>
  <si>
    <t>Monitor Farmacêutico</t>
  </si>
  <si>
    <t>Monitor Balcão 01</t>
  </si>
  <si>
    <t>Monitor Balcão 02</t>
  </si>
  <si>
    <t>Monitor Balcão 03</t>
  </si>
  <si>
    <t>Monitor Balcão 04</t>
  </si>
  <si>
    <t>Monitor Touch CX 01</t>
  </si>
  <si>
    <t>Monitor Touch CX 02</t>
  </si>
  <si>
    <t>Monitor Touch CX 03</t>
  </si>
  <si>
    <t>Monitor Touch CX 04</t>
  </si>
  <si>
    <t>Scanner de Mesa A4 01</t>
  </si>
  <si>
    <t>AGIS</t>
  </si>
  <si>
    <t>Scanner de Mesa A4 02</t>
  </si>
  <si>
    <t>Leitor Cód. Barra - Fixo CX 01</t>
  </si>
  <si>
    <t>Leitor Cód. Barra - Fixo CX 02</t>
  </si>
  <si>
    <t>Leitor Cód. Barra - Fixo CX 03</t>
  </si>
  <si>
    <t>Leitor Cód. Barra - Fixo CX 04</t>
  </si>
  <si>
    <t>Roteador (FortiGate)</t>
  </si>
  <si>
    <t>INGRAM</t>
  </si>
  <si>
    <t>Antena (FortiAP)</t>
  </si>
  <si>
    <t>Switch</t>
  </si>
  <si>
    <t>Tablet Verificador de Preço 01</t>
  </si>
  <si>
    <t>AIDC TECNOLOGIA</t>
  </si>
  <si>
    <t>Tablet Verificador de Preço 02</t>
  </si>
  <si>
    <t>Micro (PDV) B12</t>
  </si>
  <si>
    <t>Micro (PDV) CX 01</t>
  </si>
  <si>
    <t>Leitor Biométrico</t>
  </si>
  <si>
    <t>TECHMAG</t>
  </si>
  <si>
    <t>Tablet</t>
  </si>
  <si>
    <t>MGITECH</t>
  </si>
  <si>
    <t>Micro (PDV) CX 02</t>
  </si>
  <si>
    <t>Micro (PDV) CX 03</t>
  </si>
  <si>
    <t>Micro (PDV) CX 04</t>
  </si>
  <si>
    <t>Micro (TG) E-Learning</t>
  </si>
  <si>
    <t>Micro (TG) Gerência</t>
  </si>
  <si>
    <t>Leitor Cód. Barra - Mão/Sem Fio</t>
  </si>
  <si>
    <t>Micro (TG) Farmacêutico</t>
  </si>
  <si>
    <t>Aparelho Celular TREAD</t>
  </si>
  <si>
    <t>KWAN</t>
  </si>
  <si>
    <t>Micro (TC) Balcão 01</t>
  </si>
  <si>
    <t>Leitor Cód. Barra - Mão</t>
  </si>
  <si>
    <t>Micro (TC) Balcão 02</t>
  </si>
  <si>
    <t>Micro (TC) Balcão 03</t>
  </si>
  <si>
    <t>Micro (TC) Balcão 04</t>
  </si>
  <si>
    <t>Impressora TM-T88VII-USB CX 01</t>
  </si>
  <si>
    <t>Impressora TM-T88VII-USB CX 02</t>
  </si>
  <si>
    <t>Impressora TM-T88VII-USB CX 03</t>
  </si>
  <si>
    <t>Impressora TM-T88VII-USB CX 04</t>
  </si>
  <si>
    <t>Impressora TM-T88VII-ETH</t>
  </si>
  <si>
    <t>Impressora TM-L90-ETH</t>
  </si>
  <si>
    <t>SAT FISCAL CX 01</t>
  </si>
  <si>
    <t>SAT FISCAL CX 02</t>
  </si>
  <si>
    <t>SAT FISCAL CX 03</t>
  </si>
  <si>
    <t>SAT FISCAL CX 04</t>
  </si>
  <si>
    <t>QTD - Nº SÉRIE</t>
  </si>
  <si>
    <t>SUPORTE ND024 - TC</t>
  </si>
  <si>
    <t>NODUS</t>
  </si>
  <si>
    <t>SUPORTE ND092 - PDV</t>
  </si>
  <si>
    <t>4 UNIDADES</t>
  </si>
  <si>
    <t>SUPORTE ND292 - CONSULTA</t>
  </si>
  <si>
    <t>2 UNIDADES</t>
  </si>
  <si>
    <t>IMPRESSORA GERÊNCIA</t>
  </si>
  <si>
    <t>CARTUCHO/TONER</t>
  </si>
  <si>
    <t>TRANSFORMADOR</t>
  </si>
  <si>
    <t>SIMPRESS</t>
  </si>
  <si>
    <t>TELEFONE VOIP</t>
  </si>
  <si>
    <t>VIVO</t>
  </si>
  <si>
    <t>CABO USB - GEONAV</t>
  </si>
  <si>
    <t>HUB USB</t>
  </si>
  <si>
    <t>PIN PAD</t>
  </si>
  <si>
    <t>WEBCAM - CX</t>
  </si>
  <si>
    <t>DIVERSOS</t>
  </si>
  <si>
    <t>WEBCAM - IN</t>
  </si>
  <si>
    <t>HEADSET</t>
  </si>
  <si>
    <t>1 UNIDADE</t>
  </si>
  <si>
    <t>POWER INJECTOR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</si>
  <si>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</si>
  <si>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</si>
  <si>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</si>
  <si>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</si>
  <si>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</si>
  <si>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</si>
  <si>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</si>
  <si>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</si>
  <si>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</si>
  <si>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</si>
  <si>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</si>
  <si>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</si>
  <si>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</si>
  <si>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</si>
  <si>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</si>
  <si>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</si>
  <si>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</si>
  <si>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</si>
  <si>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</si>
  <si>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</si>
  <si>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</si>
  <si>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</si>
  <si>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</si>
  <si>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</si>
  <si>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</si>
  <si>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</si>
  <si>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</si>
  <si>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</si>
  <si>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</si>
  <si>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</si>
  <si>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DROGASIL</t>
  </si>
  <si>
    <t>23318523701096</t>
  </si>
  <si>
    <t>23221010554570</t>
  </si>
  <si>
    <t>23221010554590</t>
  </si>
  <si>
    <t>23221010554209</t>
  </si>
  <si>
    <t>23221010554745</t>
  </si>
  <si>
    <t>354468910953836</t>
  </si>
  <si>
    <t>354468910973354</t>
  </si>
  <si>
    <t>354468910973529</t>
  </si>
  <si>
    <t>354468910957332</t>
  </si>
  <si>
    <t>-</t>
  </si>
  <si>
    <t>LEXMARK</t>
  </si>
  <si>
    <t>7898564048148</t>
  </si>
  <si>
    <t>350236435341314</t>
  </si>
  <si>
    <t>S22185521401993</t>
  </si>
  <si>
    <t>S22167521400458</t>
  </si>
  <si>
    <t>S22193521400918</t>
  </si>
  <si>
    <t>S22167521400798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</si>
</sst>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  <charset val="1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CD"/>
      <name val="Arial"/>
      <family val="2"/>
    </font>
    <font>
      <b/>
      <sz val="10"/>
      <color theme="1"/>
      <name val="Arial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E8E4E4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8E4E4"/>
      </patternFill>
    </fill>
    <fill>
      <patternFill patternType="solid">
        <fgColor theme="0"/>
        <bgColor rgb="FFE8E4E4"/>
      </patternFill>
    </fill>
    <fill>
      <patternFill patternType="solid">
        <fgColor theme="1"/>
        <bgColor rgb="FFC0C0C0"/>
      </patternFill>
    </fill>
    <fill>
      <patternFill patternType="solid">
        <fgColor rgb="FFE8E4E4"/>
        <bgColor rgb="FFE8E4E4"/>
      </patternFill>
    </fill>
    <fill>
      <patternFill patternType="solid">
        <fgColor rgb="FFFFC000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4" tint="0.79998168889431442"/>
        <bgColor rgb="FFFFCC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CCCCFF"/>
      </patternFill>
    </fill>
    <fill>
      <patternFill patternType="solid">
        <fgColor rgb="FFD8BEEC"/>
        <bgColor rgb="FFFFCC00"/>
      </patternFill>
    </fill>
    <fill>
      <patternFill patternType="solid">
        <fgColor rgb="FFD8BEEC"/>
        <bgColor rgb="FFCCCCFF"/>
      </patternFill>
    </fill>
    <fill>
      <patternFill patternType="solid">
        <fgColor rgb="FFD8BEEC"/>
        <bgColor indexed="64"/>
      </patternFill>
    </fill>
    <fill>
      <patternFill patternType="solid">
        <fgColor rgb="FFFFC000"/>
        <bgColor rgb="FFFFCC00"/>
      </patternFill>
    </fill>
    <fill>
      <patternFill patternType="solid">
        <fgColor rgb="FFF4F2F2"/>
        <bgColor rgb="FFCCCCFF"/>
      </patternFill>
    </fill>
    <fill>
      <patternFill patternType="solid">
        <fgColor rgb="FFF4F2F2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0" fontId="10" fillId="8" borderId="3" xfId="14" applyNumberFormat="1" applyFont="1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10" fillId="24" borderId="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2" fontId="12" fillId="21" borderId="3" xfId="0" applyNumberFormat="1" applyFont="1" applyFill="1" applyBorder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 applyProtection="1">
      <alignment horizontal="center" vertical="center"/>
      <protection locked="0"/>
    </xf>
    <xf numFmtId="2" fontId="12" fillId="22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>
      <alignment horizontal="center" vertical="center"/>
    </xf>
    <xf numFmtId="2" fontId="12" fillId="19" borderId="3" xfId="0" applyNumberFormat="1" applyFont="1" applyFill="1" applyBorder="1" applyAlignment="1">
      <alignment horizontal="center" vertical="center"/>
    </xf>
    <xf numFmtId="2" fontId="12" fillId="25" borderId="3" xfId="0" applyNumberFormat="1" applyFont="1" applyFill="1" applyBorder="1" applyAlignment="1" applyProtection="1">
      <alignment horizontal="center" vertical="center"/>
      <protection locked="0"/>
    </xf>
    <xf numFmtId="2" fontId="12" fillId="27" borderId="3" xfId="0" applyNumberFormat="1" applyFont="1" applyFill="1" applyBorder="1" applyAlignment="1" applyProtection="1">
      <alignment horizontal="center" vertical="center"/>
      <protection locked="0"/>
    </xf>
    <xf numFmtId="2" fontId="12" fillId="29" borderId="3" xfId="0" applyNumberFormat="1" applyFont="1" applyFill="1" applyBorder="1" applyAlignment="1" applyProtection="1">
      <alignment horizontal="center" vertical="center"/>
      <protection locked="0"/>
    </xf>
    <xf numFmtId="0" fontId="14" fillId="17" borderId="7" xfId="2" applyFont="1" applyFill="1" applyBorder="1" applyAlignment="1">
      <alignment horizontal="center" vertical="center"/>
    </xf>
    <xf numFmtId="0" fontId="13" fillId="17" borderId="8" xfId="2" applyFont="1" applyFill="1" applyBorder="1" applyAlignment="1">
      <alignment horizontal="center" vertical="center"/>
    </xf>
    <xf numFmtId="0" fontId="14" fillId="17" borderId="8" xfId="2" applyFont="1" applyFill="1" applyBorder="1" applyAlignment="1">
      <alignment horizontal="center" vertical="center"/>
    </xf>
    <xf numFmtId="1" fontId="14" fillId="17" borderId="8" xfId="2" applyNumberFormat="1" applyFont="1" applyFill="1" applyBorder="1" applyAlignment="1">
      <alignment horizontal="center" vertical="center"/>
    </xf>
    <xf numFmtId="1" fontId="14" fillId="17" borderId="9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13" borderId="5" xfId="2" applyFont="1" applyFill="1" applyBorder="1" applyAlignment="1">
      <alignment horizontal="center" vertical="center"/>
    </xf>
    <xf numFmtId="49" fontId="9" fillId="13" borderId="3" xfId="2" applyNumberFormat="1" applyFont="1" applyFill="1" applyBorder="1" applyAlignment="1">
      <alignment horizontal="center" vertical="center"/>
    </xf>
    <xf numFmtId="1" fontId="12" fillId="13" borderId="4" xfId="0" applyNumberFormat="1" applyFont="1" applyFill="1" applyBorder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1" fontId="9" fillId="13" borderId="3" xfId="0" applyNumberFormat="1" applyFont="1" applyFill="1" applyBorder="1" applyAlignment="1">
      <alignment horizontal="center" vertical="center"/>
    </xf>
    <xf numFmtId="1" fontId="9" fillId="5" borderId="3" xfId="0" applyNumberFormat="1" applyFont="1" applyFill="1" applyBorder="1" applyAlignment="1">
      <alignment horizontal="center" vertical="center"/>
    </xf>
    <xf numFmtId="0" fontId="9" fillId="15" borderId="5" xfId="2" applyFont="1" applyFill="1" applyBorder="1" applyAlignment="1">
      <alignment horizontal="center" vertical="center"/>
    </xf>
    <xf numFmtId="49" fontId="9" fillId="15" borderId="3" xfId="2" applyNumberFormat="1" applyFont="1" applyFill="1" applyBorder="1" applyAlignment="1">
      <alignment horizontal="center" vertical="center"/>
    </xf>
    <xf numFmtId="1" fontId="12" fillId="15" borderId="4" xfId="0" applyNumberFormat="1" applyFont="1" applyFill="1" applyBorder="1" applyAlignment="1">
      <alignment horizontal="center" vertical="center"/>
    </xf>
    <xf numFmtId="49" fontId="12" fillId="15" borderId="3" xfId="0" applyNumberFormat="1" applyFont="1" applyFill="1" applyBorder="1" applyAlignment="1">
      <alignment horizontal="center" vertical="center"/>
    </xf>
    <xf numFmtId="1" fontId="9" fillId="15" borderId="3" xfId="0" applyNumberFormat="1" applyFont="1" applyFill="1" applyBorder="1" applyAlignment="1">
      <alignment horizontal="center" vertical="center"/>
    </xf>
    <xf numFmtId="1" fontId="9" fillId="18" borderId="3" xfId="0" applyNumberFormat="1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49" fontId="9" fillId="6" borderId="3" xfId="2" applyNumberFormat="1" applyFont="1" applyFill="1" applyBorder="1" applyAlignment="1">
      <alignment horizontal="center" vertical="center"/>
    </xf>
    <xf numFmtId="1" fontId="12" fillId="6" borderId="4" xfId="0" applyNumberFormat="1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0" fontId="9" fillId="16" borderId="5" xfId="2" applyFont="1" applyFill="1" applyBorder="1" applyAlignment="1">
      <alignment horizontal="center" vertical="center"/>
    </xf>
    <xf numFmtId="49" fontId="9" fillId="16" borderId="3" xfId="2" applyNumberFormat="1" applyFont="1" applyFill="1" applyBorder="1" applyAlignment="1">
      <alignment horizontal="center" vertical="center"/>
    </xf>
    <xf numFmtId="1" fontId="12" fillId="16" borderId="4" xfId="0" applyNumberFormat="1" applyFont="1" applyFill="1" applyBorder="1" applyAlignment="1">
      <alignment horizontal="center" vertical="center"/>
    </xf>
    <xf numFmtId="49" fontId="12" fillId="16" borderId="3" xfId="0" applyNumberFormat="1" applyFont="1" applyFill="1" applyBorder="1" applyAlignment="1">
      <alignment horizontal="center" vertical="center"/>
    </xf>
    <xf numFmtId="1" fontId="9" fillId="16" borderId="3" xfId="0" applyNumberFormat="1" applyFont="1" applyFill="1" applyBorder="1" applyAlignment="1">
      <alignment horizontal="center" vertical="center"/>
    </xf>
    <xf numFmtId="0" fontId="9" fillId="14" borderId="5" xfId="2" applyFont="1" applyFill="1" applyBorder="1" applyAlignment="1">
      <alignment horizontal="center" vertical="center"/>
    </xf>
    <xf numFmtId="0" fontId="9" fillId="12" borderId="5" xfId="2" applyFont="1" applyFill="1" applyBorder="1" applyAlignment="1">
      <alignment horizontal="center" vertical="center"/>
    </xf>
    <xf numFmtId="49" fontId="9" fillId="12" borderId="3" xfId="2" applyNumberFormat="1" applyFont="1" applyFill="1" applyBorder="1" applyAlignment="1">
      <alignment horizontal="center" vertical="center"/>
    </xf>
    <xf numFmtId="1" fontId="12" fillId="12" borderId="4" xfId="0" applyNumberFormat="1" applyFont="1" applyFill="1" applyBorder="1" applyAlignment="1">
      <alignment horizontal="center" vertical="center"/>
    </xf>
    <xf numFmtId="49" fontId="12" fillId="12" borderId="3" xfId="0" applyNumberFormat="1" applyFont="1" applyFill="1" applyBorder="1" applyAlignment="1">
      <alignment horizontal="center" vertical="center"/>
    </xf>
    <xf numFmtId="1" fontId="9" fillId="12" borderId="3" xfId="0" applyNumberFormat="1" applyFont="1" applyFill="1" applyBorder="1" applyAlignment="1">
      <alignment horizontal="center" vertical="center"/>
    </xf>
    <xf numFmtId="1" fontId="9" fillId="11" borderId="3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49" fontId="12" fillId="6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9" fillId="16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9" fillId="13" borderId="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0" borderId="0" xfId="13" applyNumberFormat="1" applyFont="1" applyAlignment="1" applyProtection="1">
      <alignment horizontal="center" vertical="center"/>
    </xf>
    <xf numFmtId="49" fontId="9" fillId="23" borderId="3" xfId="0" applyNumberFormat="1" applyFont="1" applyFill="1" applyBorder="1" applyAlignment="1" applyProtection="1">
      <alignment horizontal="center" vertical="center"/>
      <protection locked="0"/>
    </xf>
    <xf numFmtId="49" fontId="12" fillId="12" borderId="3" xfId="0" applyNumberFormat="1" applyFont="1" applyFill="1" applyBorder="1" applyAlignment="1" applyProtection="1">
      <alignment horizontal="center" vertical="center"/>
      <protection locked="0"/>
    </xf>
    <xf numFmtId="49" fontId="9" fillId="12" borderId="3" xfId="0" applyNumberFormat="1" applyFont="1" applyFill="1" applyBorder="1" applyAlignment="1">
      <alignment horizontal="center" vertical="center"/>
    </xf>
    <xf numFmtId="49" fontId="12" fillId="28" borderId="3" xfId="0" applyNumberFormat="1" applyFont="1" applyFill="1" applyBorder="1" applyAlignment="1" applyProtection="1">
      <alignment horizontal="center" vertical="center"/>
      <protection locked="0"/>
    </xf>
    <xf numFmtId="49" fontId="12" fillId="20" borderId="3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2" fontId="12" fillId="21" borderId="13" xfId="0" applyNumberFormat="1" applyFont="1" applyFill="1" applyBorder="1" applyAlignment="1" applyProtection="1">
      <alignment horizontal="center" vertical="center"/>
      <protection locked="0"/>
    </xf>
    <xf numFmtId="49" fontId="9" fillId="23" borderId="13" xfId="0" applyNumberFormat="1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4" fillId="7" borderId="15" xfId="0" applyFont="1" applyFill="1" applyBorder="1" applyAlignment="1" applyProtection="1">
      <alignment horizontal="center" vertical="center"/>
      <protection locked="0"/>
    </xf>
    <xf numFmtId="49" fontId="14" fillId="7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7" fillId="14" borderId="13" xfId="0" applyFont="1" applyFill="1" applyBorder="1" applyAlignment="1">
      <alignment horizontal="center" vertical="center"/>
    </xf>
    <xf numFmtId="0" fontId="15" fillId="6" borderId="5" xfId="2" applyFont="1" applyFill="1" applyBorder="1" applyAlignment="1">
      <alignment horizontal="center" vertical="center"/>
    </xf>
    <xf numFmtId="2" fontId="9" fillId="21" borderId="13" xfId="0" applyNumberFormat="1" applyFont="1" applyFill="1" applyBorder="1" applyAlignment="1" applyProtection="1">
      <alignment horizontal="center" vertical="center"/>
      <protection locked="0"/>
    </xf>
    <xf numFmtId="2" fontId="9" fillId="21" borderId="3" xfId="0" applyNumberFormat="1" applyFont="1" applyFill="1" applyBorder="1" applyAlignment="1" applyProtection="1">
      <alignment horizontal="center" vertical="center"/>
      <protection locked="0"/>
    </xf>
    <xf numFmtId="2" fontId="9" fillId="6" borderId="3" xfId="0" applyNumberFormat="1" applyFont="1" applyFill="1" applyBorder="1" applyAlignment="1" applyProtection="1">
      <alignment horizontal="center" vertical="center"/>
      <protection locked="0"/>
    </xf>
    <xf numFmtId="2" fontId="9" fillId="26" borderId="3" xfId="0" applyNumberFormat="1" applyFont="1" applyFill="1" applyBorder="1" applyAlignment="1" applyProtection="1">
      <alignment horizontal="center" vertical="center"/>
      <protection locked="0"/>
    </xf>
    <xf numFmtId="2" fontId="6" fillId="6" borderId="3" xfId="0" applyNumberFormat="1" applyFont="1" applyFill="1" applyBorder="1" applyAlignment="1" applyProtection="1">
      <alignment horizontal="center" vertical="center"/>
      <protection locked="0"/>
    </xf>
    <xf numFmtId="2" fontId="6" fillId="29" borderId="3" xfId="0" applyNumberFormat="1" applyFont="1" applyFill="1" applyBorder="1" applyAlignment="1" applyProtection="1">
      <alignment horizontal="center" vertical="center"/>
      <protection locked="0"/>
    </xf>
    <xf numFmtId="2" fontId="6" fillId="21" borderId="3" xfId="0" applyNumberFormat="1" applyFont="1" applyFill="1" applyBorder="1" applyAlignment="1" applyProtection="1">
      <alignment horizontal="center" vertical="center"/>
      <protection locked="0"/>
    </xf>
    <xf numFmtId="0" fontId="15" fillId="30" borderId="5" xfId="2" applyFont="1" applyFill="1" applyBorder="1" applyAlignment="1">
      <alignment horizontal="center" vertical="center"/>
    </xf>
    <xf numFmtId="1" fontId="15" fillId="31" borderId="3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 applyProtection="1">
      <alignment horizontal="center" vertical="center"/>
      <protection locked="0"/>
    </xf>
    <xf numFmtId="0" fontId="17" fillId="12" borderId="13" xfId="0" applyFont="1" applyFill="1" applyBorder="1" applyAlignment="1">
      <alignment horizontal="center" vertical="center"/>
    </xf>
    <xf numFmtId="1" fontId="15" fillId="12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39"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C00000"/>
      </font>
      <fill>
        <patternFill>
          <bgColor rgb="FFFFD5D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D5D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color rgb="FFC00000"/>
      </font>
      <fill>
        <patternFill>
          <bgColor rgb="FFFFD5D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color rgb="FFC00000"/>
      </font>
      <fill>
        <patternFill>
          <bgColor rgb="FFFFD5D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color rgb="FFC00000"/>
      </font>
      <fill>
        <patternFill>
          <bgColor rgb="FFFFD5D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8BEEC"/>
      <color rgb="FFF4F2F2"/>
      <color rgb="FFFFD5D5"/>
      <color rgb="FFC198E0"/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C65"/>
  <sheetViews>
    <sheetView showGridLines="0" tabSelected="1" zoomScale="85" zoomScaleNormal="85" workbookViewId="0">
      <pane ySplit="1" topLeftCell="A2" activePane="bottomLeft" state="frozen"/>
      <selection pane="bottomLeft" activeCell="G10" sqref="G10"/>
    </sheetView>
  </sheetViews>
  <sheetFormatPr defaultColWidth="8" defaultRowHeight="13.8" x14ac:dyDescent="0.25"/>
  <cols>
    <col min="1" max="1" width="7.69921875" style="64" customWidth="1"/>
    <col min="2" max="2" width="7.19921875" style="64" customWidth="1"/>
    <col min="3" max="3" width="13.09765625" style="65" customWidth="1"/>
    <col min="4" max="4" width="5.59765625" style="65" customWidth="1"/>
    <col min="5" max="5" width="30.69921875" style="66" customWidth="1"/>
    <col min="6" max="6" width="17.69921875" style="67" customWidth="1"/>
    <col min="7" max="7" width="11.69921875" style="68" customWidth="1"/>
    <col min="8" max="8" width="21.09765625" style="69" customWidth="1"/>
    <col min="9" max="10" width="11.8984375" style="68" customWidth="1"/>
    <col min="11" max="11" width="11.8984375" style="59" customWidth="1"/>
    <col min="12" max="12" width="13.19921875" style="60" customWidth="1"/>
    <col min="13" max="13" width="10.5" style="60" customWidth="1"/>
    <col min="14" max="14" width="19.09765625" style="59" customWidth="1"/>
    <col min="15" max="15" width="8.3984375" style="59" customWidth="1"/>
    <col min="16" max="263" width="8" style="59"/>
  </cols>
  <sheetData>
    <row r="1" spans="1:10" s="27" customFormat="1" ht="22.2" customHeight="1" x14ac:dyDescent="0.25">
      <c r="A1" s="22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5" t="s">
        <v>8</v>
      </c>
      <c r="J1" s="26" t="s">
        <v>9</v>
      </c>
    </row>
    <row r="2" spans="1:10" s="27" customFormat="1" ht="17.100000000000001" customHeight="1" x14ac:dyDescent="0.25">
      <c r="A2" s="92">
        <v>4484</v>
      </c>
      <c r="B2" s="84">
        <v>2129</v>
      </c>
      <c r="C2" s="93" t="s">
        <v>124</v>
      </c>
      <c r="D2" s="93" t="s">
        <v>122</v>
      </c>
      <c r="E2" s="28" t="s">
        <v>10</v>
      </c>
      <c r="F2" s="29" t="s">
        <v>11</v>
      </c>
      <c r="G2" s="30"/>
      <c r="H2" s="31"/>
      <c r="I2" s="32"/>
      <c r="J2" s="33"/>
    </row>
    <row r="3" spans="1:10" s="27" customFormat="1" ht="17.100000000000001" customHeight="1" x14ac:dyDescent="0.25">
      <c r="A3" s="92">
        <v>4484</v>
      </c>
      <c r="B3" s="84">
        <v>2129</v>
      </c>
      <c r="C3" s="93" t="s">
        <v>124</v>
      </c>
      <c r="D3" s="93" t="s">
        <v>122</v>
      </c>
      <c r="E3" s="34" t="s">
        <v>12</v>
      </c>
      <c r="F3" s="35" t="s">
        <v>11</v>
      </c>
      <c r="G3" s="36"/>
      <c r="H3" s="37"/>
      <c r="I3" s="38"/>
      <c r="J3" s="39"/>
    </row>
    <row r="4" spans="1:10" s="27" customFormat="1" ht="17.100000000000001" customHeight="1" x14ac:dyDescent="0.25">
      <c r="A4" s="92">
        <v>4484</v>
      </c>
      <c r="B4" s="84">
        <v>2129</v>
      </c>
      <c r="C4" s="93" t="s">
        <v>124</v>
      </c>
      <c r="D4" s="93" t="s">
        <v>122</v>
      </c>
      <c r="E4" s="34" t="s">
        <v>13</v>
      </c>
      <c r="F4" s="35" t="s">
        <v>11</v>
      </c>
      <c r="G4" s="36"/>
      <c r="H4" s="37"/>
      <c r="I4" s="38"/>
      <c r="J4" s="39"/>
    </row>
    <row r="5" spans="1:10" s="27" customFormat="1" ht="17.100000000000001" customHeight="1" x14ac:dyDescent="0.25">
      <c r="A5" s="92">
        <v>4484</v>
      </c>
      <c r="B5" s="84">
        <v>2129</v>
      </c>
      <c r="C5" s="93" t="s">
        <v>124</v>
      </c>
      <c r="D5" s="93" t="s">
        <v>122</v>
      </c>
      <c r="E5" s="34" t="s">
        <v>14</v>
      </c>
      <c r="F5" s="35" t="s">
        <v>11</v>
      </c>
      <c r="G5" s="36"/>
      <c r="H5" s="37"/>
      <c r="I5" s="38"/>
      <c r="J5" s="39"/>
    </row>
    <row r="6" spans="1:10" s="27" customFormat="1" ht="17.100000000000001" customHeight="1" x14ac:dyDescent="0.25">
      <c r="A6" s="92">
        <v>4484</v>
      </c>
      <c r="B6" s="84">
        <v>2129</v>
      </c>
      <c r="C6" s="93" t="s">
        <v>124</v>
      </c>
      <c r="D6" s="93" t="s">
        <v>122</v>
      </c>
      <c r="E6" s="40" t="s">
        <v>15</v>
      </c>
      <c r="F6" s="41" t="s">
        <v>16</v>
      </c>
      <c r="G6" s="42"/>
      <c r="H6" s="43"/>
      <c r="I6" s="44"/>
      <c r="J6" s="33"/>
    </row>
    <row r="7" spans="1:10" s="27" customFormat="1" ht="17.100000000000001" customHeight="1" x14ac:dyDescent="0.25">
      <c r="A7" s="92">
        <v>4484</v>
      </c>
      <c r="B7" s="84">
        <v>2129</v>
      </c>
      <c r="C7" s="93" t="s">
        <v>124</v>
      </c>
      <c r="D7" s="93" t="s">
        <v>122</v>
      </c>
      <c r="E7" s="40" t="s">
        <v>17</v>
      </c>
      <c r="F7" s="41" t="s">
        <v>16</v>
      </c>
      <c r="G7" s="42"/>
      <c r="H7" s="43"/>
      <c r="I7" s="44"/>
      <c r="J7" s="33"/>
    </row>
    <row r="8" spans="1:10" s="27" customFormat="1" ht="17.100000000000001" customHeight="1" x14ac:dyDescent="0.25">
      <c r="A8" s="92">
        <v>4484</v>
      </c>
      <c r="B8" s="84">
        <v>2129</v>
      </c>
      <c r="C8" s="93" t="s">
        <v>124</v>
      </c>
      <c r="D8" s="93" t="s">
        <v>122</v>
      </c>
      <c r="E8" s="40" t="s">
        <v>18</v>
      </c>
      <c r="F8" s="41" t="s">
        <v>16</v>
      </c>
      <c r="G8" s="42"/>
      <c r="H8" s="43"/>
      <c r="I8" s="44"/>
      <c r="J8" s="33"/>
    </row>
    <row r="9" spans="1:10" s="27" customFormat="1" ht="17.100000000000001" customHeight="1" x14ac:dyDescent="0.25">
      <c r="A9" s="92">
        <v>4484</v>
      </c>
      <c r="B9" s="84">
        <v>2129</v>
      </c>
      <c r="C9" s="93" t="s">
        <v>124</v>
      </c>
      <c r="D9" s="93" t="s">
        <v>122</v>
      </c>
      <c r="E9" s="40" t="s">
        <v>19</v>
      </c>
      <c r="F9" s="41" t="s">
        <v>16</v>
      </c>
      <c r="G9" s="42"/>
      <c r="H9" s="43"/>
      <c r="I9" s="44"/>
      <c r="J9" s="33"/>
    </row>
    <row r="10" spans="1:10" s="27" customFormat="1" ht="17.100000000000001" customHeight="1" x14ac:dyDescent="0.25">
      <c r="A10" s="92">
        <v>4484</v>
      </c>
      <c r="B10" s="84">
        <v>2129</v>
      </c>
      <c r="C10" s="93" t="s">
        <v>124</v>
      </c>
      <c r="D10" s="93" t="s">
        <v>122</v>
      </c>
      <c r="E10" s="40" t="s">
        <v>20</v>
      </c>
      <c r="F10" s="41" t="s">
        <v>16</v>
      </c>
      <c r="G10" s="42"/>
      <c r="H10" s="43"/>
      <c r="I10" s="44"/>
      <c r="J10" s="33"/>
    </row>
    <row r="11" spans="1:10" s="27" customFormat="1" ht="17.100000000000001" customHeight="1" x14ac:dyDescent="0.25">
      <c r="A11" s="92">
        <v>4484</v>
      </c>
      <c r="B11" s="84">
        <v>2129</v>
      </c>
      <c r="C11" s="93" t="s">
        <v>124</v>
      </c>
      <c r="D11" s="93" t="s">
        <v>122</v>
      </c>
      <c r="E11" s="45" t="s">
        <v>21</v>
      </c>
      <c r="F11" s="46" t="s">
        <v>16</v>
      </c>
      <c r="G11" s="47"/>
      <c r="H11" s="48"/>
      <c r="I11" s="49"/>
      <c r="J11" s="39"/>
    </row>
    <row r="12" spans="1:10" s="27" customFormat="1" ht="17.100000000000001" customHeight="1" x14ac:dyDescent="0.25">
      <c r="A12" s="92">
        <v>4484</v>
      </c>
      <c r="B12" s="84">
        <v>2129</v>
      </c>
      <c r="C12" s="93" t="s">
        <v>124</v>
      </c>
      <c r="D12" s="93" t="s">
        <v>122</v>
      </c>
      <c r="E12" s="45" t="s">
        <v>22</v>
      </c>
      <c r="F12" s="46" t="s">
        <v>16</v>
      </c>
      <c r="G12" s="47"/>
      <c r="H12" s="48"/>
      <c r="I12" s="49"/>
      <c r="J12" s="39"/>
    </row>
    <row r="13" spans="1:10" s="27" customFormat="1" ht="17.100000000000001" customHeight="1" x14ac:dyDescent="0.25">
      <c r="A13" s="92">
        <v>4484</v>
      </c>
      <c r="B13" s="84">
        <v>2129</v>
      </c>
      <c r="C13" s="93" t="s">
        <v>124</v>
      </c>
      <c r="D13" s="93" t="s">
        <v>122</v>
      </c>
      <c r="E13" s="45" t="s">
        <v>23</v>
      </c>
      <c r="F13" s="46" t="s">
        <v>16</v>
      </c>
      <c r="G13" s="47"/>
      <c r="H13" s="48"/>
      <c r="I13" s="49"/>
      <c r="J13" s="39"/>
    </row>
    <row r="14" spans="1:10" s="27" customFormat="1" ht="17.100000000000001" customHeight="1" x14ac:dyDescent="0.25">
      <c r="A14" s="92">
        <v>4484</v>
      </c>
      <c r="B14" s="84">
        <v>2129</v>
      </c>
      <c r="C14" s="93" t="s">
        <v>124</v>
      </c>
      <c r="D14" s="93" t="s">
        <v>122</v>
      </c>
      <c r="E14" s="28" t="s">
        <v>24</v>
      </c>
      <c r="F14" s="29" t="s">
        <v>11</v>
      </c>
      <c r="G14" s="30"/>
      <c r="H14" s="31"/>
      <c r="I14" s="32"/>
      <c r="J14" s="33"/>
    </row>
    <row r="15" spans="1:10" s="27" customFormat="1" ht="17.100000000000001" customHeight="1" x14ac:dyDescent="0.25">
      <c r="A15" s="92">
        <v>4484</v>
      </c>
      <c r="B15" s="84">
        <v>2129</v>
      </c>
      <c r="C15" s="93" t="s">
        <v>124</v>
      </c>
      <c r="D15" s="93" t="s">
        <v>122</v>
      </c>
      <c r="E15" s="34" t="s">
        <v>25</v>
      </c>
      <c r="F15" s="35" t="s">
        <v>11</v>
      </c>
      <c r="G15" s="36"/>
      <c r="H15" s="37"/>
      <c r="I15" s="38"/>
      <c r="J15" s="39"/>
    </row>
    <row r="16" spans="1:10" s="27" customFormat="1" ht="17.100000000000001" customHeight="1" x14ac:dyDescent="0.25">
      <c r="A16" s="92">
        <v>4484</v>
      </c>
      <c r="B16" s="84">
        <v>2129</v>
      </c>
      <c r="C16" s="93" t="s">
        <v>124</v>
      </c>
      <c r="D16" s="93" t="s">
        <v>122</v>
      </c>
      <c r="E16" s="34" t="s">
        <v>26</v>
      </c>
      <c r="F16" s="35" t="s">
        <v>11</v>
      </c>
      <c r="G16" s="36"/>
      <c r="H16" s="37"/>
      <c r="I16" s="38"/>
      <c r="J16" s="39"/>
    </row>
    <row r="17" spans="1:10" s="27" customFormat="1" ht="17.100000000000001" customHeight="1" x14ac:dyDescent="0.25">
      <c r="A17" s="92">
        <v>4484</v>
      </c>
      <c r="B17" s="84">
        <v>2129</v>
      </c>
      <c r="C17" s="93" t="s">
        <v>124</v>
      </c>
      <c r="D17" s="93" t="s">
        <v>122</v>
      </c>
      <c r="E17" s="34" t="s">
        <v>27</v>
      </c>
      <c r="F17" s="35" t="s">
        <v>11</v>
      </c>
      <c r="G17" s="36"/>
      <c r="H17" s="37"/>
      <c r="I17" s="38"/>
      <c r="J17" s="39"/>
    </row>
    <row r="18" spans="1:10" s="27" customFormat="1" ht="17.100000000000001" customHeight="1" x14ac:dyDescent="0.25">
      <c r="A18" s="92">
        <v>4484</v>
      </c>
      <c r="B18" s="84">
        <v>2129</v>
      </c>
      <c r="C18" s="93" t="s">
        <v>124</v>
      </c>
      <c r="D18" s="93" t="s">
        <v>122</v>
      </c>
      <c r="E18" s="40" t="s">
        <v>28</v>
      </c>
      <c r="F18" s="41" t="s">
        <v>29</v>
      </c>
      <c r="G18" s="42"/>
      <c r="H18" s="43"/>
      <c r="I18" s="44"/>
      <c r="J18" s="33"/>
    </row>
    <row r="19" spans="1:10" s="27" customFormat="1" ht="17.100000000000001" customHeight="1" x14ac:dyDescent="0.25">
      <c r="A19" s="92">
        <v>4484</v>
      </c>
      <c r="B19" s="84">
        <v>2129</v>
      </c>
      <c r="C19" s="93" t="s">
        <v>124</v>
      </c>
      <c r="D19" s="93" t="s">
        <v>122</v>
      </c>
      <c r="E19" s="45" t="s">
        <v>30</v>
      </c>
      <c r="F19" s="46" t="s">
        <v>29</v>
      </c>
      <c r="G19" s="47"/>
      <c r="H19" s="48"/>
      <c r="I19" s="49"/>
      <c r="J19" s="39"/>
    </row>
    <row r="20" spans="1:10" s="27" customFormat="1" ht="17.100000000000001" customHeight="1" x14ac:dyDescent="0.25">
      <c r="A20" s="92">
        <v>4484</v>
      </c>
      <c r="B20" s="84">
        <v>2129</v>
      </c>
      <c r="C20" s="93" t="s">
        <v>124</v>
      </c>
      <c r="D20" s="93" t="s">
        <v>122</v>
      </c>
      <c r="E20" s="28" t="s">
        <v>31</v>
      </c>
      <c r="F20" s="29" t="s">
        <v>11</v>
      </c>
      <c r="G20" s="30">
        <v>1016424</v>
      </c>
      <c r="H20" s="31" t="s">
        <v>138</v>
      </c>
      <c r="I20" s="32">
        <v>46235</v>
      </c>
      <c r="J20" s="33"/>
    </row>
    <row r="21" spans="1:10" s="27" customFormat="1" ht="17.100000000000001" customHeight="1" x14ac:dyDescent="0.25">
      <c r="A21" s="92">
        <v>4484</v>
      </c>
      <c r="B21" s="84">
        <v>2129</v>
      </c>
      <c r="C21" s="93" t="s">
        <v>124</v>
      </c>
      <c r="D21" s="93" t="s">
        <v>122</v>
      </c>
      <c r="E21" s="50" t="s">
        <v>32</v>
      </c>
      <c r="F21" s="35" t="s">
        <v>11</v>
      </c>
      <c r="G21" s="36">
        <v>1016389</v>
      </c>
      <c r="H21" s="37" t="s">
        <v>139</v>
      </c>
      <c r="I21" s="38">
        <v>46235</v>
      </c>
      <c r="J21" s="39"/>
    </row>
    <row r="22" spans="1:10" s="27" customFormat="1" ht="17.100000000000001" customHeight="1" x14ac:dyDescent="0.25">
      <c r="A22" s="92">
        <v>4484</v>
      </c>
      <c r="B22" s="84">
        <v>2129</v>
      </c>
      <c r="C22" s="93" t="s">
        <v>124</v>
      </c>
      <c r="D22" s="93" t="s">
        <v>122</v>
      </c>
      <c r="E22" s="50" t="s">
        <v>33</v>
      </c>
      <c r="F22" s="35" t="s">
        <v>11</v>
      </c>
      <c r="G22" s="36">
        <v>1016205</v>
      </c>
      <c r="H22" s="37" t="s">
        <v>140</v>
      </c>
      <c r="I22" s="38">
        <v>44543</v>
      </c>
      <c r="J22" s="39"/>
    </row>
    <row r="23" spans="1:10" s="27" customFormat="1" ht="17.100000000000001" customHeight="1" x14ac:dyDescent="0.25">
      <c r="A23" s="92">
        <v>4484</v>
      </c>
      <c r="B23" s="84">
        <v>2129</v>
      </c>
      <c r="C23" s="93" t="s">
        <v>124</v>
      </c>
      <c r="D23" s="93" t="s">
        <v>122</v>
      </c>
      <c r="E23" s="50" t="s">
        <v>34</v>
      </c>
      <c r="F23" s="35" t="s">
        <v>11</v>
      </c>
      <c r="G23" s="36">
        <v>1016390</v>
      </c>
      <c r="H23" s="37" t="s">
        <v>141</v>
      </c>
      <c r="I23" s="38">
        <v>46235</v>
      </c>
      <c r="J23" s="39"/>
    </row>
    <row r="24" spans="1:10" s="27" customFormat="1" ht="17.100000000000001" customHeight="1" x14ac:dyDescent="0.25">
      <c r="A24" s="92">
        <v>4484</v>
      </c>
      <c r="B24" s="84">
        <v>2129</v>
      </c>
      <c r="C24" s="93" t="s">
        <v>124</v>
      </c>
      <c r="D24" s="93" t="s">
        <v>122</v>
      </c>
      <c r="E24" s="40" t="s">
        <v>35</v>
      </c>
      <c r="F24" s="41" t="s">
        <v>36</v>
      </c>
      <c r="G24" s="42"/>
      <c r="H24" s="43"/>
      <c r="I24" s="44"/>
      <c r="J24" s="33"/>
    </row>
    <row r="25" spans="1:10" s="27" customFormat="1" ht="17.100000000000001" customHeight="1" x14ac:dyDescent="0.25">
      <c r="A25" s="92">
        <v>4484</v>
      </c>
      <c r="B25" s="84">
        <v>2129</v>
      </c>
      <c r="C25" s="93" t="s">
        <v>124</v>
      </c>
      <c r="D25" s="93" t="s">
        <v>122</v>
      </c>
      <c r="E25" s="45" t="s">
        <v>37</v>
      </c>
      <c r="F25" s="46" t="s">
        <v>36</v>
      </c>
      <c r="G25" s="47"/>
      <c r="H25" s="48"/>
      <c r="I25" s="49"/>
      <c r="J25" s="39"/>
    </row>
    <row r="26" spans="1:10" s="27" customFormat="1" ht="17.100000000000001" customHeight="1" x14ac:dyDescent="0.25">
      <c r="A26" s="92">
        <v>4484</v>
      </c>
      <c r="B26" s="84">
        <v>2129</v>
      </c>
      <c r="C26" s="93" t="s">
        <v>124</v>
      </c>
      <c r="D26" s="93" t="s">
        <v>122</v>
      </c>
      <c r="E26" s="51" t="s">
        <v>38</v>
      </c>
      <c r="F26" s="52" t="s">
        <v>36</v>
      </c>
      <c r="G26" s="53"/>
      <c r="H26" s="54"/>
      <c r="I26" s="55"/>
      <c r="J26" s="56"/>
    </row>
    <row r="27" spans="1:10" s="27" customFormat="1" ht="17.100000000000001" customHeight="1" x14ac:dyDescent="0.25">
      <c r="A27" s="92">
        <v>4484</v>
      </c>
      <c r="B27" s="84">
        <v>2129</v>
      </c>
      <c r="C27" s="93" t="s">
        <v>124</v>
      </c>
      <c r="D27" s="93" t="s">
        <v>122</v>
      </c>
      <c r="E27" s="28" t="s">
        <v>39</v>
      </c>
      <c r="F27" s="29" t="s">
        <v>40</v>
      </c>
      <c r="G27" s="30"/>
      <c r="H27" s="31"/>
      <c r="I27" s="32"/>
      <c r="J27" s="33"/>
    </row>
    <row r="28" spans="1:10" s="27" customFormat="1" ht="17.100000000000001" customHeight="1" x14ac:dyDescent="0.25">
      <c r="A28" s="92">
        <v>4484</v>
      </c>
      <c r="B28" s="84">
        <v>2129</v>
      </c>
      <c r="C28" s="93" t="s">
        <v>124</v>
      </c>
      <c r="D28" s="93" t="s">
        <v>122</v>
      </c>
      <c r="E28" s="34" t="s">
        <v>41</v>
      </c>
      <c r="F28" s="35" t="s">
        <v>40</v>
      </c>
      <c r="G28" s="36"/>
      <c r="H28" s="37"/>
      <c r="I28" s="38"/>
      <c r="J28" s="39"/>
    </row>
    <row r="29" spans="1:10" s="27" customFormat="1" ht="17.100000000000001" customHeight="1" x14ac:dyDescent="0.25">
      <c r="A29" s="92">
        <v>4484</v>
      </c>
      <c r="B29" s="84">
        <v>2129</v>
      </c>
      <c r="C29" s="93" t="s">
        <v>124</v>
      </c>
      <c r="D29" s="93" t="s">
        <v>122</v>
      </c>
      <c r="E29" s="40" t="s">
        <v>42</v>
      </c>
      <c r="F29" s="41" t="s">
        <v>16</v>
      </c>
      <c r="G29" s="57"/>
      <c r="H29" s="58"/>
      <c r="I29" s="44"/>
      <c r="J29" s="33"/>
    </row>
    <row r="30" spans="1:10" ht="17.100000000000001" customHeight="1" x14ac:dyDescent="0.25">
      <c r="A30" s="92">
        <v>4484</v>
      </c>
      <c r="B30" s="84">
        <v>2129</v>
      </c>
      <c r="C30" s="93" t="s">
        <v>124</v>
      </c>
      <c r="D30" s="93" t="s">
        <v>122</v>
      </c>
      <c r="E30" s="40" t="s">
        <v>43</v>
      </c>
      <c r="F30" s="41" t="s">
        <v>16</v>
      </c>
      <c r="G30" s="42"/>
      <c r="H30" s="43"/>
      <c r="I30" s="44"/>
      <c r="J30" s="33"/>
    </row>
    <row r="31" spans="1:10" s="27" customFormat="1" ht="17.100000000000001" customHeight="1" x14ac:dyDescent="0.25">
      <c r="A31" s="92">
        <v>4484</v>
      </c>
      <c r="B31" s="84">
        <v>2129</v>
      </c>
      <c r="C31" s="93" t="s">
        <v>124</v>
      </c>
      <c r="D31" s="93" t="s">
        <v>122</v>
      </c>
      <c r="E31" s="45" t="s">
        <v>44</v>
      </c>
      <c r="F31" s="46" t="s">
        <v>45</v>
      </c>
      <c r="G31" s="47"/>
      <c r="H31" s="48"/>
      <c r="I31" s="49"/>
      <c r="J31" s="39"/>
    </row>
    <row r="32" spans="1:10" s="62" customFormat="1" ht="17.100000000000001" customHeight="1" x14ac:dyDescent="0.25">
      <c r="A32" s="92">
        <v>4484</v>
      </c>
      <c r="B32" s="84">
        <v>2129</v>
      </c>
      <c r="C32" s="93" t="s">
        <v>124</v>
      </c>
      <c r="D32" s="93" t="s">
        <v>122</v>
      </c>
      <c r="E32" s="45" t="s">
        <v>46</v>
      </c>
      <c r="F32" s="61" t="s">
        <v>47</v>
      </c>
      <c r="G32" s="47">
        <v>1110798</v>
      </c>
      <c r="H32" s="48" t="s">
        <v>130</v>
      </c>
      <c r="I32" s="49">
        <v>16085</v>
      </c>
      <c r="J32" s="39"/>
    </row>
    <row r="33" spans="1:14" s="62" customFormat="1" ht="17.100000000000001" customHeight="1" x14ac:dyDescent="0.25">
      <c r="A33" s="92">
        <v>4484</v>
      </c>
      <c r="B33" s="84">
        <v>2129</v>
      </c>
      <c r="C33" s="93" t="s">
        <v>124</v>
      </c>
      <c r="D33" s="93" t="s">
        <v>122</v>
      </c>
      <c r="E33" s="40" t="s">
        <v>48</v>
      </c>
      <c r="F33" s="41" t="s">
        <v>16</v>
      </c>
      <c r="G33" s="42"/>
      <c r="H33" s="43"/>
      <c r="I33" s="44"/>
      <c r="J33" s="33"/>
    </row>
    <row r="34" spans="1:14" s="27" customFormat="1" ht="17.100000000000001" customHeight="1" x14ac:dyDescent="0.25">
      <c r="A34" s="92">
        <v>4484</v>
      </c>
      <c r="B34" s="84">
        <v>2129</v>
      </c>
      <c r="C34" s="93" t="s">
        <v>124</v>
      </c>
      <c r="D34" s="93" t="s">
        <v>122</v>
      </c>
      <c r="E34" s="45" t="s">
        <v>44</v>
      </c>
      <c r="F34" s="46" t="s">
        <v>45</v>
      </c>
      <c r="G34" s="47"/>
      <c r="H34" s="48"/>
      <c r="I34" s="49"/>
      <c r="J34" s="39"/>
    </row>
    <row r="35" spans="1:14" s="62" customFormat="1" ht="17.100000000000001" customHeight="1" x14ac:dyDescent="0.25">
      <c r="A35" s="92">
        <v>4484</v>
      </c>
      <c r="B35" s="84">
        <v>2129</v>
      </c>
      <c r="C35" s="93" t="s">
        <v>124</v>
      </c>
      <c r="D35" s="93" t="s">
        <v>122</v>
      </c>
      <c r="E35" s="45" t="s">
        <v>46</v>
      </c>
      <c r="F35" s="61" t="s">
        <v>47</v>
      </c>
      <c r="G35" s="47">
        <v>1110806</v>
      </c>
      <c r="H35" s="48" t="s">
        <v>131</v>
      </c>
      <c r="I35" s="49">
        <v>16085</v>
      </c>
      <c r="J35" s="39"/>
    </row>
    <row r="36" spans="1:14" s="62" customFormat="1" ht="17.100000000000001" customHeight="1" x14ac:dyDescent="0.25">
      <c r="A36" s="92">
        <v>4484</v>
      </c>
      <c r="B36" s="84">
        <v>2129</v>
      </c>
      <c r="C36" s="93" t="s">
        <v>124</v>
      </c>
      <c r="D36" s="93" t="s">
        <v>122</v>
      </c>
      <c r="E36" s="40" t="s">
        <v>49</v>
      </c>
      <c r="F36" s="41" t="s">
        <v>16</v>
      </c>
      <c r="G36" s="42"/>
      <c r="H36" s="43"/>
      <c r="I36" s="44"/>
      <c r="J36" s="33"/>
    </row>
    <row r="37" spans="1:14" s="27" customFormat="1" ht="17.100000000000001" customHeight="1" x14ac:dyDescent="0.25">
      <c r="A37" s="92">
        <v>4484</v>
      </c>
      <c r="B37" s="84">
        <v>2129</v>
      </c>
      <c r="C37" s="93" t="s">
        <v>124</v>
      </c>
      <c r="D37" s="93" t="s">
        <v>122</v>
      </c>
      <c r="E37" s="45" t="s">
        <v>44</v>
      </c>
      <c r="F37" s="46" t="s">
        <v>45</v>
      </c>
      <c r="G37" s="47"/>
      <c r="H37" s="48"/>
      <c r="I37" s="49"/>
      <c r="J37" s="39"/>
    </row>
    <row r="38" spans="1:14" s="62" customFormat="1" ht="17.100000000000001" customHeight="1" x14ac:dyDescent="0.25">
      <c r="A38" s="92">
        <v>4484</v>
      </c>
      <c r="B38" s="84">
        <v>2129</v>
      </c>
      <c r="C38" s="93" t="s">
        <v>124</v>
      </c>
      <c r="D38" s="93" t="s">
        <v>122</v>
      </c>
      <c r="E38" s="45" t="s">
        <v>46</v>
      </c>
      <c r="F38" s="61" t="s">
        <v>47</v>
      </c>
      <c r="G38" s="47">
        <v>1110807</v>
      </c>
      <c r="H38" s="48" t="s">
        <v>132</v>
      </c>
      <c r="I38" s="49">
        <v>16085</v>
      </c>
      <c r="J38" s="39"/>
    </row>
    <row r="39" spans="1:14" s="62" customFormat="1" ht="17.100000000000001" customHeight="1" x14ac:dyDescent="0.25">
      <c r="A39" s="92">
        <v>4484</v>
      </c>
      <c r="B39" s="84">
        <v>2129</v>
      </c>
      <c r="C39" s="93" t="s">
        <v>124</v>
      </c>
      <c r="D39" s="93" t="s">
        <v>122</v>
      </c>
      <c r="E39" s="40" t="s">
        <v>50</v>
      </c>
      <c r="F39" s="41" t="s">
        <v>16</v>
      </c>
      <c r="G39" s="42"/>
      <c r="H39" s="43"/>
      <c r="I39" s="44"/>
      <c r="J39" s="33"/>
    </row>
    <row r="40" spans="1:14" s="27" customFormat="1" ht="17.100000000000001" customHeight="1" x14ac:dyDescent="0.25">
      <c r="A40" s="92">
        <v>4484</v>
      </c>
      <c r="B40" s="84">
        <v>2129</v>
      </c>
      <c r="C40" s="93" t="s">
        <v>124</v>
      </c>
      <c r="D40" s="93" t="s">
        <v>122</v>
      </c>
      <c r="E40" s="45" t="s">
        <v>44</v>
      </c>
      <c r="F40" s="46" t="s">
        <v>45</v>
      </c>
      <c r="G40" s="47"/>
      <c r="H40" s="48"/>
      <c r="I40" s="49"/>
      <c r="J40" s="39"/>
    </row>
    <row r="41" spans="1:14" s="62" customFormat="1" ht="17.100000000000001" customHeight="1" x14ac:dyDescent="0.25">
      <c r="A41" s="92">
        <v>4484</v>
      </c>
      <c r="B41" s="84">
        <v>2129</v>
      </c>
      <c r="C41" s="93" t="s">
        <v>124</v>
      </c>
      <c r="D41" s="93" t="s">
        <v>122</v>
      </c>
      <c r="E41" s="45" t="s">
        <v>46</v>
      </c>
      <c r="F41" s="61" t="s">
        <v>47</v>
      </c>
      <c r="G41" s="47">
        <v>1110827</v>
      </c>
      <c r="H41" s="48" t="s">
        <v>133</v>
      </c>
      <c r="I41" s="49">
        <v>16085</v>
      </c>
      <c r="J41" s="39"/>
    </row>
    <row r="42" spans="1:14" s="62" customFormat="1" ht="17.100000000000001" customHeight="1" x14ac:dyDescent="0.25">
      <c r="A42" s="92">
        <v>4484</v>
      </c>
      <c r="B42" s="84">
        <v>2129</v>
      </c>
      <c r="C42" s="93" t="s">
        <v>124</v>
      </c>
      <c r="D42" s="93" t="s">
        <v>122</v>
      </c>
      <c r="E42" s="28" t="s">
        <v>51</v>
      </c>
      <c r="F42" s="63" t="s">
        <v>16</v>
      </c>
      <c r="G42" s="30"/>
      <c r="H42" s="31"/>
      <c r="I42" s="32"/>
      <c r="J42" s="33"/>
    </row>
    <row r="43" spans="1:14" ht="17.100000000000001" customHeight="1" x14ac:dyDescent="0.25">
      <c r="A43" s="92">
        <v>4484</v>
      </c>
      <c r="B43" s="84">
        <v>2129</v>
      </c>
      <c r="C43" s="93" t="s">
        <v>124</v>
      </c>
      <c r="D43" s="93" t="s">
        <v>122</v>
      </c>
      <c r="E43" s="28" t="s">
        <v>52</v>
      </c>
      <c r="F43" s="29" t="s">
        <v>16</v>
      </c>
      <c r="G43" s="30"/>
      <c r="H43" s="31"/>
      <c r="I43" s="32"/>
      <c r="J43" s="33"/>
    </row>
    <row r="44" spans="1:14" ht="17.100000000000001" customHeight="1" x14ac:dyDescent="0.25">
      <c r="A44" s="92">
        <v>4484</v>
      </c>
      <c r="B44" s="84">
        <v>2129</v>
      </c>
      <c r="C44" s="93" t="s">
        <v>124</v>
      </c>
      <c r="D44" s="93" t="s">
        <v>122</v>
      </c>
      <c r="E44" s="34" t="s">
        <v>53</v>
      </c>
      <c r="F44" s="35" t="s">
        <v>11</v>
      </c>
      <c r="G44" s="36">
        <v>1016105</v>
      </c>
      <c r="H44" s="37" t="s">
        <v>125</v>
      </c>
      <c r="I44" s="38">
        <v>44526</v>
      </c>
      <c r="J44" s="39"/>
    </row>
    <row r="45" spans="1:14" ht="17.100000000000001" customHeight="1" x14ac:dyDescent="0.25">
      <c r="A45" s="92">
        <v>4484</v>
      </c>
      <c r="B45" s="84">
        <v>2129</v>
      </c>
      <c r="C45" s="93" t="s">
        <v>124</v>
      </c>
      <c r="D45" s="93" t="s">
        <v>122</v>
      </c>
      <c r="E45" s="28" t="s">
        <v>54</v>
      </c>
      <c r="F45" s="29" t="s">
        <v>16</v>
      </c>
      <c r="G45" s="30"/>
      <c r="H45" s="31"/>
      <c r="I45" s="32"/>
      <c r="J45" s="33"/>
      <c r="N45" s="60"/>
    </row>
    <row r="46" spans="1:14" ht="17.100000000000001" customHeight="1" x14ac:dyDescent="0.25">
      <c r="A46" s="92">
        <v>4484</v>
      </c>
      <c r="B46" s="84">
        <v>2129</v>
      </c>
      <c r="C46" s="93" t="s">
        <v>124</v>
      </c>
      <c r="D46" s="93" t="s">
        <v>122</v>
      </c>
      <c r="E46" s="34" t="s">
        <v>55</v>
      </c>
      <c r="F46" s="35" t="s">
        <v>56</v>
      </c>
      <c r="G46" s="36">
        <v>1110869</v>
      </c>
      <c r="H46" s="37" t="s">
        <v>137</v>
      </c>
      <c r="I46" s="38">
        <v>16479</v>
      </c>
      <c r="J46" s="39"/>
      <c r="N46" s="60"/>
    </row>
    <row r="47" spans="1:14" ht="17.100000000000001" customHeight="1" x14ac:dyDescent="0.25">
      <c r="A47" s="92">
        <v>4484</v>
      </c>
      <c r="B47" s="84">
        <v>2129</v>
      </c>
      <c r="C47" s="93" t="s">
        <v>124</v>
      </c>
      <c r="D47" s="93" t="s">
        <v>122</v>
      </c>
      <c r="E47" s="40" t="s">
        <v>57</v>
      </c>
      <c r="F47" s="41" t="s">
        <v>16</v>
      </c>
      <c r="G47" s="42"/>
      <c r="H47" s="43"/>
      <c r="I47" s="44"/>
      <c r="J47" s="33"/>
      <c r="N47" s="60"/>
    </row>
    <row r="48" spans="1:14" ht="17.100000000000001" customHeight="1" x14ac:dyDescent="0.25">
      <c r="A48" s="92">
        <v>4484</v>
      </c>
      <c r="B48" s="84">
        <v>2129</v>
      </c>
      <c r="C48" s="93" t="s">
        <v>124</v>
      </c>
      <c r="D48" s="93" t="s">
        <v>122</v>
      </c>
      <c r="E48" s="45" t="s">
        <v>58</v>
      </c>
      <c r="F48" s="46" t="s">
        <v>11</v>
      </c>
      <c r="G48" s="47">
        <v>1015193</v>
      </c>
      <c r="H48" s="48" t="s">
        <v>126</v>
      </c>
      <c r="I48" s="49">
        <v>41144</v>
      </c>
      <c r="J48" s="39"/>
      <c r="N48" s="60"/>
    </row>
    <row r="49" spans="1:14" ht="17.100000000000001" customHeight="1" x14ac:dyDescent="0.25">
      <c r="A49" s="92">
        <v>4484</v>
      </c>
      <c r="B49" s="84">
        <v>2129</v>
      </c>
      <c r="C49" s="93" t="s">
        <v>124</v>
      </c>
      <c r="D49" s="93" t="s">
        <v>122</v>
      </c>
      <c r="E49" s="40" t="s">
        <v>59</v>
      </c>
      <c r="F49" s="41" t="s">
        <v>16</v>
      </c>
      <c r="G49" s="42"/>
      <c r="H49" s="43"/>
      <c r="I49" s="44"/>
      <c r="J49" s="33"/>
      <c r="N49" s="60"/>
    </row>
    <row r="50" spans="1:14" ht="17.100000000000001" customHeight="1" x14ac:dyDescent="0.25">
      <c r="A50" s="92">
        <v>4484</v>
      </c>
      <c r="B50" s="84">
        <v>2129</v>
      </c>
      <c r="C50" s="93" t="s">
        <v>124</v>
      </c>
      <c r="D50" s="93" t="s">
        <v>122</v>
      </c>
      <c r="E50" s="45" t="s">
        <v>58</v>
      </c>
      <c r="F50" s="46" t="s">
        <v>11</v>
      </c>
      <c r="G50" s="47">
        <v>1015891</v>
      </c>
      <c r="H50" s="48" t="s">
        <v>127</v>
      </c>
      <c r="I50" s="49">
        <v>42808</v>
      </c>
      <c r="J50" s="39"/>
      <c r="N50" s="60"/>
    </row>
    <row r="51" spans="1:14" ht="17.100000000000001" customHeight="1" x14ac:dyDescent="0.25">
      <c r="A51" s="92">
        <v>4484</v>
      </c>
      <c r="B51" s="84">
        <v>2129</v>
      </c>
      <c r="C51" s="93" t="s">
        <v>124</v>
      </c>
      <c r="D51" s="93" t="s">
        <v>122</v>
      </c>
      <c r="E51" s="40" t="s">
        <v>60</v>
      </c>
      <c r="F51" s="41" t="s">
        <v>16</v>
      </c>
      <c r="G51" s="42"/>
      <c r="H51" s="43"/>
      <c r="I51" s="44"/>
      <c r="J51" s="33"/>
      <c r="N51" s="60"/>
    </row>
    <row r="52" spans="1:14" ht="17.100000000000001" customHeight="1" x14ac:dyDescent="0.25">
      <c r="A52" s="92">
        <v>4484</v>
      </c>
      <c r="B52" s="84">
        <v>2129</v>
      </c>
      <c r="C52" s="93" t="s">
        <v>124</v>
      </c>
      <c r="D52" s="93" t="s">
        <v>122</v>
      </c>
      <c r="E52" s="45" t="s">
        <v>58</v>
      </c>
      <c r="F52" s="46" t="s">
        <v>11</v>
      </c>
      <c r="G52" s="47">
        <v>1015357</v>
      </c>
      <c r="H52" s="48" t="s">
        <v>128</v>
      </c>
      <c r="I52" s="49">
        <v>41728</v>
      </c>
      <c r="J52" s="39"/>
      <c r="N52" s="60"/>
    </row>
    <row r="53" spans="1:14" ht="17.100000000000001" customHeight="1" x14ac:dyDescent="0.25">
      <c r="A53" s="92">
        <v>4484</v>
      </c>
      <c r="B53" s="84">
        <v>2129</v>
      </c>
      <c r="C53" s="93" t="s">
        <v>124</v>
      </c>
      <c r="D53" s="93" t="s">
        <v>122</v>
      </c>
      <c r="E53" s="40" t="s">
        <v>61</v>
      </c>
      <c r="F53" s="41" t="s">
        <v>16</v>
      </c>
      <c r="G53" s="42"/>
      <c r="H53" s="43"/>
      <c r="I53" s="44"/>
      <c r="J53" s="33"/>
      <c r="N53" s="60"/>
    </row>
    <row r="54" spans="1:14" ht="17.100000000000001" customHeight="1" x14ac:dyDescent="0.25">
      <c r="A54" s="92">
        <v>4484</v>
      </c>
      <c r="B54" s="84">
        <v>2129</v>
      </c>
      <c r="C54" s="93" t="s">
        <v>124</v>
      </c>
      <c r="D54" s="93" t="s">
        <v>122</v>
      </c>
      <c r="E54" s="45" t="s">
        <v>58</v>
      </c>
      <c r="F54" s="46" t="s">
        <v>11</v>
      </c>
      <c r="G54" s="47">
        <v>958114</v>
      </c>
      <c r="H54" s="48" t="s">
        <v>129</v>
      </c>
      <c r="I54" s="49">
        <v>39299</v>
      </c>
      <c r="J54" s="39"/>
      <c r="N54" s="60"/>
    </row>
    <row r="55" spans="1:14" ht="17.100000000000001" customHeight="1" x14ac:dyDescent="0.25">
      <c r="A55" s="92">
        <v>4484</v>
      </c>
      <c r="B55" s="84">
        <v>2129</v>
      </c>
      <c r="C55" s="93" t="s">
        <v>124</v>
      </c>
      <c r="D55" s="93" t="s">
        <v>122</v>
      </c>
      <c r="E55" s="28" t="s">
        <v>62</v>
      </c>
      <c r="F55" s="29" t="s">
        <v>11</v>
      </c>
      <c r="G55" s="30"/>
      <c r="H55" s="31"/>
      <c r="I55" s="32"/>
      <c r="J55" s="33"/>
      <c r="N55" s="60"/>
    </row>
    <row r="56" spans="1:14" ht="17.100000000000001" customHeight="1" x14ac:dyDescent="0.25">
      <c r="A56" s="92">
        <v>4484</v>
      </c>
      <c r="B56" s="84">
        <v>2129</v>
      </c>
      <c r="C56" s="93" t="s">
        <v>124</v>
      </c>
      <c r="D56" s="93" t="s">
        <v>122</v>
      </c>
      <c r="E56" s="34" t="s">
        <v>63</v>
      </c>
      <c r="F56" s="35" t="s">
        <v>11</v>
      </c>
      <c r="G56" s="36"/>
      <c r="H56" s="37"/>
      <c r="I56" s="38"/>
      <c r="J56" s="39"/>
    </row>
    <row r="57" spans="1:14" ht="17.100000000000001" customHeight="1" x14ac:dyDescent="0.25">
      <c r="A57" s="92">
        <v>4484</v>
      </c>
      <c r="B57" s="84">
        <v>2129</v>
      </c>
      <c r="C57" s="93" t="s">
        <v>124</v>
      </c>
      <c r="D57" s="93" t="s">
        <v>122</v>
      </c>
      <c r="E57" s="34" t="s">
        <v>64</v>
      </c>
      <c r="F57" s="35" t="s">
        <v>11</v>
      </c>
      <c r="G57" s="36"/>
      <c r="H57" s="37"/>
      <c r="I57" s="38"/>
      <c r="J57" s="39"/>
    </row>
    <row r="58" spans="1:14" ht="17.100000000000001" customHeight="1" x14ac:dyDescent="0.25">
      <c r="A58" s="92">
        <v>4484</v>
      </c>
      <c r="B58" s="84">
        <v>2129</v>
      </c>
      <c r="C58" s="93" t="s">
        <v>124</v>
      </c>
      <c r="D58" s="93" t="s">
        <v>122</v>
      </c>
      <c r="E58" s="34" t="s">
        <v>65</v>
      </c>
      <c r="F58" s="35" t="s">
        <v>11</v>
      </c>
      <c r="G58" s="36"/>
      <c r="H58" s="37"/>
      <c r="I58" s="38"/>
      <c r="J58" s="39"/>
    </row>
    <row r="59" spans="1:14" ht="17.100000000000001" customHeight="1" x14ac:dyDescent="0.25">
      <c r="A59" s="92">
        <v>4484</v>
      </c>
      <c r="B59" s="84">
        <v>2129</v>
      </c>
      <c r="C59" s="93" t="s">
        <v>124</v>
      </c>
      <c r="D59" s="93" t="s">
        <v>122</v>
      </c>
      <c r="E59" s="28" t="s">
        <v>66</v>
      </c>
      <c r="F59" s="29" t="s">
        <v>11</v>
      </c>
      <c r="G59" s="30"/>
      <c r="H59" s="31"/>
      <c r="I59" s="32"/>
      <c r="J59" s="33"/>
    </row>
    <row r="60" spans="1:14" ht="17.100000000000001" customHeight="1" x14ac:dyDescent="0.25">
      <c r="A60" s="92">
        <v>4484</v>
      </c>
      <c r="B60" s="84">
        <v>2129</v>
      </c>
      <c r="C60" s="93" t="s">
        <v>124</v>
      </c>
      <c r="D60" s="93" t="s">
        <v>122</v>
      </c>
      <c r="E60" s="28" t="s">
        <v>67</v>
      </c>
      <c r="F60" s="29" t="s">
        <v>11</v>
      </c>
      <c r="G60" s="30"/>
      <c r="H60" s="31"/>
      <c r="I60" s="32"/>
      <c r="J60" s="33"/>
    </row>
    <row r="61" spans="1:14" ht="17.100000000000001" customHeight="1" x14ac:dyDescent="0.25">
      <c r="A61" s="92">
        <v>4484</v>
      </c>
      <c r="B61" s="84">
        <v>2129</v>
      </c>
      <c r="C61" s="93" t="s">
        <v>124</v>
      </c>
      <c r="D61" s="93" t="s">
        <v>122</v>
      </c>
      <c r="E61" s="40" t="s">
        <v>68</v>
      </c>
      <c r="F61" s="41" t="s">
        <v>11</v>
      </c>
      <c r="G61" s="42"/>
      <c r="H61" s="43"/>
      <c r="I61" s="44"/>
      <c r="J61" s="33"/>
    </row>
    <row r="62" spans="1:14" ht="17.100000000000001" customHeight="1" x14ac:dyDescent="0.25">
      <c r="A62" s="92">
        <v>4484</v>
      </c>
      <c r="B62" s="84">
        <v>2129</v>
      </c>
      <c r="C62" s="93" t="s">
        <v>124</v>
      </c>
      <c r="D62" s="93" t="s">
        <v>122</v>
      </c>
      <c r="E62" s="45" t="s">
        <v>69</v>
      </c>
      <c r="F62" s="46" t="s">
        <v>11</v>
      </c>
      <c r="G62" s="47"/>
      <c r="H62" s="48"/>
      <c r="I62" s="49"/>
      <c r="J62" s="39"/>
    </row>
    <row r="63" spans="1:14" ht="17.100000000000001" customHeight="1" x14ac:dyDescent="0.25">
      <c r="A63" s="92">
        <v>4484</v>
      </c>
      <c r="B63" s="84">
        <v>2129</v>
      </c>
      <c r="C63" s="93" t="s">
        <v>124</v>
      </c>
      <c r="D63" s="93" t="s">
        <v>122</v>
      </c>
      <c r="E63" s="45" t="s">
        <v>70</v>
      </c>
      <c r="F63" s="46" t="s">
        <v>11</v>
      </c>
      <c r="G63" s="47"/>
      <c r="H63" s="48"/>
      <c r="I63" s="49"/>
      <c r="J63" s="39"/>
    </row>
    <row r="64" spans="1:14" ht="17.100000000000001" customHeight="1" x14ac:dyDescent="0.25">
      <c r="A64" s="92">
        <v>4484</v>
      </c>
      <c r="B64" s="84">
        <v>2129</v>
      </c>
      <c r="C64" s="93" t="s">
        <v>124</v>
      </c>
      <c r="D64" s="93" t="s">
        <v>122</v>
      </c>
      <c r="E64" s="45" t="s">
        <v>71</v>
      </c>
      <c r="F64" s="46" t="s">
        <v>11</v>
      </c>
      <c r="G64" s="47"/>
      <c r="H64" s="48"/>
      <c r="I64" s="49"/>
      <c r="J64" s="39"/>
    </row>
    <row r="65" ht="17.100000000000001" customHeight="1" x14ac:dyDescent="0.25"/>
  </sheetData>
  <sheetProtection insertColumns="0" insertRows="0" insertHyperlinks="0" selectLockedCells="1" sort="0" autoFilter="0" pivotTables="0"/>
  <autoFilter ref="A1:J64" xr:uid="{CE4ABC6E-7CAA-44B1-8A79-FC0D153F03BF}"/>
  <conditionalFormatting sqref="F1:F1048576">
    <cfRule type="cellIs" dxfId="38" priority="24" operator="equal">
      <formula>"LENOVO"</formula>
    </cfRule>
    <cfRule type="cellIs" dxfId="37" priority="36" operator="equal">
      <formula>"POSITIVO"</formula>
    </cfRule>
    <cfRule type="cellIs" dxfId="36" priority="37" operator="equal">
      <formula>"SCANSOURCE"</formula>
    </cfRule>
    <cfRule type="cellIs" dxfId="35" priority="38" operator="equal">
      <formula>"DELL"</formula>
    </cfRule>
    <cfRule type="cellIs" dxfId="34" priority="39" operator="equal">
      <formula>"NCR"</formula>
    </cfRule>
  </conditionalFormatting>
  <conditionalFormatting sqref="G1:H1048576">
    <cfRule type="duplicateValues" dxfId="33" priority="117"/>
  </conditionalFormatting>
  <conditionalFormatting sqref="A1:J1">
    <cfRule type="expression" dxfId="32" priority="122">
      <formula>$C$2="DROGASIL"</formula>
    </cfRule>
  </conditionalFormatting>
  <conditionalFormatting sqref="A1:J1">
    <cfRule type="expression" dxfId="31" priority="123">
      <formula>$C$2="RAIA"</formula>
    </cfRule>
  </conditionalFormatting>
  <conditionalFormatting sqref="C1:C1048576">
    <cfRule type="cellIs" dxfId="30" priority="5" operator="equal">
      <formula>"RAIA"</formula>
    </cfRule>
    <cfRule type="cellIs" dxfId="29" priority="6" operator="equal">
      <formula>"DROGASIL"</formula>
    </cfRule>
  </conditionalFormatting>
  <conditionalFormatting sqref="D2:D1048576">
    <cfRule type="uniqueValues" dxfId="28" priority="4"/>
  </conditionalFormatting>
  <conditionalFormatting sqref="C2:C1048576">
    <cfRule type="uniqueValues" dxfId="27" priority="3"/>
  </conditionalFormatting>
  <conditionalFormatting sqref="B2:B1048576">
    <cfRule type="uniqueValues" dxfId="26" priority="2"/>
  </conditionalFormatting>
  <conditionalFormatting sqref="A2:A1048576">
    <cfRule type="uniqueValues" dxfId="25" priority="1"/>
  </conditionalFormatting>
  <dataValidations count="3">
    <dataValidation type="list" operator="equal" showErrorMessage="1" sqref="O47 K47" xr:uid="{00000000-0002-0000-0000-000000000000}">
      <formula1>"SIM,NÃO"</formula1>
      <formula2>0</formula2>
    </dataValidation>
    <dataValidation type="whole" operator="lessThan" allowBlank="1" showErrorMessage="1" errorTitle="ERRO!!!" error="FORMATO INCORRETO" sqref="I2:J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G2:G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80A4-F809-4D8A-849A-3D2C9BDAEE91}">
  <sheetPr>
    <tabColor rgb="FF00B0F0"/>
  </sheetPr>
  <dimension ref="A1:G30"/>
  <sheetViews>
    <sheetView showGridLines="0" zoomScale="85" zoomScaleNormal="85" workbookViewId="0">
      <pane ySplit="1" topLeftCell="A2" activePane="bottomLeft" state="frozen"/>
      <selection pane="bottomLeft" activeCell="G15" sqref="G15"/>
    </sheetView>
  </sheetViews>
  <sheetFormatPr defaultColWidth="8.69921875" defaultRowHeight="13.8" x14ac:dyDescent="0.25"/>
  <cols>
    <col min="1" max="2" width="7.19921875" style="82" customWidth="1"/>
    <col min="3" max="3" width="11.8984375" style="82" customWidth="1"/>
    <col min="4" max="4" width="6.59765625" style="82" customWidth="1"/>
    <col min="5" max="5" width="27.8984375" style="12" customWidth="1"/>
    <col min="6" max="6" width="14.19921875" style="12" customWidth="1"/>
    <col min="7" max="7" width="21.09765625" style="76" customWidth="1"/>
    <col min="8" max="16384" width="8.69921875" style="12"/>
  </cols>
  <sheetData>
    <row r="1" spans="1:7" ht="20.399999999999999" customHeight="1" x14ac:dyDescent="0.25">
      <c r="A1" s="79" t="s">
        <v>0</v>
      </c>
      <c r="B1" s="94" t="s">
        <v>1</v>
      </c>
      <c r="C1" s="94" t="s">
        <v>2</v>
      </c>
      <c r="D1" s="94" t="s">
        <v>3</v>
      </c>
      <c r="E1" s="80" t="s">
        <v>4</v>
      </c>
      <c r="F1" s="80" t="s">
        <v>5</v>
      </c>
      <c r="G1" s="81" t="s">
        <v>72</v>
      </c>
    </row>
    <row r="2" spans="1:7" ht="17.100000000000001" customHeight="1" x14ac:dyDescent="0.25">
      <c r="A2" s="83">
        <v>4484</v>
      </c>
      <c r="B2" s="95">
        <v>2129</v>
      </c>
      <c r="C2" s="96" t="s">
        <v>124</v>
      </c>
      <c r="D2" s="95" t="s">
        <v>122</v>
      </c>
      <c r="E2" s="85" t="s">
        <v>73</v>
      </c>
      <c r="F2" s="77" t="s">
        <v>74</v>
      </c>
      <c r="G2" s="78" t="s">
        <v>76</v>
      </c>
    </row>
    <row r="3" spans="1:7" ht="17.100000000000001" customHeight="1" x14ac:dyDescent="0.25">
      <c r="A3" s="83">
        <v>4484</v>
      </c>
      <c r="B3" s="95">
        <v>2129</v>
      </c>
      <c r="C3" s="95" t="s">
        <v>124</v>
      </c>
      <c r="D3" s="95" t="s">
        <v>122</v>
      </c>
      <c r="E3" s="86" t="s">
        <v>75</v>
      </c>
      <c r="F3" s="13" t="s">
        <v>74</v>
      </c>
      <c r="G3" s="70" t="s">
        <v>76</v>
      </c>
    </row>
    <row r="4" spans="1:7" ht="17.100000000000001" customHeight="1" x14ac:dyDescent="0.25">
      <c r="A4" s="83">
        <v>4484</v>
      </c>
      <c r="B4" s="95">
        <v>2129</v>
      </c>
      <c r="C4" s="95" t="s">
        <v>124</v>
      </c>
      <c r="D4" s="95" t="s">
        <v>122</v>
      </c>
      <c r="E4" s="86" t="s">
        <v>77</v>
      </c>
      <c r="F4" s="13" t="s">
        <v>74</v>
      </c>
      <c r="G4" s="70" t="s">
        <v>78</v>
      </c>
    </row>
    <row r="5" spans="1:7" ht="17.100000000000001" customHeight="1" x14ac:dyDescent="0.25">
      <c r="A5" s="83">
        <v>4484</v>
      </c>
      <c r="B5" s="95">
        <v>2129</v>
      </c>
      <c r="C5" s="95" t="s">
        <v>124</v>
      </c>
      <c r="D5" s="95" t="s">
        <v>122</v>
      </c>
      <c r="E5" s="87" t="s">
        <v>79</v>
      </c>
      <c r="F5" s="14" t="s">
        <v>135</v>
      </c>
      <c r="G5" s="71"/>
    </row>
    <row r="6" spans="1:7" ht="17.100000000000001" customHeight="1" x14ac:dyDescent="0.25">
      <c r="A6" s="83">
        <v>4484</v>
      </c>
      <c r="B6" s="95">
        <v>2129</v>
      </c>
      <c r="C6" s="95" t="s">
        <v>124</v>
      </c>
      <c r="D6" s="95" t="s">
        <v>122</v>
      </c>
      <c r="E6" s="87" t="s">
        <v>80</v>
      </c>
      <c r="F6" s="14" t="s">
        <v>135</v>
      </c>
      <c r="G6" s="72" t="str">
        <f>IF(F6="LEXMARK","4 CARTUCHOS","1 UNIDADE")</f>
        <v>4 CARTUCHOS</v>
      </c>
    </row>
    <row r="7" spans="1:7" ht="17.100000000000001" customHeight="1" x14ac:dyDescent="0.25">
      <c r="A7" s="83">
        <v>4484</v>
      </c>
      <c r="B7" s="95">
        <v>2129</v>
      </c>
      <c r="C7" s="95" t="s">
        <v>124</v>
      </c>
      <c r="D7" s="95" t="s">
        <v>122</v>
      </c>
      <c r="E7" s="87" t="s">
        <v>81</v>
      </c>
      <c r="F7" s="19" t="s">
        <v>82</v>
      </c>
      <c r="G7" s="71" t="s">
        <v>134</v>
      </c>
    </row>
    <row r="8" spans="1:7" ht="17.100000000000001" customHeight="1" x14ac:dyDescent="0.25">
      <c r="A8" s="83">
        <v>4484</v>
      </c>
      <c r="B8" s="95">
        <v>2129</v>
      </c>
      <c r="C8" s="95" t="s">
        <v>124</v>
      </c>
      <c r="D8" s="95" t="s">
        <v>122</v>
      </c>
      <c r="E8" s="88" t="s">
        <v>83</v>
      </c>
      <c r="F8" s="20" t="s">
        <v>84</v>
      </c>
      <c r="G8" s="73"/>
    </row>
    <row r="9" spans="1:7" ht="17.100000000000001" customHeight="1" x14ac:dyDescent="0.25">
      <c r="A9" s="83">
        <v>4484</v>
      </c>
      <c r="B9" s="95">
        <v>2129</v>
      </c>
      <c r="C9" s="95" t="s">
        <v>124</v>
      </c>
      <c r="D9" s="95" t="s">
        <v>122</v>
      </c>
      <c r="E9" s="89" t="s">
        <v>85</v>
      </c>
      <c r="F9" s="14" t="s">
        <v>56</v>
      </c>
      <c r="G9" s="71" t="s">
        <v>136</v>
      </c>
    </row>
    <row r="10" spans="1:7" ht="17.100000000000001" customHeight="1" x14ac:dyDescent="0.25">
      <c r="A10" s="83">
        <v>4484</v>
      </c>
      <c r="B10" s="95">
        <v>2129</v>
      </c>
      <c r="C10" s="95" t="s">
        <v>124</v>
      </c>
      <c r="D10" s="95" t="s">
        <v>122</v>
      </c>
      <c r="E10" s="89" t="s">
        <v>85</v>
      </c>
      <c r="F10" s="14" t="s">
        <v>56</v>
      </c>
      <c r="G10" s="71" t="s">
        <v>136</v>
      </c>
    </row>
    <row r="11" spans="1:7" ht="17.100000000000001" customHeight="1" x14ac:dyDescent="0.25">
      <c r="A11" s="83">
        <v>4484</v>
      </c>
      <c r="B11" s="95">
        <v>2129</v>
      </c>
      <c r="C11" s="95" t="s">
        <v>124</v>
      </c>
      <c r="D11" s="95" t="s">
        <v>122</v>
      </c>
      <c r="E11" s="89" t="s">
        <v>85</v>
      </c>
      <c r="F11" s="14" t="s">
        <v>56</v>
      </c>
      <c r="G11" s="71" t="s">
        <v>136</v>
      </c>
    </row>
    <row r="12" spans="1:7" ht="17.100000000000001" customHeight="1" x14ac:dyDescent="0.25">
      <c r="A12" s="83">
        <v>4484</v>
      </c>
      <c r="B12" s="95">
        <v>2129</v>
      </c>
      <c r="C12" s="95" t="s">
        <v>124</v>
      </c>
      <c r="D12" s="95" t="s">
        <v>122</v>
      </c>
      <c r="E12" s="89" t="s">
        <v>85</v>
      </c>
      <c r="F12" s="14" t="s">
        <v>56</v>
      </c>
      <c r="G12" s="71" t="s">
        <v>136</v>
      </c>
    </row>
    <row r="13" spans="1:7" ht="17.100000000000001" customHeight="1" x14ac:dyDescent="0.25">
      <c r="A13" s="83">
        <v>4484</v>
      </c>
      <c r="B13" s="95">
        <v>2129</v>
      </c>
      <c r="C13" s="95" t="s">
        <v>124</v>
      </c>
      <c r="D13" s="95" t="s">
        <v>122</v>
      </c>
      <c r="E13" s="89" t="s">
        <v>86</v>
      </c>
      <c r="F13" s="14" t="s">
        <v>56</v>
      </c>
      <c r="G13" s="71"/>
    </row>
    <row r="14" spans="1:7" ht="17.100000000000001" customHeight="1" x14ac:dyDescent="0.25">
      <c r="A14" s="83">
        <v>4484</v>
      </c>
      <c r="B14" s="95">
        <v>2129</v>
      </c>
      <c r="C14" s="95" t="s">
        <v>124</v>
      </c>
      <c r="D14" s="95" t="s">
        <v>122</v>
      </c>
      <c r="E14" s="89" t="s">
        <v>86</v>
      </c>
      <c r="F14" s="14" t="s">
        <v>56</v>
      </c>
      <c r="G14" s="71"/>
    </row>
    <row r="15" spans="1:7" ht="17.100000000000001" customHeight="1" x14ac:dyDescent="0.25">
      <c r="A15" s="83">
        <v>4484</v>
      </c>
      <c r="B15" s="95">
        <v>2129</v>
      </c>
      <c r="C15" s="95" t="s">
        <v>124</v>
      </c>
      <c r="D15" s="95" t="s">
        <v>122</v>
      </c>
      <c r="E15" s="89" t="s">
        <v>86</v>
      </c>
      <c r="F15" s="14" t="s">
        <v>56</v>
      </c>
      <c r="G15" s="71"/>
    </row>
    <row r="16" spans="1:7" ht="17.100000000000001" customHeight="1" x14ac:dyDescent="0.25">
      <c r="A16" s="83">
        <v>4484</v>
      </c>
      <c r="B16" s="95">
        <v>2129</v>
      </c>
      <c r="C16" s="95" t="s">
        <v>124</v>
      </c>
      <c r="D16" s="95" t="s">
        <v>122</v>
      </c>
      <c r="E16" s="89" t="s">
        <v>86</v>
      </c>
      <c r="F16" s="14" t="s">
        <v>56</v>
      </c>
      <c r="G16" s="71"/>
    </row>
    <row r="17" spans="1:7" ht="17.100000000000001" customHeight="1" x14ac:dyDescent="0.25">
      <c r="A17" s="83">
        <v>4484</v>
      </c>
      <c r="B17" s="95">
        <v>2129</v>
      </c>
      <c r="C17" s="95" t="s">
        <v>124</v>
      </c>
      <c r="D17" s="95" t="s">
        <v>122</v>
      </c>
      <c r="E17" s="89" t="s">
        <v>87</v>
      </c>
      <c r="F17" s="18" t="str">
        <f>IFERROR(VLOOKUP('BASE ITENS ATIVO'!$D$2,'BASE PINPAD'!$A$2:$B$28,2,0),"GERTEC")</f>
        <v>CIELO</v>
      </c>
      <c r="G17" s="71"/>
    </row>
    <row r="18" spans="1:7" ht="17.100000000000001" customHeight="1" x14ac:dyDescent="0.25">
      <c r="A18" s="83">
        <v>4484</v>
      </c>
      <c r="B18" s="95">
        <v>2129</v>
      </c>
      <c r="C18" s="95" t="s">
        <v>124</v>
      </c>
      <c r="D18" s="95" t="s">
        <v>122</v>
      </c>
      <c r="E18" s="89" t="s">
        <v>87</v>
      </c>
      <c r="F18" s="18" t="str">
        <f>IFERROR(VLOOKUP('BASE ITENS ATIVO'!$D$2,'BASE PINPAD'!$A$2:$B$28,2,0),"GERTEC")</f>
        <v>CIELO</v>
      </c>
      <c r="G18" s="71"/>
    </row>
    <row r="19" spans="1:7" ht="17.100000000000001" customHeight="1" x14ac:dyDescent="0.25">
      <c r="A19" s="83">
        <v>4484</v>
      </c>
      <c r="B19" s="95">
        <v>2129</v>
      </c>
      <c r="C19" s="95" t="s">
        <v>124</v>
      </c>
      <c r="D19" s="95" t="s">
        <v>122</v>
      </c>
      <c r="E19" s="89" t="s">
        <v>87</v>
      </c>
      <c r="F19" s="18" t="str">
        <f>IFERROR(VLOOKUP('BASE ITENS ATIVO'!$D$2,'BASE PINPAD'!$A$2:$B$28,2,0),"GERTEC")</f>
        <v>CIELO</v>
      </c>
      <c r="G19" s="71"/>
    </row>
    <row r="20" spans="1:7" ht="17.100000000000001" customHeight="1" x14ac:dyDescent="0.25">
      <c r="A20" s="83">
        <v>4484</v>
      </c>
      <c r="B20" s="95">
        <v>2129</v>
      </c>
      <c r="C20" s="95" t="s">
        <v>124</v>
      </c>
      <c r="D20" s="95" t="s">
        <v>122</v>
      </c>
      <c r="E20" s="89" t="s">
        <v>87</v>
      </c>
      <c r="F20" s="18" t="str">
        <f>IFERROR(VLOOKUP('BASE ITENS ATIVO'!$D$2,'BASE PINPAD'!$A$2:$B$28,2,0),"GERTEC")</f>
        <v>CIELO</v>
      </c>
      <c r="G20" s="71"/>
    </row>
    <row r="21" spans="1:7" ht="17.100000000000001" customHeight="1" x14ac:dyDescent="0.25">
      <c r="A21" s="83">
        <f>IF('BASE ITENS ATIVO'!$A$2=0,"",'BASE ITENS ATIVO'!$A$2)</f>
        <v>4484</v>
      </c>
      <c r="B21" s="95">
        <v>2129</v>
      </c>
      <c r="C21" s="95" t="s">
        <v>124</v>
      </c>
      <c r="D21" s="95" t="s">
        <v>122</v>
      </c>
      <c r="E21" s="90" t="s">
        <v>88</v>
      </c>
      <c r="F21" s="21" t="s">
        <v>89</v>
      </c>
      <c r="G21" s="74"/>
    </row>
    <row r="22" spans="1:7" ht="17.100000000000001" customHeight="1" x14ac:dyDescent="0.25">
      <c r="A22" s="83">
        <f>IF('BASE ITENS ATIVO'!$A$2=0,"",'BASE ITENS ATIVO'!$A$2)</f>
        <v>4484</v>
      </c>
      <c r="B22" s="95">
        <v>2129</v>
      </c>
      <c r="C22" s="95" t="s">
        <v>124</v>
      </c>
      <c r="D22" s="95" t="s">
        <v>122</v>
      </c>
      <c r="E22" s="90" t="s">
        <v>90</v>
      </c>
      <c r="F22" s="21" t="s">
        <v>89</v>
      </c>
      <c r="G22" s="74"/>
    </row>
    <row r="23" spans="1:7" ht="17.100000000000001" customHeight="1" x14ac:dyDescent="0.25">
      <c r="A23" s="83">
        <f>IF('BASE ITENS ATIVO'!$A$2=0,"",'BASE ITENS ATIVO'!$A$2)</f>
        <v>4484</v>
      </c>
      <c r="B23" s="95">
        <v>2129</v>
      </c>
      <c r="C23" s="95" t="s">
        <v>124</v>
      </c>
      <c r="D23" s="95" t="s">
        <v>122</v>
      </c>
      <c r="E23" s="91" t="s">
        <v>91</v>
      </c>
      <c r="F23" s="15" t="s">
        <v>56</v>
      </c>
      <c r="G23" s="70" t="s">
        <v>92</v>
      </c>
    </row>
    <row r="24" spans="1:7" ht="17.100000000000001" customHeight="1" x14ac:dyDescent="0.25">
      <c r="A24" s="83">
        <f>IF('BASE ITENS ATIVO'!$A$2=0,"",'BASE ITENS ATIVO'!$A$2)</f>
        <v>4484</v>
      </c>
      <c r="B24" s="95">
        <v>2129</v>
      </c>
      <c r="C24" s="95" t="s">
        <v>124</v>
      </c>
      <c r="D24" s="95" t="s">
        <v>122</v>
      </c>
      <c r="E24" s="87" t="s">
        <v>93</v>
      </c>
      <c r="F24" s="17" t="s">
        <v>36</v>
      </c>
      <c r="G24" s="71"/>
    </row>
    <row r="29" spans="1:7" x14ac:dyDescent="0.25">
      <c r="E29" s="16"/>
      <c r="F29" s="16"/>
      <c r="G29" s="75"/>
    </row>
    <row r="30" spans="1:7" x14ac:dyDescent="0.25">
      <c r="E30" s="16"/>
      <c r="F30" s="16"/>
      <c r="G30" s="75"/>
    </row>
  </sheetData>
  <sheetProtection selectLockedCells="1"/>
  <conditionalFormatting sqref="C1:C1048576">
    <cfRule type="cellIs" dxfId="15" priority="2" operator="equal">
      <formula>"RAIA"</formula>
    </cfRule>
    <cfRule type="cellIs" dxfId="14" priority="3" operator="equal">
      <formula>"DROGASIL"</formula>
    </cfRule>
  </conditionalFormatting>
  <conditionalFormatting sqref="F1:F1048576">
    <cfRule type="cellIs" dxfId="8" priority="13" operator="equal">
      <formula>"CIELO"</formula>
    </cfRule>
    <cfRule type="cellIs" dxfId="9" priority="12" operator="equal">
      <formula>"SAFRAPAY"</formula>
    </cfRule>
    <cfRule type="cellIs" dxfId="10" priority="11" operator="equal">
      <formula>"PAGBANK"</formula>
    </cfRule>
    <cfRule type="cellIs" dxfId="11" priority="9" operator="equal">
      <formula>"LEXMARK"</formula>
    </cfRule>
    <cfRule type="cellIs" dxfId="12" priority="7" operator="equal">
      <formula>"CANON"</formula>
    </cfRule>
    <cfRule type="cellIs" dxfId="13" priority="4" operator="equal">
      <formula>"SIMPRESS"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showGridLines="0" workbookViewId="0">
      <pane ySplit="1" topLeftCell="A2" activePane="bottomLeft" state="frozen"/>
      <selection pane="bottomLeft"/>
    </sheetView>
  </sheetViews>
  <sheetFormatPr defaultRowHeight="13.8" x14ac:dyDescent="0.25"/>
  <cols>
    <col min="1" max="1" width="5.69921875" style="1" customWidth="1"/>
    <col min="2" max="2" width="13" style="1" customWidth="1"/>
    <col min="3" max="3" width="12.09765625" style="1" customWidth="1"/>
  </cols>
  <sheetData>
    <row r="1" spans="1:3" ht="14.4" x14ac:dyDescent="0.25">
      <c r="A1" s="2" t="s">
        <v>3</v>
      </c>
      <c r="B1" s="3" t="s">
        <v>5</v>
      </c>
      <c r="C1" s="4" t="s">
        <v>94</v>
      </c>
    </row>
    <row r="2" spans="1:3" ht="14.4" x14ac:dyDescent="0.25">
      <c r="A2" s="5" t="s">
        <v>95</v>
      </c>
      <c r="B2" s="6" t="s">
        <v>96</v>
      </c>
      <c r="C2" s="7"/>
    </row>
    <row r="3" spans="1:3" ht="14.4" x14ac:dyDescent="0.25">
      <c r="A3" s="10" t="s">
        <v>97</v>
      </c>
      <c r="B3" s="11" t="s">
        <v>98</v>
      </c>
      <c r="C3" s="8"/>
    </row>
    <row r="4" spans="1:3" ht="14.4" x14ac:dyDescent="0.25">
      <c r="A4" s="5" t="s">
        <v>99</v>
      </c>
      <c r="B4" s="6" t="s">
        <v>96</v>
      </c>
      <c r="C4" s="7"/>
    </row>
    <row r="5" spans="1:3" ht="14.4" x14ac:dyDescent="0.25">
      <c r="A5" s="5" t="s">
        <v>100</v>
      </c>
      <c r="B5" s="6" t="s">
        <v>96</v>
      </c>
      <c r="C5" s="7"/>
    </row>
    <row r="6" spans="1:3" ht="14.4" x14ac:dyDescent="0.25">
      <c r="A6" s="10" t="s">
        <v>101</v>
      </c>
      <c r="B6" s="11" t="s">
        <v>98</v>
      </c>
      <c r="C6" s="8"/>
    </row>
    <row r="7" spans="1:3" ht="14.4" x14ac:dyDescent="0.25">
      <c r="A7" s="10" t="s">
        <v>102</v>
      </c>
      <c r="B7" s="11" t="s">
        <v>98</v>
      </c>
      <c r="C7" s="8"/>
    </row>
    <row r="8" spans="1:3" ht="14.4" x14ac:dyDescent="0.25">
      <c r="A8" s="5" t="s">
        <v>103</v>
      </c>
      <c r="B8" s="6" t="s">
        <v>96</v>
      </c>
      <c r="C8" s="7"/>
    </row>
    <row r="9" spans="1:3" ht="14.4" x14ac:dyDescent="0.25">
      <c r="A9" s="5" t="s">
        <v>104</v>
      </c>
      <c r="B9" s="9" t="s">
        <v>96</v>
      </c>
      <c r="C9" s="7"/>
    </row>
    <row r="10" spans="1:3" ht="14.4" x14ac:dyDescent="0.25">
      <c r="A10" s="5" t="s">
        <v>105</v>
      </c>
      <c r="B10" s="6" t="s">
        <v>96</v>
      </c>
      <c r="C10" s="7"/>
    </row>
    <row r="11" spans="1:3" ht="14.4" x14ac:dyDescent="0.25">
      <c r="A11" s="10" t="s">
        <v>106</v>
      </c>
      <c r="B11" s="11" t="s">
        <v>98</v>
      </c>
      <c r="C11" s="8"/>
    </row>
    <row r="12" spans="1:3" ht="14.4" x14ac:dyDescent="0.25">
      <c r="A12" s="5" t="s">
        <v>107</v>
      </c>
      <c r="B12" s="9" t="s">
        <v>96</v>
      </c>
      <c r="C12" s="7"/>
    </row>
    <row r="13" spans="1:3" ht="14.4" x14ac:dyDescent="0.25">
      <c r="A13" s="5" t="s">
        <v>108</v>
      </c>
      <c r="B13" s="6" t="s">
        <v>96</v>
      </c>
      <c r="C13" s="7"/>
    </row>
    <row r="14" spans="1:3" ht="14.4" x14ac:dyDescent="0.25">
      <c r="A14" s="5" t="s">
        <v>109</v>
      </c>
      <c r="B14" s="6" t="s">
        <v>96</v>
      </c>
      <c r="C14" s="7"/>
    </row>
    <row r="15" spans="1:3" ht="14.4" x14ac:dyDescent="0.25">
      <c r="A15" s="5" t="s">
        <v>110</v>
      </c>
      <c r="B15" s="6" t="s">
        <v>96</v>
      </c>
      <c r="C15" s="7"/>
    </row>
    <row r="16" spans="1:3" ht="14.4" x14ac:dyDescent="0.25">
      <c r="A16" s="10" t="s">
        <v>111</v>
      </c>
      <c r="B16" s="11" t="s">
        <v>98</v>
      </c>
      <c r="C16" s="8"/>
    </row>
    <row r="17" spans="1:3" ht="14.4" x14ac:dyDescent="0.25">
      <c r="A17" s="10" t="s">
        <v>112</v>
      </c>
      <c r="B17" s="11" t="s">
        <v>98</v>
      </c>
      <c r="C17" s="8"/>
    </row>
    <row r="18" spans="1:3" ht="14.4" x14ac:dyDescent="0.25">
      <c r="A18" s="10" t="s">
        <v>113</v>
      </c>
      <c r="B18" s="11" t="s">
        <v>98</v>
      </c>
      <c r="C18" s="8"/>
    </row>
    <row r="19" spans="1:3" ht="14.4" x14ac:dyDescent="0.25">
      <c r="A19" s="5" t="s">
        <v>114</v>
      </c>
      <c r="B19" s="9" t="s">
        <v>96</v>
      </c>
      <c r="C19" s="7"/>
    </row>
    <row r="20" spans="1:3" ht="14.4" x14ac:dyDescent="0.25">
      <c r="A20" s="5" t="s">
        <v>115</v>
      </c>
      <c r="B20" s="9" t="s">
        <v>96</v>
      </c>
      <c r="C20" s="7"/>
    </row>
    <row r="21" spans="1:3" ht="14.4" x14ac:dyDescent="0.25">
      <c r="A21" s="10" t="s">
        <v>116</v>
      </c>
      <c r="B21" s="11" t="s">
        <v>98</v>
      </c>
      <c r="C21" s="8"/>
    </row>
    <row r="22" spans="1:3" ht="14.4" x14ac:dyDescent="0.25">
      <c r="A22" s="5" t="s">
        <v>117</v>
      </c>
      <c r="B22" s="6" t="s">
        <v>96</v>
      </c>
      <c r="C22" s="7"/>
    </row>
    <row r="23" spans="1:3" ht="14.4" x14ac:dyDescent="0.25">
      <c r="A23" s="5" t="s">
        <v>118</v>
      </c>
      <c r="B23" s="6" t="s">
        <v>96</v>
      </c>
      <c r="C23" s="7"/>
    </row>
    <row r="24" spans="1:3" ht="14.4" x14ac:dyDescent="0.25">
      <c r="A24" s="5" t="s">
        <v>119</v>
      </c>
      <c r="B24" s="9" t="s">
        <v>96</v>
      </c>
      <c r="C24" s="7"/>
    </row>
    <row r="25" spans="1:3" ht="14.4" x14ac:dyDescent="0.25">
      <c r="A25" s="5" t="s">
        <v>120</v>
      </c>
      <c r="B25" s="9" t="s">
        <v>96</v>
      </c>
      <c r="C25" s="7"/>
    </row>
    <row r="26" spans="1:3" ht="14.4" x14ac:dyDescent="0.25">
      <c r="A26" s="10" t="s">
        <v>121</v>
      </c>
      <c r="B26" s="11" t="s">
        <v>98</v>
      </c>
      <c r="C26" s="8"/>
    </row>
    <row r="27" spans="1:3" ht="14.4" x14ac:dyDescent="0.25">
      <c r="A27" s="5" t="s">
        <v>122</v>
      </c>
      <c r="B27" s="9" t="s">
        <v>96</v>
      </c>
      <c r="C27" s="7"/>
    </row>
    <row r="28" spans="1:3" ht="14.4" x14ac:dyDescent="0.25">
      <c r="A28" s="5" t="s">
        <v>123</v>
      </c>
      <c r="B28" s="6" t="s">
        <v>96</v>
      </c>
      <c r="C28" s="7"/>
    </row>
  </sheetData>
  <sheetProtection algorithmName="SHA-512" hashValue="Ml7++yTECMPIHr+BqcdJqtOAqeNcy9tRjaC1jihuISMctj49lW9Whiwhr1SNi9LqeNaIDmAEMPX3kEuzDDNwbQ==" saltValue="7OE6Yb6X2Bp18FRiyv5ZhQ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F0F5C8-0F3E-49E5-B7D3-00EAD03DAD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21a1d-6589-4136-b80c-3593d0450458"/>
    <ds:schemaRef ds:uri="fc978598-71fb-4da1-b740-982e4e2d0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131C3A-7FAE-45CC-9D80-226063F3EC7C}">
  <ds:schemaRefs>
    <ds:schemaRef ds:uri="fc978598-71fb-4da1-b740-982e4e2d0d88"/>
    <ds:schemaRef ds:uri="http://schemas.openxmlformats.org/package/2006/metadata/core-properties"/>
    <ds:schemaRef ds:uri="af121a1d-6589-4136-b80c-3593d0450458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ITENS ATIVO</vt:lpstr>
      <vt:lpstr>BASE ITENS PERIFÉ.</vt:lpstr>
      <vt:lpstr>BASE PINPAD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2024-09-05T11:53:47Z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