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cmascarenhas\Downloads\"/>
    </mc:Choice>
  </mc:AlternateContent>
  <xr:revisionPtr revIDLastSave="2" documentId="13_ncr:1_{AC1B568B-E9C7-4402-9F76-C8912237D70F}" xr6:coauthVersionLast="47" xr6:coauthVersionMax="47" xr10:uidLastSave="{3C12E87C-E0B1-4519-9255-C9AFEAA201BA}"/>
  <bookViews>
    <workbookView xWindow="0" yWindow="0" windowWidth="24000" windowHeight="9528" tabRatio="500" xr2:uid="{00000000-000D-0000-FFFF-FFFF00000000}"/>
  </bookViews>
  <sheets>
    <sheet name="BASE ITENS ATIVO" sheetId="1" r:id="rId1"/>
    <sheet name="BASE ITENS PERIFÉ." sheetId="6" r:id="rId2"/>
    <sheet name="BASE PINPAD" sheetId="5" state="hidden" r:id="rId3"/>
  </sheets>
  <definedNames>
    <definedName name="_xlnm._FilterDatabase" localSheetId="0" hidden="1">'BASE ITENS ATIVO'!$A$1:$J$63</definedName>
    <definedName name="_xlnm._FilterDatabase" localSheetId="1" hidden="1">'BASE ITENS PERIFÉ.'!$B$1:$E$1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A3" i="6" l="1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" i="6"/>
  <c r="C6" i="6" l="1"/>
  <c r="E6" i="6" l="1"/>
  <c r="C18" i="6"/>
  <c r="C19" i="6"/>
  <c r="C20" i="6"/>
  <c r="C17" i="6"/>
  <c r="C24" i="6"/>
</calcChain>
</file>

<file path=xl/sharedStrings.xml><?xml version="1.0" encoding="utf-8"?>
<sst xmlns="http://schemas.openxmlformats.org/spreadsheetml/2006/main" count="467" uniqueCount="201">
  <si>
    <t>JAVA</t>
  </si>
  <si>
    <t>FILIAL</t>
  </si>
  <si>
    <t>BANDEIRA</t>
  </si>
  <si>
    <t>UF</t>
  </si>
  <si>
    <t>EQUIPAMENTO</t>
  </si>
  <si>
    <t>FORNECEDOR</t>
  </si>
  <si>
    <t>ATIVO</t>
  </si>
  <si>
    <t>NÚMERO DE SÉRIE</t>
  </si>
  <si>
    <t>NF ENTRADA</t>
  </si>
  <si>
    <t xml:space="preserve">NF SAIDA </t>
  </si>
  <si>
    <t>RAIA</t>
  </si>
  <si>
    <t>RJ</t>
  </si>
  <si>
    <t>Gaveteiro Vertical CX 01</t>
  </si>
  <si>
    <t>SCANSOURCE</t>
  </si>
  <si>
    <t>P44042024188906</t>
  </si>
  <si>
    <t>Gaveteiro Vertical CX 02</t>
  </si>
  <si>
    <t>P44042024188870</t>
  </si>
  <si>
    <t>Gaveteiro Vertical CX 03</t>
  </si>
  <si>
    <t>P44112023186565</t>
  </si>
  <si>
    <t>Gaveteiro Vertical CX 04</t>
  </si>
  <si>
    <t>P44112023186638</t>
  </si>
  <si>
    <t>Monitor Gerência</t>
  </si>
  <si>
    <t>POSITIVO</t>
  </si>
  <si>
    <t>5A484P72K</t>
  </si>
  <si>
    <t>Monitor B12</t>
  </si>
  <si>
    <t>5A482LX7H</t>
  </si>
  <si>
    <t>Monitor E-Learning</t>
  </si>
  <si>
    <t>5A484NL5R</t>
  </si>
  <si>
    <t>Monitor Farmacêutico</t>
  </si>
  <si>
    <t>5A484NL2C</t>
  </si>
  <si>
    <t>Monitor Balcão 01</t>
  </si>
  <si>
    <t>5A484NM05</t>
  </si>
  <si>
    <t>Monitor Balcão 02</t>
  </si>
  <si>
    <t>5A484P65W</t>
  </si>
  <si>
    <t>Monitor Balcão 03</t>
  </si>
  <si>
    <t>5A484NL86</t>
  </si>
  <si>
    <t>Monitor Balcão 04</t>
  </si>
  <si>
    <t>5A484PR4I</t>
  </si>
  <si>
    <t>Monitor Balcão 05</t>
  </si>
  <si>
    <t>5A484NW83</t>
  </si>
  <si>
    <t>Monitor Touch CX 01</t>
  </si>
  <si>
    <t>A23C000632</t>
  </si>
  <si>
    <t>Monitor Touch CX 02</t>
  </si>
  <si>
    <t>A23C000616</t>
  </si>
  <si>
    <t>Monitor Touch CX 03</t>
  </si>
  <si>
    <t>A23C000607</t>
  </si>
  <si>
    <t>Monitor Touch CX 04</t>
  </si>
  <si>
    <t>A23C000601</t>
  </si>
  <si>
    <t>Scanner de Mesa A4 01</t>
  </si>
  <si>
    <t>CANON</t>
  </si>
  <si>
    <t>KPEF15583M</t>
  </si>
  <si>
    <t>Scanner de Mesa A4 02</t>
  </si>
  <si>
    <t>KPEF15580M</t>
  </si>
  <si>
    <t>Leitor Cód. Barra - Fixo CX 01</t>
  </si>
  <si>
    <t>S22189521402299</t>
  </si>
  <si>
    <t>Leitor Cód. Barra - Fixo CX 02</t>
  </si>
  <si>
    <t>S22189521402577</t>
  </si>
  <si>
    <t>Leitor Cód. Barra - Fixo CX 03</t>
  </si>
  <si>
    <t>S22186521402196</t>
  </si>
  <si>
    <t>Leitor Cód. Barra - Fixo CX 04</t>
  </si>
  <si>
    <t>S22186521403863</t>
  </si>
  <si>
    <t>Roteador (FortiGate)</t>
  </si>
  <si>
    <t>INGRAM</t>
  </si>
  <si>
    <t>FGT40FTK23065033</t>
  </si>
  <si>
    <t>Antena (FortiAP)</t>
  </si>
  <si>
    <t>FP231FTF2309EJ3P</t>
  </si>
  <si>
    <t>Switch</t>
  </si>
  <si>
    <t>S148ENTQ22003260</t>
  </si>
  <si>
    <t>Tablet Verificador de Preço 01</t>
  </si>
  <si>
    <t>AIDC TECNOLOGIA</t>
  </si>
  <si>
    <t>ST103ANLFKBB481</t>
  </si>
  <si>
    <t>Tablet Verificador de Preço 02</t>
  </si>
  <si>
    <t>ST103ANLFKBB890</t>
  </si>
  <si>
    <t>Micro (PDV) B12</t>
  </si>
  <si>
    <t>5A485K62L</t>
  </si>
  <si>
    <t>Micro (PDV) CX 01</t>
  </si>
  <si>
    <t>5A485JZ1O</t>
  </si>
  <si>
    <t>Leitor Biométrico</t>
  </si>
  <si>
    <t>TECHMAG</t>
  </si>
  <si>
    <t>FP825942</t>
  </si>
  <si>
    <t>Tablet</t>
  </si>
  <si>
    <t>MGITECH</t>
  </si>
  <si>
    <t>354468910973453</t>
  </si>
  <si>
    <t>Micro (PDV) CX 02</t>
  </si>
  <si>
    <t>5A485K092</t>
  </si>
  <si>
    <t>FP825618</t>
  </si>
  <si>
    <t>354468910973537</t>
  </si>
  <si>
    <t>Micro (PDV) CX 03</t>
  </si>
  <si>
    <t>5A485K27Y</t>
  </si>
  <si>
    <t>FP900975</t>
  </si>
  <si>
    <t>354468910948893</t>
  </si>
  <si>
    <t>Micro (PDV) CX 04</t>
  </si>
  <si>
    <t>5A485K577</t>
  </si>
  <si>
    <t>FP825870</t>
  </si>
  <si>
    <t>354468910948760</t>
  </si>
  <si>
    <t>Micro (TG) E-Learning</t>
  </si>
  <si>
    <t>5A483P01R</t>
  </si>
  <si>
    <t>Micro (TG) Gerência</t>
  </si>
  <si>
    <t>5A483P26M</t>
  </si>
  <si>
    <t>Leitor Cód. Barra - Mão/Sem Fio</t>
  </si>
  <si>
    <t>S23134523700865</t>
  </si>
  <si>
    <t>Micro (TG) Farmacêutico</t>
  </si>
  <si>
    <t>5A483NW80</t>
  </si>
  <si>
    <t>Aparelho Celular TREAD</t>
  </si>
  <si>
    <t>KWAN</t>
  </si>
  <si>
    <t>350236435361270</t>
  </si>
  <si>
    <t>Micro (TC) Balcão 01</t>
  </si>
  <si>
    <t>5A462FT4C</t>
  </si>
  <si>
    <t>Leitor Cód. Barra - Mão</t>
  </si>
  <si>
    <t>S23221010554210</t>
  </si>
  <si>
    <t>Micro (TC) Balcão 02</t>
  </si>
  <si>
    <t>5A484YQ46</t>
  </si>
  <si>
    <t>S23220010551659</t>
  </si>
  <si>
    <t>Micro (TC) Balcão 03</t>
  </si>
  <si>
    <t>5A4848T6N</t>
  </si>
  <si>
    <t>S23220010551588</t>
  </si>
  <si>
    <t>Micro (TC) Balcão 04</t>
  </si>
  <si>
    <t>5A483LY5D</t>
  </si>
  <si>
    <t>S23220010552028</t>
  </si>
  <si>
    <t>Micro (TC) Balcão 05</t>
  </si>
  <si>
    <t>5A483M32K</t>
  </si>
  <si>
    <t>S23220010551245</t>
  </si>
  <si>
    <t>Impressora TM-T88VII-USB CX 01</t>
  </si>
  <si>
    <t>XB4F012018</t>
  </si>
  <si>
    <t>Impressora TM-T88VII-USB CX 02</t>
  </si>
  <si>
    <t>XB4F012027</t>
  </si>
  <si>
    <t>Impressora TM-T88VII-USB CX 03</t>
  </si>
  <si>
    <t>XB4F011231</t>
  </si>
  <si>
    <t>Impressora TM-T88VII-USB CX 04</t>
  </si>
  <si>
    <t>XB4F012026</t>
  </si>
  <si>
    <t>Impressora TM-T88VII-ETH</t>
  </si>
  <si>
    <t>XB4F012070</t>
  </si>
  <si>
    <t>Impressora TM-L90-ETH</t>
  </si>
  <si>
    <t>XAYY014811</t>
  </si>
  <si>
    <t>CATEGORIA</t>
  </si>
  <si>
    <t>QTD - Nº SÉRIE</t>
  </si>
  <si>
    <t>SUPORTE ND024 - TC</t>
  </si>
  <si>
    <t>NODUS</t>
  </si>
  <si>
    <t>ACESSORIO</t>
  </si>
  <si>
    <t>5 UNIDADES</t>
  </si>
  <si>
    <t>SUPORTE ND092 - PDV</t>
  </si>
  <si>
    <t>4 UNIDADES</t>
  </si>
  <si>
    <t>SUPORTE ND292 - CONSULTA</t>
  </si>
  <si>
    <t>2 UNIDADES</t>
  </si>
  <si>
    <t>IMPRESSORA GERÊNCIA</t>
  </si>
  <si>
    <t>LEXMARK</t>
  </si>
  <si>
    <t>EQ. TERCEIRO</t>
  </si>
  <si>
    <t>S502933304W3FV</t>
  </si>
  <si>
    <t>CARTUCHO/TONER</t>
  </si>
  <si>
    <t>TRANSFORMADOR</t>
  </si>
  <si>
    <t>SIMPRESS</t>
  </si>
  <si>
    <t>-</t>
  </si>
  <si>
    <t>TELEFONE VOIP</t>
  </si>
  <si>
    <t>VIVO</t>
  </si>
  <si>
    <t>23WZ324001MX</t>
  </si>
  <si>
    <t>CABO USB - GEONAV</t>
  </si>
  <si>
    <t>7898564048148</t>
  </si>
  <si>
    <t>HUB USB</t>
  </si>
  <si>
    <t>PIN PAD</t>
  </si>
  <si>
    <t>7200222311030490</t>
  </si>
  <si>
    <t>7200222311030800</t>
  </si>
  <si>
    <t>7200222309207180</t>
  </si>
  <si>
    <t>7200222311030760</t>
  </si>
  <si>
    <t>WEBCAM - CX</t>
  </si>
  <si>
    <t>DIVERSOS</t>
  </si>
  <si>
    <t>2422LZ51AUS8</t>
  </si>
  <si>
    <t>WEBCAM - IN</t>
  </si>
  <si>
    <t>2422LZ51QB19</t>
  </si>
  <si>
    <t>HEADSET</t>
  </si>
  <si>
    <t>1 UNIDADE</t>
  </si>
  <si>
    <t>POWER INJECTOR</t>
  </si>
  <si>
    <t>C22276582000013165</t>
  </si>
  <si>
    <t>LEGENDA COR</t>
  </si>
  <si>
    <t>AC</t>
  </si>
  <si>
    <t>CIELO</t>
  </si>
  <si>
    <t>AL</t>
  </si>
  <si>
    <t>PAGBANK</t>
  </si>
  <si>
    <t>AM</t>
  </si>
  <si>
    <t>AP</t>
  </si>
  <si>
    <t>BA</t>
  </si>
  <si>
    <t>CE</t>
  </si>
  <si>
    <t>DF</t>
  </si>
  <si>
    <t>ES</t>
  </si>
  <si>
    <t>GO</t>
  </si>
  <si>
    <t>MA</t>
  </si>
  <si>
    <t>MG</t>
  </si>
  <si>
    <t>MS</t>
  </si>
  <si>
    <t>MT</t>
  </si>
  <si>
    <t>PA</t>
  </si>
  <si>
    <t>PB</t>
  </si>
  <si>
    <t>PE</t>
  </si>
  <si>
    <t>PI</t>
  </si>
  <si>
    <t>PR</t>
  </si>
  <si>
    <t>RN</t>
  </si>
  <si>
    <t>RO</t>
  </si>
  <si>
    <t>RR</t>
  </si>
  <si>
    <t>RS</t>
  </si>
  <si>
    <t>SC</t>
  </si>
  <si>
    <t>SE</t>
  </si>
  <si>
    <t>SP</t>
  </si>
  <si>
    <t>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</si>
</sst>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18">
    <font>
      <b/>
      <sz val="11"/>
      <color rgb="FF0000CD"/>
      <name val="Arial"/>
      <family val="2"/>
      <charset val="1"/>
    </font>
    <font>
      <b/>
      <sz val="10"/>
      <color rgb="FFFF0000"/>
      <name val="Arial"/>
      <family val="2"/>
      <charset val="1"/>
    </font>
    <font>
      <sz val="10"/>
      <name val="Arial"/>
      <family val="2"/>
      <charset val="1"/>
    </font>
    <font>
      <b/>
      <sz val="10"/>
      <color rgb="FFDC143C"/>
      <name val="Arial"/>
      <family val="2"/>
      <charset val="1"/>
    </font>
    <font>
      <b/>
      <sz val="11"/>
      <color rgb="FFFF0000"/>
      <name val="Arial"/>
      <family val="2"/>
      <charset val="1"/>
    </font>
    <font>
      <b/>
      <sz val="11"/>
      <color rgb="FF000000"/>
      <name val="Arial"/>
      <family val="2"/>
      <charset val="1"/>
    </font>
    <font>
      <b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/>
      <sz val="11"/>
      <color rgb="FF0000CD"/>
      <name val="Arial"/>
      <family val="2"/>
      <charset val="1"/>
    </font>
    <font>
      <b/>
      <sz val="10"/>
      <color rgb="FF000000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rgb="FF000000"/>
      <name val="Arial"/>
      <family val="2"/>
    </font>
    <font>
      <b/>
      <sz val="10"/>
      <color theme="0"/>
      <name val="Arial"/>
      <family val="2"/>
      <charset val="1"/>
    </font>
    <font>
      <b/>
      <sz val="10"/>
      <color theme="0"/>
      <name val="Arial"/>
      <family val="2"/>
    </font>
    <font>
      <b/>
      <sz val="10"/>
      <color theme="1"/>
      <name val="Arial"/>
      <family val="2"/>
    </font>
    <font>
      <b/>
      <sz val="10"/>
      <color rgb="FF0000CD"/>
      <name val="Arial"/>
      <family val="2"/>
    </font>
    <font>
      <b/>
      <sz val="10"/>
      <color theme="1"/>
      <name val="Arial"/>
      <family val="2"/>
      <charset val="1"/>
    </font>
  </fonts>
  <fills count="33">
    <fill>
      <patternFill patternType="none"/>
    </fill>
    <fill>
      <patternFill patternType="gray125"/>
    </fill>
    <fill>
      <patternFill patternType="solid">
        <fgColor rgb="FFFFC0CB"/>
        <bgColor rgb="FFFF99CC"/>
      </patternFill>
    </fill>
    <fill>
      <patternFill patternType="solid">
        <fgColor rgb="FF87CEEB"/>
        <bgColor rgb="FFC0C0C0"/>
      </patternFill>
    </fill>
    <fill>
      <patternFill patternType="solid">
        <fgColor rgb="FFFFA500"/>
        <bgColor rgb="FFFFCC00"/>
      </patternFill>
    </fill>
    <fill>
      <patternFill patternType="solid">
        <fgColor rgb="FFE8E4E4"/>
        <bgColor rgb="FFCCCCFF"/>
      </patternFill>
    </fill>
    <fill>
      <patternFill patternType="solid">
        <fgColor theme="0"/>
        <bgColor rgb="FFCCCCFF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ACD32"/>
        <bgColor indexed="64"/>
      </patternFill>
    </fill>
    <fill>
      <patternFill patternType="solid">
        <fgColor rgb="FF4682B4"/>
        <bgColor indexed="64"/>
      </patternFill>
    </fill>
    <fill>
      <patternFill patternType="solid">
        <fgColor rgb="FFE8E4E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rgb="FFCCCCFF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rgb="FFE8E4E4"/>
      </patternFill>
    </fill>
    <fill>
      <patternFill patternType="solid">
        <fgColor theme="0"/>
        <bgColor rgb="FFE8E4E4"/>
      </patternFill>
    </fill>
    <fill>
      <patternFill patternType="solid">
        <fgColor theme="1"/>
        <bgColor rgb="FFC0C0C0"/>
      </patternFill>
    </fill>
    <fill>
      <patternFill patternType="solid">
        <fgColor rgb="FFFFC000"/>
        <bgColor rgb="FFCCCCFF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rgb="FFCCCCFF"/>
      </patternFill>
    </fill>
    <fill>
      <patternFill patternType="solid">
        <fgColor theme="4" tint="0.79998168889431442"/>
        <bgColor rgb="FFFFCC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rgb="FFCCCCFF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D8BEEC"/>
        <bgColor rgb="FFFFCC00"/>
      </patternFill>
    </fill>
    <fill>
      <patternFill patternType="solid">
        <fgColor rgb="FFD8BEEC"/>
        <bgColor rgb="FFCCCCFF"/>
      </patternFill>
    </fill>
    <fill>
      <patternFill patternType="solid">
        <fgColor rgb="FFD8BEEC"/>
        <bgColor indexed="64"/>
      </patternFill>
    </fill>
    <fill>
      <patternFill patternType="solid">
        <fgColor rgb="FFFFC000"/>
        <bgColor rgb="FFFFCC00"/>
      </patternFill>
    </fill>
    <fill>
      <patternFill patternType="solid">
        <fgColor rgb="FFFFFF00"/>
        <bgColor rgb="FFCCCCFF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E8E4E4"/>
      </patternFill>
    </fill>
  </fills>
  <borders count="1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1"/>
      </left>
      <right style="thin">
        <color theme="0"/>
      </right>
      <top style="thin">
        <color theme="1"/>
      </top>
      <bottom/>
      <diagonal/>
    </border>
    <border>
      <left style="thin">
        <color theme="0"/>
      </left>
      <right style="thin">
        <color theme="0"/>
      </right>
      <top style="thin">
        <color theme="1"/>
      </top>
      <bottom/>
      <diagonal/>
    </border>
    <border>
      <left style="thin">
        <color theme="0"/>
      </left>
      <right style="thin">
        <color theme="1"/>
      </right>
      <top style="thin">
        <color theme="1"/>
      </top>
      <bottom/>
      <diagonal/>
    </border>
  </borders>
  <cellStyleXfs count="15">
    <xf numFmtId="0" fontId="0" fillId="0" borderId="0"/>
    <xf numFmtId="0" fontId="1" fillId="2" borderId="0" applyProtection="0"/>
    <xf numFmtId="0" fontId="2" fillId="0" borderId="0"/>
    <xf numFmtId="9" fontId="2" fillId="0" borderId="0" applyBorder="0" applyProtection="0"/>
    <xf numFmtId="0" fontId="3" fillId="0" borderId="1" applyProtection="0">
      <alignment horizontal="center" vertical="center"/>
    </xf>
    <xf numFmtId="0" fontId="8" fillId="0" borderId="0" applyBorder="0" applyProtection="0"/>
    <xf numFmtId="0" fontId="4" fillId="0" borderId="0" applyBorder="0" applyProtection="0"/>
    <xf numFmtId="0" fontId="5" fillId="0" borderId="0" applyBorder="0" applyProtection="0"/>
    <xf numFmtId="0" fontId="5" fillId="3" borderId="0" applyBorder="0" applyProtection="0"/>
    <xf numFmtId="0" fontId="3" fillId="0" borderId="1" applyProtection="0">
      <alignment horizontal="center" vertical="center"/>
    </xf>
    <xf numFmtId="0" fontId="5" fillId="4" borderId="0" applyBorder="0" applyProtection="0"/>
    <xf numFmtId="0" fontId="6" fillId="3" borderId="0" applyProtection="0"/>
    <xf numFmtId="0" fontId="6" fillId="4" borderId="0" applyBorder="0" applyProtection="0"/>
    <xf numFmtId="164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104">
    <xf numFmtId="0" fontId="0" fillId="0" borderId="0" xfId="0"/>
    <xf numFmtId="0" fontId="0" fillId="0" borderId="0" xfId="0" applyAlignment="1">
      <alignment horizontal="center" vertical="center"/>
    </xf>
    <xf numFmtId="0" fontId="11" fillId="7" borderId="10" xfId="0" applyFont="1" applyFill="1" applyBorder="1" applyAlignment="1">
      <alignment horizontal="center" vertical="center"/>
    </xf>
    <xf numFmtId="0" fontId="11" fillId="7" borderId="11" xfId="0" applyFont="1" applyFill="1" applyBorder="1" applyAlignment="1">
      <alignment horizontal="center" vertical="center"/>
    </xf>
    <xf numFmtId="0" fontId="11" fillId="7" borderId="12" xfId="0" applyFont="1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10" fillId="8" borderId="3" xfId="0" applyFont="1" applyFill="1" applyBorder="1" applyAlignment="1">
      <alignment horizontal="center" vertical="center"/>
    </xf>
    <xf numFmtId="0" fontId="0" fillId="10" borderId="3" xfId="0" applyFill="1" applyBorder="1" applyAlignment="1">
      <alignment horizontal="center" vertical="center"/>
    </xf>
    <xf numFmtId="0" fontId="0" fillId="9" borderId="3" xfId="0" applyFill="1" applyBorder="1" applyAlignment="1">
      <alignment horizontal="center" vertical="center"/>
    </xf>
    <xf numFmtId="10" fontId="10" fillId="8" borderId="3" xfId="14" applyNumberFormat="1" applyFont="1" applyFill="1" applyBorder="1" applyAlignment="1">
      <alignment horizontal="center" vertical="center"/>
    </xf>
    <xf numFmtId="0" fontId="0" fillId="23" borderId="3" xfId="0" applyFill="1" applyBorder="1" applyAlignment="1">
      <alignment horizontal="center" vertical="center"/>
    </xf>
    <xf numFmtId="0" fontId="10" fillId="23" borderId="3" xfId="0" applyFont="1" applyFill="1" applyBorder="1" applyAlignment="1">
      <alignment horizontal="center" vertical="center"/>
    </xf>
    <xf numFmtId="0" fontId="0" fillId="0" borderId="0" xfId="0" applyProtection="1">
      <protection locked="0"/>
    </xf>
    <xf numFmtId="2" fontId="12" fillId="20" borderId="3" xfId="0" applyNumberFormat="1" applyFont="1" applyFill="1" applyBorder="1" applyAlignment="1" applyProtection="1">
      <alignment horizontal="center" vertical="center"/>
      <protection locked="0"/>
    </xf>
    <xf numFmtId="2" fontId="12" fillId="6" borderId="3" xfId="0" applyNumberFormat="1" applyFont="1" applyFill="1" applyBorder="1" applyAlignment="1" applyProtection="1">
      <alignment horizontal="center" vertical="center"/>
      <protection locked="0"/>
    </xf>
    <xf numFmtId="2" fontId="12" fillId="18" borderId="3" xfId="0" applyNumberFormat="1" applyFont="1" applyFill="1" applyBorder="1" applyAlignment="1" applyProtection="1">
      <alignment horizontal="center" vertical="center"/>
      <protection locked="0"/>
    </xf>
    <xf numFmtId="2" fontId="12" fillId="21" borderId="3" xfId="0" applyNumberFormat="1" applyFont="1" applyFill="1" applyBorder="1" applyAlignment="1" applyProtection="1">
      <alignment horizontal="center" vertical="center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2" fontId="12" fillId="6" borderId="3" xfId="0" applyNumberFormat="1" applyFont="1" applyFill="1" applyBorder="1" applyAlignment="1">
      <alignment horizontal="center" vertical="center"/>
    </xf>
    <xf numFmtId="2" fontId="12" fillId="18" borderId="3" xfId="0" applyNumberFormat="1" applyFont="1" applyFill="1" applyBorder="1" applyAlignment="1">
      <alignment horizontal="center" vertical="center"/>
    </xf>
    <xf numFmtId="2" fontId="12" fillId="24" borderId="3" xfId="0" applyNumberFormat="1" applyFont="1" applyFill="1" applyBorder="1" applyAlignment="1" applyProtection="1">
      <alignment horizontal="center" vertical="center"/>
      <protection locked="0"/>
    </xf>
    <xf numFmtId="2" fontId="12" fillId="27" borderId="3" xfId="0" applyNumberFormat="1" applyFont="1" applyFill="1" applyBorder="1" applyAlignment="1" applyProtection="1">
      <alignment horizontal="center" vertical="center"/>
      <protection locked="0"/>
    </xf>
    <xf numFmtId="2" fontId="12" fillId="29" borderId="3" xfId="0" applyNumberFormat="1" applyFont="1" applyFill="1" applyBorder="1" applyAlignment="1" applyProtection="1">
      <alignment horizontal="center" vertical="center"/>
      <protection locked="0"/>
    </xf>
    <xf numFmtId="0" fontId="14" fillId="17" borderId="7" xfId="2" applyFont="1" applyFill="1" applyBorder="1" applyAlignment="1">
      <alignment horizontal="center" vertical="center"/>
    </xf>
    <xf numFmtId="0" fontId="13" fillId="17" borderId="8" xfId="2" applyFont="1" applyFill="1" applyBorder="1" applyAlignment="1">
      <alignment horizontal="center" vertical="center"/>
    </xf>
    <xf numFmtId="0" fontId="14" fillId="17" borderId="8" xfId="2" applyFont="1" applyFill="1" applyBorder="1" applyAlignment="1">
      <alignment horizontal="center" vertical="center"/>
    </xf>
    <xf numFmtId="1" fontId="14" fillId="17" borderId="8" xfId="2" applyNumberFormat="1" applyFont="1" applyFill="1" applyBorder="1" applyAlignment="1">
      <alignment horizontal="center" vertical="center"/>
    </xf>
    <xf numFmtId="1" fontId="14" fillId="17" borderId="9" xfId="2" applyNumberFormat="1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15" fillId="5" borderId="5" xfId="2" applyFont="1" applyFill="1" applyBorder="1" applyAlignment="1">
      <alignment horizontal="center" vertical="center"/>
    </xf>
    <xf numFmtId="1" fontId="15" fillId="11" borderId="3" xfId="0" applyNumberFormat="1" applyFont="1" applyFill="1" applyBorder="1" applyAlignment="1">
      <alignment horizontal="center" vertical="center"/>
    </xf>
    <xf numFmtId="0" fontId="9" fillId="13" borderId="5" xfId="2" applyFont="1" applyFill="1" applyBorder="1" applyAlignment="1">
      <alignment horizontal="center" vertical="center"/>
    </xf>
    <xf numFmtId="49" fontId="9" fillId="13" borderId="3" xfId="2" applyNumberFormat="1" applyFont="1" applyFill="1" applyBorder="1" applyAlignment="1">
      <alignment horizontal="center" vertical="center"/>
    </xf>
    <xf numFmtId="1" fontId="12" fillId="13" borderId="4" xfId="0" applyNumberFormat="1" applyFont="1" applyFill="1" applyBorder="1" applyAlignment="1">
      <alignment horizontal="center" vertical="center"/>
    </xf>
    <xf numFmtId="49" fontId="12" fillId="13" borderId="3" xfId="0" applyNumberFormat="1" applyFont="1" applyFill="1" applyBorder="1" applyAlignment="1">
      <alignment horizontal="center" vertical="center"/>
    </xf>
    <xf numFmtId="1" fontId="9" fillId="13" borderId="3" xfId="0" applyNumberFormat="1" applyFont="1" applyFill="1" applyBorder="1" applyAlignment="1">
      <alignment horizontal="center" vertical="center"/>
    </xf>
    <xf numFmtId="1" fontId="9" fillId="5" borderId="3" xfId="0" applyNumberFormat="1" applyFont="1" applyFill="1" applyBorder="1" applyAlignment="1">
      <alignment horizontal="center" vertical="center"/>
    </xf>
    <xf numFmtId="0" fontId="9" fillId="15" borderId="5" xfId="2" applyFont="1" applyFill="1" applyBorder="1" applyAlignment="1">
      <alignment horizontal="center" vertical="center"/>
    </xf>
    <xf numFmtId="49" fontId="9" fillId="15" borderId="3" xfId="2" applyNumberFormat="1" applyFont="1" applyFill="1" applyBorder="1" applyAlignment="1">
      <alignment horizontal="center" vertical="center"/>
    </xf>
    <xf numFmtId="1" fontId="12" fillId="15" borderId="4" xfId="0" applyNumberFormat="1" applyFont="1" applyFill="1" applyBorder="1" applyAlignment="1">
      <alignment horizontal="center" vertical="center"/>
    </xf>
    <xf numFmtId="49" fontId="12" fillId="15" borderId="3" xfId="0" applyNumberFormat="1" applyFont="1" applyFill="1" applyBorder="1" applyAlignment="1">
      <alignment horizontal="center" vertical="center"/>
    </xf>
    <xf numFmtId="1" fontId="9" fillId="15" borderId="3" xfId="0" applyNumberFormat="1" applyFont="1" applyFill="1" applyBorder="1" applyAlignment="1">
      <alignment horizontal="center" vertical="center"/>
    </xf>
    <xf numFmtId="0" fontId="9" fillId="6" borderId="5" xfId="2" applyFont="1" applyFill="1" applyBorder="1" applyAlignment="1">
      <alignment horizontal="center" vertical="center"/>
    </xf>
    <xf numFmtId="49" fontId="9" fillId="6" borderId="3" xfId="2" applyNumberFormat="1" applyFont="1" applyFill="1" applyBorder="1" applyAlignment="1">
      <alignment horizontal="center" vertical="center"/>
    </xf>
    <xf numFmtId="1" fontId="12" fillId="6" borderId="4" xfId="0" applyNumberFormat="1" applyFont="1" applyFill="1" applyBorder="1" applyAlignment="1">
      <alignment horizontal="center" vertical="center"/>
    </xf>
    <xf numFmtId="49" fontId="12" fillId="6" borderId="3" xfId="0" applyNumberFormat="1" applyFont="1" applyFill="1" applyBorder="1" applyAlignment="1">
      <alignment horizontal="center" vertical="center"/>
    </xf>
    <xf numFmtId="1" fontId="9" fillId="6" borderId="3" xfId="0" applyNumberFormat="1" applyFont="1" applyFill="1" applyBorder="1" applyAlignment="1">
      <alignment horizontal="center" vertical="center"/>
    </xf>
    <xf numFmtId="0" fontId="9" fillId="16" borderId="5" xfId="2" applyFont="1" applyFill="1" applyBorder="1" applyAlignment="1">
      <alignment horizontal="center" vertical="center"/>
    </xf>
    <xf numFmtId="49" fontId="9" fillId="16" borderId="3" xfId="2" applyNumberFormat="1" applyFont="1" applyFill="1" applyBorder="1" applyAlignment="1">
      <alignment horizontal="center" vertical="center"/>
    </xf>
    <xf numFmtId="1" fontId="12" fillId="16" borderId="4" xfId="0" applyNumberFormat="1" applyFont="1" applyFill="1" applyBorder="1" applyAlignment="1">
      <alignment horizontal="center" vertical="center"/>
    </xf>
    <xf numFmtId="49" fontId="12" fillId="16" borderId="3" xfId="0" applyNumberFormat="1" applyFont="1" applyFill="1" applyBorder="1" applyAlignment="1">
      <alignment horizontal="center" vertical="center"/>
    </xf>
    <xf numFmtId="1" fontId="9" fillId="16" borderId="3" xfId="0" applyNumberFormat="1" applyFont="1" applyFill="1" applyBorder="1" applyAlignment="1">
      <alignment horizontal="center" vertical="center"/>
    </xf>
    <xf numFmtId="0" fontId="9" fillId="14" borderId="5" xfId="2" applyFont="1" applyFill="1" applyBorder="1" applyAlignment="1">
      <alignment horizontal="center" vertical="center"/>
    </xf>
    <xf numFmtId="0" fontId="9" fillId="12" borderId="5" xfId="2" applyFont="1" applyFill="1" applyBorder="1" applyAlignment="1">
      <alignment horizontal="center" vertical="center"/>
    </xf>
    <xf numFmtId="49" fontId="9" fillId="12" borderId="3" xfId="2" applyNumberFormat="1" applyFont="1" applyFill="1" applyBorder="1" applyAlignment="1">
      <alignment horizontal="center" vertical="center"/>
    </xf>
    <xf numFmtId="1" fontId="12" fillId="12" borderId="4" xfId="0" applyNumberFormat="1" applyFont="1" applyFill="1" applyBorder="1" applyAlignment="1">
      <alignment horizontal="center" vertical="center"/>
    </xf>
    <xf numFmtId="49" fontId="12" fillId="12" borderId="3" xfId="0" applyNumberFormat="1" applyFont="1" applyFill="1" applyBorder="1" applyAlignment="1">
      <alignment horizontal="center" vertical="center"/>
    </xf>
    <xf numFmtId="1" fontId="9" fillId="12" borderId="3" xfId="0" applyNumberFormat="1" applyFont="1" applyFill="1" applyBorder="1" applyAlignment="1">
      <alignment horizontal="center" vertical="center"/>
    </xf>
    <xf numFmtId="1" fontId="12" fillId="6" borderId="2" xfId="0" applyNumberFormat="1" applyFont="1" applyFill="1" applyBorder="1" applyAlignment="1">
      <alignment horizontal="center" vertical="center"/>
    </xf>
    <xf numFmtId="49" fontId="12" fillId="6" borderId="6" xfId="0" applyNumberFormat="1" applyFont="1" applyFill="1" applyBorder="1" applyAlignment="1">
      <alignment horizontal="center" vertical="center"/>
    </xf>
    <xf numFmtId="0" fontId="7" fillId="0" borderId="0" xfId="0" applyFont="1"/>
    <xf numFmtId="0" fontId="7" fillId="0" borderId="0" xfId="0" applyFont="1" applyAlignment="1">
      <alignment horizontal="center"/>
    </xf>
    <xf numFmtId="49" fontId="9" fillId="16" borderId="3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left" vertical="center" indent="5"/>
    </xf>
    <xf numFmtId="49" fontId="9" fillId="13" borderId="3" xfId="0" applyNumberFormat="1" applyFont="1" applyFill="1" applyBorder="1" applyAlignment="1">
      <alignment horizontal="center" vertical="center"/>
    </xf>
    <xf numFmtId="0" fontId="16" fillId="0" borderId="0" xfId="0" applyFont="1" applyAlignment="1">
      <alignment horizontal="center"/>
    </xf>
    <xf numFmtId="0" fontId="16" fillId="0" borderId="0" xfId="0" applyFont="1"/>
    <xf numFmtId="0" fontId="16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1" fontId="12" fillId="0" borderId="0" xfId="0" applyNumberFormat="1" applyFont="1" applyAlignment="1">
      <alignment horizontal="center" vertical="center"/>
    </xf>
    <xf numFmtId="1" fontId="12" fillId="0" borderId="0" xfId="13" applyNumberFormat="1" applyFont="1" applyAlignment="1" applyProtection="1">
      <alignment horizontal="center" vertical="center"/>
    </xf>
    <xf numFmtId="49" fontId="9" fillId="22" borderId="3" xfId="0" applyNumberFormat="1" applyFont="1" applyFill="1" applyBorder="1" applyAlignment="1" applyProtection="1">
      <alignment horizontal="center" vertical="center"/>
      <protection locked="0"/>
    </xf>
    <xf numFmtId="49" fontId="12" fillId="12" borderId="3" xfId="0" applyNumberFormat="1" applyFont="1" applyFill="1" applyBorder="1" applyAlignment="1" applyProtection="1">
      <alignment horizontal="center" vertical="center"/>
      <protection locked="0"/>
    </xf>
    <xf numFmtId="49" fontId="9" fillId="12" borderId="3" xfId="0" applyNumberFormat="1" applyFont="1" applyFill="1" applyBorder="1" applyAlignment="1">
      <alignment horizontal="center" vertical="center"/>
    </xf>
    <xf numFmtId="49" fontId="12" fillId="25" borderId="3" xfId="0" applyNumberFormat="1" applyFont="1" applyFill="1" applyBorder="1" applyAlignment="1" applyProtection="1">
      <alignment horizontal="center" vertical="center"/>
      <protection locked="0"/>
    </xf>
    <xf numFmtId="49" fontId="12" fillId="28" borderId="3" xfId="0" applyNumberFormat="1" applyFont="1" applyFill="1" applyBorder="1" applyAlignment="1" applyProtection="1">
      <alignment horizontal="center" vertical="center"/>
      <protection locked="0"/>
    </xf>
    <xf numFmtId="49" fontId="12" fillId="19" borderId="3" xfId="0" applyNumberFormat="1" applyFont="1" applyFill="1" applyBorder="1" applyAlignment="1" applyProtection="1">
      <alignment horizontal="center" vertical="center"/>
      <protection locked="0"/>
    </xf>
    <xf numFmtId="49" fontId="7" fillId="0" borderId="0" xfId="0" applyNumberFormat="1" applyFont="1" applyProtection="1">
      <protection locked="0"/>
    </xf>
    <xf numFmtId="49" fontId="0" fillId="0" borderId="0" xfId="0" applyNumberFormat="1" applyProtection="1">
      <protection locked="0"/>
    </xf>
    <xf numFmtId="2" fontId="9" fillId="20" borderId="4" xfId="0" applyNumberFormat="1" applyFont="1" applyFill="1" applyBorder="1" applyAlignment="1" applyProtection="1">
      <alignment horizontal="left" vertical="center" indent="1"/>
      <protection locked="0"/>
    </xf>
    <xf numFmtId="2" fontId="9" fillId="6" borderId="4" xfId="0" applyNumberFormat="1" applyFont="1" applyFill="1" applyBorder="1" applyAlignment="1" applyProtection="1">
      <alignment horizontal="left" vertical="center" indent="1"/>
      <protection locked="0"/>
    </xf>
    <xf numFmtId="2" fontId="9" fillId="24" borderId="4" xfId="0" applyNumberFormat="1" applyFont="1" applyFill="1" applyBorder="1" applyAlignment="1" applyProtection="1">
      <alignment horizontal="left" vertical="center" indent="1"/>
      <protection locked="0"/>
    </xf>
    <xf numFmtId="2" fontId="9" fillId="26" borderId="4" xfId="0" applyNumberFormat="1" applyFont="1" applyFill="1" applyBorder="1" applyAlignment="1" applyProtection="1">
      <alignment horizontal="left" vertical="center" indent="1"/>
      <protection locked="0"/>
    </xf>
    <xf numFmtId="2" fontId="6" fillId="6" borderId="4" xfId="0" applyNumberFormat="1" applyFont="1" applyFill="1" applyBorder="1" applyAlignment="1" applyProtection="1">
      <alignment horizontal="left" vertical="center" indent="1"/>
      <protection locked="0"/>
    </xf>
    <xf numFmtId="2" fontId="6" fillId="18" borderId="4" xfId="0" applyNumberFormat="1" applyFont="1" applyFill="1" applyBorder="1" applyAlignment="1" applyProtection="1">
      <alignment horizontal="left" vertical="center" indent="1"/>
      <protection locked="0"/>
    </xf>
    <xf numFmtId="2" fontId="6" fillId="29" borderId="4" xfId="0" applyNumberFormat="1" applyFont="1" applyFill="1" applyBorder="1" applyAlignment="1" applyProtection="1">
      <alignment horizontal="left" vertical="center" indent="1"/>
      <protection locked="0"/>
    </xf>
    <xf numFmtId="2" fontId="6" fillId="20" borderId="4" xfId="0" applyNumberFormat="1" applyFont="1" applyFill="1" applyBorder="1" applyAlignment="1" applyProtection="1">
      <alignment horizontal="left" vertical="center" indent="1"/>
      <protection locked="0"/>
    </xf>
    <xf numFmtId="0" fontId="13" fillId="7" borderId="7" xfId="0" applyFont="1" applyFill="1" applyBorder="1" applyAlignment="1" applyProtection="1">
      <alignment horizontal="center" vertical="center"/>
      <protection locked="0"/>
    </xf>
    <xf numFmtId="0" fontId="14" fillId="7" borderId="8" xfId="0" applyFont="1" applyFill="1" applyBorder="1" applyAlignment="1" applyProtection="1">
      <alignment horizontal="center" vertical="center"/>
      <protection locked="0"/>
    </xf>
    <xf numFmtId="49" fontId="14" fillId="7" borderId="9" xfId="0" applyNumberFormat="1" applyFont="1" applyFill="1" applyBorder="1" applyAlignment="1" applyProtection="1">
      <alignment horizontal="center" vertical="center"/>
      <protection locked="0"/>
    </xf>
    <xf numFmtId="0" fontId="17" fillId="14" borderId="3" xfId="0" applyFont="1" applyFill="1" applyBorder="1" applyAlignment="1">
      <alignment horizontal="center" vertical="center"/>
    </xf>
    <xf numFmtId="0" fontId="15" fillId="30" borderId="5" xfId="2" applyFont="1" applyFill="1" applyBorder="1" applyAlignment="1">
      <alignment horizontal="center" vertical="center"/>
    </xf>
    <xf numFmtId="1" fontId="15" fillId="31" borderId="3" xfId="0" applyNumberFormat="1" applyFont="1" applyFill="1" applyBorder="1" applyAlignment="1">
      <alignment horizontal="center" vertical="center"/>
    </xf>
    <xf numFmtId="0" fontId="9" fillId="30" borderId="5" xfId="2" applyFont="1" applyFill="1" applyBorder="1" applyAlignment="1">
      <alignment horizontal="center" vertical="center"/>
    </xf>
    <xf numFmtId="49" fontId="9" fillId="30" borderId="3" xfId="2" applyNumberFormat="1" applyFont="1" applyFill="1" applyBorder="1" applyAlignment="1">
      <alignment horizontal="center" vertical="center"/>
    </xf>
    <xf numFmtId="1" fontId="12" fillId="30" borderId="4" xfId="0" applyNumberFormat="1" applyFont="1" applyFill="1" applyBorder="1" applyAlignment="1">
      <alignment horizontal="center" vertical="center"/>
    </xf>
    <xf numFmtId="49" fontId="12" fillId="30" borderId="3" xfId="0" applyNumberFormat="1" applyFont="1" applyFill="1" applyBorder="1" applyAlignment="1">
      <alignment horizontal="center" vertical="center"/>
    </xf>
    <xf numFmtId="1" fontId="9" fillId="30" borderId="3" xfId="0" applyNumberFormat="1" applyFont="1" applyFill="1" applyBorder="1" applyAlignment="1">
      <alignment horizontal="center" vertical="center"/>
    </xf>
    <xf numFmtId="0" fontId="9" fillId="32" borderId="5" xfId="2" applyFont="1" applyFill="1" applyBorder="1" applyAlignment="1">
      <alignment horizontal="center" vertical="center"/>
    </xf>
    <xf numFmtId="49" fontId="9" fillId="32" borderId="3" xfId="2" applyNumberFormat="1" applyFont="1" applyFill="1" applyBorder="1" applyAlignment="1">
      <alignment horizontal="center" vertical="center"/>
    </xf>
    <xf numFmtId="1" fontId="12" fillId="32" borderId="4" xfId="0" applyNumberFormat="1" applyFont="1" applyFill="1" applyBorder="1" applyAlignment="1">
      <alignment horizontal="center" vertical="center"/>
    </xf>
    <xf numFmtId="49" fontId="12" fillId="32" borderId="3" xfId="0" applyNumberFormat="1" applyFont="1" applyFill="1" applyBorder="1" applyAlignment="1">
      <alignment horizontal="center" vertical="center"/>
    </xf>
    <xf numFmtId="1" fontId="9" fillId="32" borderId="3" xfId="0" applyNumberFormat="1" applyFont="1" applyFill="1" applyBorder="1" applyAlignment="1">
      <alignment horizontal="center" vertical="center"/>
    </xf>
    <xf numFmtId="0" fontId="15" fillId="6" borderId="5" xfId="2" applyFont="1" applyFill="1" applyBorder="1" applyAlignment="1">
      <alignment horizontal="center" vertical="center"/>
    </xf>
  </cellXfs>
  <cellStyles count="15">
    <cellStyle name="DUPLICADO" xfId="1" xr:uid="{00000000-0005-0000-0000-000006000000}"/>
    <cellStyle name="Normal" xfId="0" builtinId="0"/>
    <cellStyle name="Normal 2" xfId="2" xr:uid="{00000000-0005-0000-0000-000008000000}"/>
    <cellStyle name="Porcentagem" xfId="14" builtinId="5"/>
    <cellStyle name="Porcentagem 2" xfId="3" xr:uid="{00000000-0005-0000-0000-000009000000}"/>
    <cellStyle name="SCAN01" xfId="4" xr:uid="{00000000-0005-0000-0000-00000A000000}"/>
    <cellStyle name="Sem título1" xfId="5" xr:uid="{00000000-0005-0000-0000-00000B000000}"/>
    <cellStyle name="Sem título2" xfId="6" xr:uid="{00000000-0005-0000-0000-00000C000000}"/>
    <cellStyle name="Sem título3" xfId="7" xr:uid="{00000000-0005-0000-0000-00000D000000}"/>
    <cellStyle name="Sem título4" xfId="8" xr:uid="{00000000-0005-0000-0000-00000E000000}"/>
    <cellStyle name="Sem título5" xfId="9" xr:uid="{00000000-0005-0000-0000-00000F000000}"/>
    <cellStyle name="Titulo" xfId="10" xr:uid="{00000000-0005-0000-0000-000010000000}"/>
    <cellStyle name="Titulo_Drogasil" xfId="12" xr:uid="{00000000-0005-0000-0000-000012000000}"/>
    <cellStyle name="Titulo-Raia" xfId="11" xr:uid="{00000000-0005-0000-0000-000011000000}"/>
    <cellStyle name="Vírgula" xfId="13" builtinId="3"/>
  </cellStyles>
  <dxfs count="16">
    <dxf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 patternType="solid">
          <bgColor theme="8" tint="0.39997558519241921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>
          <bgColor rgb="FF4682B4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ill>
        <patternFill>
          <bgColor rgb="FFB8860B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ACD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z val="11"/>
        <color rgb="FFFF0000"/>
        <name val="Arial"/>
        <family val="2"/>
        <charset val="1"/>
      </font>
    </dxf>
    <dxf>
      <font>
        <b/>
        <i val="0"/>
        <sz val="11"/>
        <color rgb="FF0000FF"/>
        <name val="Arial"/>
        <family val="2"/>
        <charset val="1"/>
      </font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DC143C"/>
      <rgbColor rgb="FFE8E4E4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CD"/>
      <rgbColor rgb="FF00CCFF"/>
      <rgbColor rgb="FFCCFFFF"/>
      <rgbColor rgb="FFCCFFCC"/>
      <rgbColor rgb="FFFFFF99"/>
      <rgbColor rgb="FF87CEEB"/>
      <rgbColor rgb="FFFF99CC"/>
      <rgbColor rgb="FFCC99FF"/>
      <rgbColor rgb="FFFFC0CB"/>
      <rgbColor rgb="FF3366FF"/>
      <rgbColor rgb="FF33CCCC"/>
      <rgbColor rgb="FF99CC00"/>
      <rgbColor rgb="FFFFCC00"/>
      <rgbColor rgb="FFFFA500"/>
      <rgbColor rgb="FFFF6600"/>
      <rgbColor rgb="FF666699"/>
      <rgbColor rgb="FFA9A9A9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D8BEEC"/>
      <color rgb="FFC198E0"/>
      <color rgb="FFE8E4E4"/>
      <color rgb="FFFFA500"/>
      <color rgb="FF4682B4"/>
      <color rgb="FFB8860B"/>
      <color rgb="FF9ACD32"/>
      <color rgb="FFA9A9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C64"/>
  <sheetViews>
    <sheetView showGridLines="0" tabSelected="1" zoomScale="85" zoomScaleNormal="85" workbookViewId="0">
      <pane ySplit="1" topLeftCell="A48" activePane="bottomLeft" state="frozen"/>
      <selection pane="bottomLeft" activeCell="K61" sqref="K61"/>
    </sheetView>
  </sheetViews>
  <sheetFormatPr defaultColWidth="8" defaultRowHeight="13.9"/>
  <cols>
    <col min="1" max="1" width="7.75" style="65" customWidth="1"/>
    <col min="2" max="2" width="7.25" style="65" customWidth="1"/>
    <col min="3" max="3" width="13.625" style="66" customWidth="1"/>
    <col min="4" max="4" width="6" style="66" customWidth="1"/>
    <col min="5" max="5" width="30.75" style="67" customWidth="1"/>
    <col min="6" max="6" width="17.75" style="68" customWidth="1"/>
    <col min="7" max="7" width="11.75" style="69" customWidth="1"/>
    <col min="8" max="8" width="21.125" style="70" customWidth="1"/>
    <col min="9" max="10" width="11.875" style="69" customWidth="1"/>
    <col min="11" max="11" width="11.875" style="60" customWidth="1"/>
    <col min="12" max="12" width="13.25" style="61" customWidth="1"/>
    <col min="13" max="13" width="10.5" style="61" customWidth="1"/>
    <col min="14" max="14" width="19.125" style="60" customWidth="1"/>
    <col min="15" max="15" width="8.375" style="60" customWidth="1"/>
    <col min="16" max="263" width="8" style="60"/>
  </cols>
  <sheetData>
    <row r="1" spans="1:10" s="28" customFormat="1" ht="22.15" customHeight="1">
      <c r="A1" s="23" t="s">
        <v>0</v>
      </c>
      <c r="B1" s="24" t="s">
        <v>1</v>
      </c>
      <c r="C1" s="24" t="s">
        <v>2</v>
      </c>
      <c r="D1" s="25" t="s">
        <v>3</v>
      </c>
      <c r="E1" s="25" t="s">
        <v>4</v>
      </c>
      <c r="F1" s="25" t="s">
        <v>5</v>
      </c>
      <c r="G1" s="25" t="s">
        <v>6</v>
      </c>
      <c r="H1" s="26" t="s">
        <v>7</v>
      </c>
      <c r="I1" s="26" t="s">
        <v>8</v>
      </c>
      <c r="J1" s="27" t="s">
        <v>9</v>
      </c>
    </row>
    <row r="2" spans="1:10" s="28" customFormat="1" ht="17.100000000000001" customHeight="1">
      <c r="A2" s="29">
        <v>4592</v>
      </c>
      <c r="B2" s="103">
        <v>1638</v>
      </c>
      <c r="C2" s="30" t="s">
        <v>10</v>
      </c>
      <c r="D2" s="30" t="s">
        <v>11</v>
      </c>
      <c r="E2" s="31" t="s">
        <v>12</v>
      </c>
      <c r="F2" s="32" t="s">
        <v>13</v>
      </c>
      <c r="G2" s="33">
        <v>1045511</v>
      </c>
      <c r="H2" s="34" t="s">
        <v>14</v>
      </c>
      <c r="I2" s="35"/>
      <c r="J2" s="36">
        <v>66354</v>
      </c>
    </row>
    <row r="3" spans="1:10" s="28" customFormat="1" ht="17.100000000000001" customHeight="1">
      <c r="A3" s="29">
        <v>4592</v>
      </c>
      <c r="B3" s="103">
        <v>1638</v>
      </c>
      <c r="C3" s="30" t="s">
        <v>10</v>
      </c>
      <c r="D3" s="30" t="s">
        <v>11</v>
      </c>
      <c r="E3" s="37" t="s">
        <v>15</v>
      </c>
      <c r="F3" s="38" t="s">
        <v>13</v>
      </c>
      <c r="G3" s="39">
        <v>1045503</v>
      </c>
      <c r="H3" s="40" t="s">
        <v>16</v>
      </c>
      <c r="I3" s="41"/>
      <c r="J3" s="36">
        <v>66354</v>
      </c>
    </row>
    <row r="4" spans="1:10" s="28" customFormat="1" ht="17.100000000000001" customHeight="1">
      <c r="A4" s="29">
        <v>4592</v>
      </c>
      <c r="B4" s="103">
        <v>1638</v>
      </c>
      <c r="C4" s="30" t="s">
        <v>10</v>
      </c>
      <c r="D4" s="30" t="s">
        <v>11</v>
      </c>
      <c r="E4" s="37" t="s">
        <v>17</v>
      </c>
      <c r="F4" s="38" t="s">
        <v>13</v>
      </c>
      <c r="G4" s="39">
        <v>1045510</v>
      </c>
      <c r="H4" s="40" t="s">
        <v>18</v>
      </c>
      <c r="I4" s="41"/>
      <c r="J4" s="36">
        <v>66354</v>
      </c>
    </row>
    <row r="5" spans="1:10" s="28" customFormat="1" ht="17.100000000000001" customHeight="1">
      <c r="A5" s="29">
        <v>4592</v>
      </c>
      <c r="B5" s="103">
        <v>1638</v>
      </c>
      <c r="C5" s="30" t="s">
        <v>10</v>
      </c>
      <c r="D5" s="30" t="s">
        <v>11</v>
      </c>
      <c r="E5" s="37" t="s">
        <v>19</v>
      </c>
      <c r="F5" s="38" t="s">
        <v>13</v>
      </c>
      <c r="G5" s="39">
        <v>1045513</v>
      </c>
      <c r="H5" s="40" t="s">
        <v>20</v>
      </c>
      <c r="I5" s="41"/>
      <c r="J5" s="36">
        <v>66354</v>
      </c>
    </row>
    <row r="6" spans="1:10" s="28" customFormat="1" ht="17.100000000000001" customHeight="1">
      <c r="A6" s="29">
        <v>4592</v>
      </c>
      <c r="B6" s="103">
        <v>1638</v>
      </c>
      <c r="C6" s="30" t="s">
        <v>10</v>
      </c>
      <c r="D6" s="30" t="s">
        <v>11</v>
      </c>
      <c r="E6" s="42" t="s">
        <v>21</v>
      </c>
      <c r="F6" s="43" t="s">
        <v>22</v>
      </c>
      <c r="G6" s="44">
        <v>1086621</v>
      </c>
      <c r="H6" s="45" t="s">
        <v>23</v>
      </c>
      <c r="I6" s="46">
        <v>120211</v>
      </c>
      <c r="J6" s="36">
        <v>66354</v>
      </c>
    </row>
    <row r="7" spans="1:10" s="28" customFormat="1" ht="17.100000000000001" customHeight="1">
      <c r="A7" s="29">
        <v>4592</v>
      </c>
      <c r="B7" s="103">
        <v>1638</v>
      </c>
      <c r="C7" s="30" t="s">
        <v>10</v>
      </c>
      <c r="D7" s="30" t="s">
        <v>11</v>
      </c>
      <c r="E7" s="42" t="s">
        <v>24</v>
      </c>
      <c r="F7" s="43" t="s">
        <v>22</v>
      </c>
      <c r="G7" s="44">
        <v>1085692</v>
      </c>
      <c r="H7" s="45" t="s">
        <v>25</v>
      </c>
      <c r="I7" s="46"/>
      <c r="J7" s="36">
        <v>66354</v>
      </c>
    </row>
    <row r="8" spans="1:10" s="28" customFormat="1" ht="17.100000000000001" customHeight="1">
      <c r="A8" s="29">
        <v>4592</v>
      </c>
      <c r="B8" s="103">
        <v>1638</v>
      </c>
      <c r="C8" s="30" t="s">
        <v>10</v>
      </c>
      <c r="D8" s="30" t="s">
        <v>11</v>
      </c>
      <c r="E8" s="42" t="s">
        <v>26</v>
      </c>
      <c r="F8" s="43" t="s">
        <v>22</v>
      </c>
      <c r="G8" s="44">
        <v>1085571</v>
      </c>
      <c r="H8" s="45" t="s">
        <v>27</v>
      </c>
      <c r="I8" s="46">
        <v>120215</v>
      </c>
      <c r="J8" s="36">
        <v>66354</v>
      </c>
    </row>
    <row r="9" spans="1:10" s="28" customFormat="1" ht="17.100000000000001" customHeight="1">
      <c r="A9" s="29">
        <v>4592</v>
      </c>
      <c r="B9" s="103">
        <v>1638</v>
      </c>
      <c r="C9" s="30" t="s">
        <v>10</v>
      </c>
      <c r="D9" s="30" t="s">
        <v>11</v>
      </c>
      <c r="E9" s="42" t="s">
        <v>28</v>
      </c>
      <c r="F9" s="43" t="s">
        <v>22</v>
      </c>
      <c r="G9" s="44">
        <v>1085589</v>
      </c>
      <c r="H9" s="45" t="s">
        <v>29</v>
      </c>
      <c r="I9" s="46">
        <v>120213</v>
      </c>
      <c r="J9" s="36">
        <v>66354</v>
      </c>
    </row>
    <row r="10" spans="1:10" s="28" customFormat="1" ht="17.100000000000001" customHeight="1">
      <c r="A10" s="29">
        <v>4592</v>
      </c>
      <c r="B10" s="103">
        <v>1638</v>
      </c>
      <c r="C10" s="30" t="s">
        <v>10</v>
      </c>
      <c r="D10" s="30" t="s">
        <v>11</v>
      </c>
      <c r="E10" s="42" t="s">
        <v>30</v>
      </c>
      <c r="F10" s="43" t="s">
        <v>22</v>
      </c>
      <c r="G10" s="44">
        <v>1085576</v>
      </c>
      <c r="H10" s="45" t="s">
        <v>31</v>
      </c>
      <c r="I10" s="46">
        <v>120215</v>
      </c>
      <c r="J10" s="36">
        <v>66354</v>
      </c>
    </row>
    <row r="11" spans="1:10" s="28" customFormat="1" ht="17.100000000000001" customHeight="1">
      <c r="A11" s="29">
        <v>4592</v>
      </c>
      <c r="B11" s="103">
        <v>1638</v>
      </c>
      <c r="C11" s="30" t="s">
        <v>10</v>
      </c>
      <c r="D11" s="30" t="s">
        <v>11</v>
      </c>
      <c r="E11" s="47" t="s">
        <v>32</v>
      </c>
      <c r="F11" s="48" t="s">
        <v>22</v>
      </c>
      <c r="G11" s="49">
        <v>1086639</v>
      </c>
      <c r="H11" s="50" t="s">
        <v>33</v>
      </c>
      <c r="I11" s="51">
        <v>120208</v>
      </c>
      <c r="J11" s="36">
        <v>66354</v>
      </c>
    </row>
    <row r="12" spans="1:10" s="28" customFormat="1" ht="17.100000000000001" customHeight="1">
      <c r="A12" s="29">
        <v>4592</v>
      </c>
      <c r="B12" s="103">
        <v>1638</v>
      </c>
      <c r="C12" s="30" t="s">
        <v>10</v>
      </c>
      <c r="D12" s="30" t="s">
        <v>11</v>
      </c>
      <c r="E12" s="47" t="s">
        <v>34</v>
      </c>
      <c r="F12" s="48" t="s">
        <v>22</v>
      </c>
      <c r="G12" s="49">
        <v>1085574</v>
      </c>
      <c r="H12" s="50" t="s">
        <v>35</v>
      </c>
      <c r="I12" s="51">
        <v>120207</v>
      </c>
      <c r="J12" s="36">
        <v>66354</v>
      </c>
    </row>
    <row r="13" spans="1:10" s="28" customFormat="1" ht="17.100000000000001" customHeight="1">
      <c r="A13" s="29">
        <v>4592</v>
      </c>
      <c r="B13" s="103">
        <v>1638</v>
      </c>
      <c r="C13" s="30" t="s">
        <v>10</v>
      </c>
      <c r="D13" s="30" t="s">
        <v>11</v>
      </c>
      <c r="E13" s="47" t="s">
        <v>36</v>
      </c>
      <c r="F13" s="48" t="s">
        <v>22</v>
      </c>
      <c r="G13" s="49">
        <v>1085424</v>
      </c>
      <c r="H13" s="50" t="s">
        <v>37</v>
      </c>
      <c r="I13" s="51">
        <v>120206</v>
      </c>
      <c r="J13" s="36">
        <v>66354</v>
      </c>
    </row>
    <row r="14" spans="1:10" s="28" customFormat="1" ht="17.100000000000001" customHeight="1">
      <c r="A14" s="29">
        <v>4592</v>
      </c>
      <c r="B14" s="103">
        <v>1638</v>
      </c>
      <c r="C14" s="30" t="s">
        <v>10</v>
      </c>
      <c r="D14" s="30" t="s">
        <v>11</v>
      </c>
      <c r="E14" s="47" t="s">
        <v>38</v>
      </c>
      <c r="F14" s="48" t="s">
        <v>22</v>
      </c>
      <c r="G14" s="49">
        <v>1085478</v>
      </c>
      <c r="H14" s="50" t="s">
        <v>39</v>
      </c>
      <c r="I14" s="51">
        <v>120205</v>
      </c>
      <c r="J14" s="36">
        <v>66354</v>
      </c>
    </row>
    <row r="15" spans="1:10" s="28" customFormat="1" ht="17.100000000000001" customHeight="1">
      <c r="A15" s="29">
        <v>4592</v>
      </c>
      <c r="B15" s="103">
        <v>1638</v>
      </c>
      <c r="C15" s="30" t="s">
        <v>10</v>
      </c>
      <c r="D15" s="30" t="s">
        <v>11</v>
      </c>
      <c r="E15" s="31" t="s">
        <v>40</v>
      </c>
      <c r="F15" s="32" t="s">
        <v>13</v>
      </c>
      <c r="G15" s="33">
        <v>1016359</v>
      </c>
      <c r="H15" s="34" t="s">
        <v>41</v>
      </c>
      <c r="I15" s="35">
        <v>116999</v>
      </c>
      <c r="J15" s="36">
        <v>66354</v>
      </c>
    </row>
    <row r="16" spans="1:10" s="28" customFormat="1" ht="17.100000000000001" customHeight="1">
      <c r="A16" s="29">
        <v>4592</v>
      </c>
      <c r="B16" s="103">
        <v>1638</v>
      </c>
      <c r="C16" s="30" t="s">
        <v>10</v>
      </c>
      <c r="D16" s="30" t="s">
        <v>11</v>
      </c>
      <c r="E16" s="37" t="s">
        <v>42</v>
      </c>
      <c r="F16" s="38" t="s">
        <v>13</v>
      </c>
      <c r="G16" s="39">
        <v>1016343</v>
      </c>
      <c r="H16" s="40" t="s">
        <v>43</v>
      </c>
      <c r="I16" s="41">
        <v>116999</v>
      </c>
      <c r="J16" s="36">
        <v>66354</v>
      </c>
    </row>
    <row r="17" spans="1:10" s="28" customFormat="1" ht="17.100000000000001" customHeight="1">
      <c r="A17" s="29">
        <v>4592</v>
      </c>
      <c r="B17" s="103">
        <v>1638</v>
      </c>
      <c r="C17" s="30" t="s">
        <v>10</v>
      </c>
      <c r="D17" s="30" t="s">
        <v>11</v>
      </c>
      <c r="E17" s="37" t="s">
        <v>44</v>
      </c>
      <c r="F17" s="38" t="s">
        <v>13</v>
      </c>
      <c r="G17" s="39">
        <v>1016371</v>
      </c>
      <c r="H17" s="40" t="s">
        <v>45</v>
      </c>
      <c r="I17" s="41">
        <v>116999</v>
      </c>
      <c r="J17" s="36">
        <v>66354</v>
      </c>
    </row>
    <row r="18" spans="1:10" s="28" customFormat="1" ht="17.100000000000001" customHeight="1">
      <c r="A18" s="29">
        <v>4592</v>
      </c>
      <c r="B18" s="103">
        <v>1638</v>
      </c>
      <c r="C18" s="30" t="s">
        <v>10</v>
      </c>
      <c r="D18" s="30" t="s">
        <v>11</v>
      </c>
      <c r="E18" s="37" t="s">
        <v>46</v>
      </c>
      <c r="F18" s="38" t="s">
        <v>13</v>
      </c>
      <c r="G18" s="39">
        <v>1016377</v>
      </c>
      <c r="H18" s="40" t="s">
        <v>47</v>
      </c>
      <c r="I18" s="41">
        <v>116999</v>
      </c>
      <c r="J18" s="36">
        <v>66354</v>
      </c>
    </row>
    <row r="19" spans="1:10" s="28" customFormat="1" ht="17.100000000000001" customHeight="1">
      <c r="A19" s="91">
        <v>4592</v>
      </c>
      <c r="B19" s="91">
        <v>1638</v>
      </c>
      <c r="C19" s="92" t="s">
        <v>10</v>
      </c>
      <c r="D19" s="92" t="s">
        <v>11</v>
      </c>
      <c r="E19" s="93" t="s">
        <v>48</v>
      </c>
      <c r="F19" s="94" t="s">
        <v>49</v>
      </c>
      <c r="G19" s="95">
        <v>1065342</v>
      </c>
      <c r="H19" s="96" t="s">
        <v>50</v>
      </c>
      <c r="I19" s="97">
        <v>38055</v>
      </c>
      <c r="J19" s="36">
        <v>66354</v>
      </c>
    </row>
    <row r="20" spans="1:10" s="28" customFormat="1" ht="17.100000000000001" customHeight="1">
      <c r="A20" s="91">
        <v>4592</v>
      </c>
      <c r="B20" s="91">
        <v>1638</v>
      </c>
      <c r="C20" s="92" t="s">
        <v>10</v>
      </c>
      <c r="D20" s="92" t="s">
        <v>11</v>
      </c>
      <c r="E20" s="98" t="s">
        <v>51</v>
      </c>
      <c r="F20" s="99" t="s">
        <v>49</v>
      </c>
      <c r="G20" s="100">
        <v>1065343</v>
      </c>
      <c r="H20" s="101" t="s">
        <v>52</v>
      </c>
      <c r="I20" s="102">
        <v>38055</v>
      </c>
      <c r="J20" s="36">
        <v>66354</v>
      </c>
    </row>
    <row r="21" spans="1:10" s="28" customFormat="1" ht="17.100000000000001" customHeight="1">
      <c r="A21" s="29">
        <v>4592</v>
      </c>
      <c r="B21" s="103">
        <v>1638</v>
      </c>
      <c r="C21" s="30" t="s">
        <v>10</v>
      </c>
      <c r="D21" s="30" t="s">
        <v>11</v>
      </c>
      <c r="E21" s="31" t="s">
        <v>53</v>
      </c>
      <c r="F21" s="32" t="s">
        <v>13</v>
      </c>
      <c r="G21" s="33">
        <v>1016874</v>
      </c>
      <c r="H21" s="34" t="s">
        <v>54</v>
      </c>
      <c r="I21" s="35">
        <v>46250</v>
      </c>
      <c r="J21" s="36">
        <v>66354</v>
      </c>
    </row>
    <row r="22" spans="1:10" s="28" customFormat="1" ht="17.100000000000001" customHeight="1">
      <c r="A22" s="29">
        <v>4592</v>
      </c>
      <c r="B22" s="103">
        <v>1638</v>
      </c>
      <c r="C22" s="30" t="s">
        <v>10</v>
      </c>
      <c r="D22" s="30" t="s">
        <v>11</v>
      </c>
      <c r="E22" s="52" t="s">
        <v>55</v>
      </c>
      <c r="F22" s="38" t="s">
        <v>13</v>
      </c>
      <c r="G22" s="39">
        <v>1016745</v>
      </c>
      <c r="H22" s="40" t="s">
        <v>56</v>
      </c>
      <c r="I22" s="41">
        <v>46250</v>
      </c>
      <c r="J22" s="36">
        <v>66354</v>
      </c>
    </row>
    <row r="23" spans="1:10" s="28" customFormat="1" ht="17.100000000000001" customHeight="1">
      <c r="A23" s="29">
        <v>4592</v>
      </c>
      <c r="B23" s="103">
        <v>1638</v>
      </c>
      <c r="C23" s="30" t="s">
        <v>10</v>
      </c>
      <c r="D23" s="30" t="s">
        <v>11</v>
      </c>
      <c r="E23" s="52" t="s">
        <v>57</v>
      </c>
      <c r="F23" s="38" t="s">
        <v>13</v>
      </c>
      <c r="G23" s="39">
        <v>1016593</v>
      </c>
      <c r="H23" s="40" t="s">
        <v>58</v>
      </c>
      <c r="I23" s="41"/>
      <c r="J23" s="36">
        <v>66354</v>
      </c>
    </row>
    <row r="24" spans="1:10" s="28" customFormat="1" ht="17.100000000000001" customHeight="1">
      <c r="A24" s="29">
        <v>4592</v>
      </c>
      <c r="B24" s="103">
        <v>1638</v>
      </c>
      <c r="C24" s="30" t="s">
        <v>10</v>
      </c>
      <c r="D24" s="30" t="s">
        <v>11</v>
      </c>
      <c r="E24" s="52" t="s">
        <v>59</v>
      </c>
      <c r="F24" s="38" t="s">
        <v>13</v>
      </c>
      <c r="G24" s="39">
        <v>1016594</v>
      </c>
      <c r="H24" s="40" t="s">
        <v>60</v>
      </c>
      <c r="I24" s="41"/>
      <c r="J24" s="36">
        <v>66354</v>
      </c>
    </row>
    <row r="25" spans="1:10" s="28" customFormat="1" ht="17.100000000000001" customHeight="1">
      <c r="A25" s="29">
        <v>4592</v>
      </c>
      <c r="B25" s="103">
        <v>1638</v>
      </c>
      <c r="C25" s="30" t="s">
        <v>10</v>
      </c>
      <c r="D25" s="30" t="s">
        <v>11</v>
      </c>
      <c r="E25" s="42" t="s">
        <v>61</v>
      </c>
      <c r="F25" s="43" t="s">
        <v>62</v>
      </c>
      <c r="G25" s="44">
        <v>1119123</v>
      </c>
      <c r="H25" s="45" t="s">
        <v>63</v>
      </c>
      <c r="I25" s="46">
        <v>412262</v>
      </c>
      <c r="J25" s="36">
        <v>66354</v>
      </c>
    </row>
    <row r="26" spans="1:10" s="28" customFormat="1" ht="17.100000000000001" customHeight="1">
      <c r="A26" s="29">
        <v>4592</v>
      </c>
      <c r="B26" s="103">
        <v>1638</v>
      </c>
      <c r="C26" s="30" t="s">
        <v>10</v>
      </c>
      <c r="D26" s="30" t="s">
        <v>11</v>
      </c>
      <c r="E26" s="47" t="s">
        <v>64</v>
      </c>
      <c r="F26" s="48" t="s">
        <v>62</v>
      </c>
      <c r="G26" s="49">
        <v>1119124</v>
      </c>
      <c r="H26" s="50" t="s">
        <v>65</v>
      </c>
      <c r="I26" s="51">
        <v>412262</v>
      </c>
      <c r="J26" s="36">
        <v>66354</v>
      </c>
    </row>
    <row r="27" spans="1:10" s="28" customFormat="1" ht="17.100000000000001" customHeight="1">
      <c r="A27" s="29">
        <v>4592</v>
      </c>
      <c r="B27" s="103">
        <v>1638</v>
      </c>
      <c r="C27" s="30" t="s">
        <v>10</v>
      </c>
      <c r="D27" s="30" t="s">
        <v>11</v>
      </c>
      <c r="E27" s="53" t="s">
        <v>66</v>
      </c>
      <c r="F27" s="54" t="s">
        <v>62</v>
      </c>
      <c r="G27" s="55">
        <v>1119079</v>
      </c>
      <c r="H27" s="56" t="s">
        <v>67</v>
      </c>
      <c r="I27" s="57">
        <v>412199</v>
      </c>
      <c r="J27" s="36">
        <v>66354</v>
      </c>
    </row>
    <row r="28" spans="1:10" s="28" customFormat="1" ht="17.100000000000001" customHeight="1">
      <c r="A28" s="29">
        <v>4592</v>
      </c>
      <c r="B28" s="103">
        <v>1638</v>
      </c>
      <c r="C28" s="30" t="s">
        <v>10</v>
      </c>
      <c r="D28" s="30" t="s">
        <v>11</v>
      </c>
      <c r="E28" s="31" t="s">
        <v>68</v>
      </c>
      <c r="F28" s="32" t="s">
        <v>69</v>
      </c>
      <c r="G28" s="33">
        <v>1110290</v>
      </c>
      <c r="H28" s="34" t="s">
        <v>70</v>
      </c>
      <c r="I28" s="35"/>
      <c r="J28" s="36">
        <v>66354</v>
      </c>
    </row>
    <row r="29" spans="1:10" s="28" customFormat="1" ht="17.100000000000001" customHeight="1">
      <c r="A29" s="29">
        <v>4592</v>
      </c>
      <c r="B29" s="103">
        <v>1638</v>
      </c>
      <c r="C29" s="30" t="s">
        <v>10</v>
      </c>
      <c r="D29" s="30" t="s">
        <v>11</v>
      </c>
      <c r="E29" s="37" t="s">
        <v>71</v>
      </c>
      <c r="F29" s="38" t="s">
        <v>69</v>
      </c>
      <c r="G29" s="39">
        <v>1110337</v>
      </c>
      <c r="H29" s="40" t="s">
        <v>72</v>
      </c>
      <c r="I29" s="41"/>
      <c r="J29" s="36">
        <v>66354</v>
      </c>
    </row>
    <row r="30" spans="1:10" s="28" customFormat="1" ht="17.100000000000001" customHeight="1">
      <c r="A30" s="29">
        <v>4592</v>
      </c>
      <c r="B30" s="103">
        <v>1638</v>
      </c>
      <c r="C30" s="30" t="s">
        <v>10</v>
      </c>
      <c r="D30" s="30" t="s">
        <v>11</v>
      </c>
      <c r="E30" s="42" t="s">
        <v>73</v>
      </c>
      <c r="F30" s="43" t="s">
        <v>22</v>
      </c>
      <c r="G30" s="58">
        <v>1087736</v>
      </c>
      <c r="H30" s="59" t="s">
        <v>74</v>
      </c>
      <c r="I30" s="46">
        <v>120628</v>
      </c>
      <c r="J30" s="36">
        <v>66354</v>
      </c>
    </row>
    <row r="31" spans="1:10" ht="17.100000000000001" customHeight="1">
      <c r="A31" s="29">
        <v>4592</v>
      </c>
      <c r="B31" s="103">
        <v>1638</v>
      </c>
      <c r="C31" s="30" t="s">
        <v>10</v>
      </c>
      <c r="D31" s="30" t="s">
        <v>11</v>
      </c>
      <c r="E31" s="42" t="s">
        <v>75</v>
      </c>
      <c r="F31" s="43" t="s">
        <v>22</v>
      </c>
      <c r="G31" s="44">
        <v>1087869</v>
      </c>
      <c r="H31" s="45" t="s">
        <v>76</v>
      </c>
      <c r="I31" s="46">
        <v>120636</v>
      </c>
      <c r="J31" s="36">
        <v>66354</v>
      </c>
    </row>
    <row r="32" spans="1:10" s="28" customFormat="1" ht="17.100000000000001" customHeight="1">
      <c r="A32" s="29">
        <v>4592</v>
      </c>
      <c r="B32" s="103">
        <v>1638</v>
      </c>
      <c r="C32" s="30" t="s">
        <v>10</v>
      </c>
      <c r="D32" s="30" t="s">
        <v>11</v>
      </c>
      <c r="E32" s="47" t="s">
        <v>77</v>
      </c>
      <c r="F32" s="48" t="s">
        <v>78</v>
      </c>
      <c r="G32" s="49">
        <v>446521</v>
      </c>
      <c r="H32" s="50" t="s">
        <v>79</v>
      </c>
      <c r="I32" s="51"/>
      <c r="J32" s="36">
        <v>66354</v>
      </c>
    </row>
    <row r="33" spans="1:14" s="63" customFormat="1" ht="17.100000000000001" customHeight="1">
      <c r="A33" s="29">
        <v>4592</v>
      </c>
      <c r="B33" s="103">
        <v>1638</v>
      </c>
      <c r="C33" s="30" t="s">
        <v>10</v>
      </c>
      <c r="D33" s="30" t="s">
        <v>11</v>
      </c>
      <c r="E33" s="47" t="s">
        <v>80</v>
      </c>
      <c r="F33" s="62" t="s">
        <v>81</v>
      </c>
      <c r="G33" s="49">
        <v>1110810</v>
      </c>
      <c r="H33" s="50" t="s">
        <v>82</v>
      </c>
      <c r="I33" s="51">
        <v>16085</v>
      </c>
      <c r="J33" s="36">
        <v>66354</v>
      </c>
    </row>
    <row r="34" spans="1:14" s="63" customFormat="1" ht="17.100000000000001" customHeight="1">
      <c r="A34" s="29">
        <v>4592</v>
      </c>
      <c r="B34" s="103">
        <v>1638</v>
      </c>
      <c r="C34" s="30" t="s">
        <v>10</v>
      </c>
      <c r="D34" s="30" t="s">
        <v>11</v>
      </c>
      <c r="E34" s="42" t="s">
        <v>83</v>
      </c>
      <c r="F34" s="43" t="s">
        <v>22</v>
      </c>
      <c r="G34" s="44">
        <v>1087878</v>
      </c>
      <c r="H34" s="45" t="s">
        <v>84</v>
      </c>
      <c r="I34" s="46">
        <v>120621</v>
      </c>
      <c r="J34" s="36">
        <v>66354</v>
      </c>
    </row>
    <row r="35" spans="1:14" s="28" customFormat="1" ht="17.100000000000001" customHeight="1">
      <c r="A35" s="29">
        <v>4592</v>
      </c>
      <c r="B35" s="103">
        <v>1638</v>
      </c>
      <c r="C35" s="30" t="s">
        <v>10</v>
      </c>
      <c r="D35" s="30" t="s">
        <v>11</v>
      </c>
      <c r="E35" s="47" t="s">
        <v>77</v>
      </c>
      <c r="F35" s="48" t="s">
        <v>78</v>
      </c>
      <c r="G35" s="49">
        <v>446197</v>
      </c>
      <c r="H35" s="50" t="s">
        <v>85</v>
      </c>
      <c r="I35" s="51"/>
      <c r="J35" s="36">
        <v>66354</v>
      </c>
    </row>
    <row r="36" spans="1:14" s="63" customFormat="1" ht="17.100000000000001" customHeight="1">
      <c r="A36" s="29">
        <v>4592</v>
      </c>
      <c r="B36" s="103">
        <v>1638</v>
      </c>
      <c r="C36" s="30" t="s">
        <v>10</v>
      </c>
      <c r="D36" s="30" t="s">
        <v>11</v>
      </c>
      <c r="E36" s="47" t="s">
        <v>80</v>
      </c>
      <c r="F36" s="62" t="s">
        <v>81</v>
      </c>
      <c r="G36" s="49">
        <v>1110815</v>
      </c>
      <c r="H36" s="50" t="s">
        <v>86</v>
      </c>
      <c r="I36" s="51">
        <v>16085</v>
      </c>
      <c r="J36" s="36">
        <v>66354</v>
      </c>
    </row>
    <row r="37" spans="1:14" s="63" customFormat="1" ht="17.100000000000001" customHeight="1">
      <c r="A37" s="29">
        <v>4592</v>
      </c>
      <c r="B37" s="103">
        <v>1638</v>
      </c>
      <c r="C37" s="30" t="s">
        <v>10</v>
      </c>
      <c r="D37" s="30" t="s">
        <v>11</v>
      </c>
      <c r="E37" s="42" t="s">
        <v>87</v>
      </c>
      <c r="F37" s="43" t="s">
        <v>22</v>
      </c>
      <c r="G37" s="44">
        <v>1087821</v>
      </c>
      <c r="H37" s="45" t="s">
        <v>88</v>
      </c>
      <c r="I37" s="46">
        <v>120632</v>
      </c>
      <c r="J37" s="36">
        <v>66354</v>
      </c>
    </row>
    <row r="38" spans="1:14" s="28" customFormat="1" ht="17.100000000000001" customHeight="1">
      <c r="A38" s="29">
        <v>4592</v>
      </c>
      <c r="B38" s="103">
        <v>1638</v>
      </c>
      <c r="C38" s="30" t="s">
        <v>10</v>
      </c>
      <c r="D38" s="30" t="s">
        <v>11</v>
      </c>
      <c r="E38" s="47" t="s">
        <v>77</v>
      </c>
      <c r="F38" s="48" t="s">
        <v>78</v>
      </c>
      <c r="G38" s="49">
        <v>890363</v>
      </c>
      <c r="H38" s="50" t="s">
        <v>89</v>
      </c>
      <c r="I38" s="51"/>
      <c r="J38" s="36">
        <v>66354</v>
      </c>
    </row>
    <row r="39" spans="1:14" s="63" customFormat="1" ht="17.100000000000001" customHeight="1">
      <c r="A39" s="29">
        <v>4592</v>
      </c>
      <c r="B39" s="103">
        <v>1638</v>
      </c>
      <c r="C39" s="30" t="s">
        <v>10</v>
      </c>
      <c r="D39" s="30" t="s">
        <v>11</v>
      </c>
      <c r="E39" s="47" t="s">
        <v>80</v>
      </c>
      <c r="F39" s="62" t="s">
        <v>81</v>
      </c>
      <c r="G39" s="49">
        <v>1110830</v>
      </c>
      <c r="H39" s="50" t="s">
        <v>90</v>
      </c>
      <c r="I39" s="51">
        <v>16085</v>
      </c>
      <c r="J39" s="36">
        <v>66354</v>
      </c>
    </row>
    <row r="40" spans="1:14" s="63" customFormat="1" ht="17.100000000000001" customHeight="1">
      <c r="A40" s="29">
        <v>4592</v>
      </c>
      <c r="B40" s="103">
        <v>1638</v>
      </c>
      <c r="C40" s="30" t="s">
        <v>10</v>
      </c>
      <c r="D40" s="30" t="s">
        <v>11</v>
      </c>
      <c r="E40" s="42" t="s">
        <v>91</v>
      </c>
      <c r="F40" s="43" t="s">
        <v>22</v>
      </c>
      <c r="G40" s="44">
        <v>1087724</v>
      </c>
      <c r="H40" s="45" t="s">
        <v>92</v>
      </c>
      <c r="I40" s="46">
        <v>120625</v>
      </c>
      <c r="J40" s="36">
        <v>66354</v>
      </c>
    </row>
    <row r="41" spans="1:14" s="28" customFormat="1" ht="17.100000000000001" customHeight="1">
      <c r="A41" s="29">
        <v>4592</v>
      </c>
      <c r="B41" s="103">
        <v>1638</v>
      </c>
      <c r="C41" s="30" t="s">
        <v>10</v>
      </c>
      <c r="D41" s="30" t="s">
        <v>11</v>
      </c>
      <c r="E41" s="47" t="s">
        <v>77</v>
      </c>
      <c r="F41" s="48" t="s">
        <v>78</v>
      </c>
      <c r="G41" s="49">
        <v>446449</v>
      </c>
      <c r="H41" s="50" t="s">
        <v>93</v>
      </c>
      <c r="I41" s="51"/>
      <c r="J41" s="36">
        <v>66354</v>
      </c>
    </row>
    <row r="42" spans="1:14" s="63" customFormat="1" ht="17.100000000000001" customHeight="1">
      <c r="A42" s="29">
        <v>4592</v>
      </c>
      <c r="B42" s="103">
        <v>1638</v>
      </c>
      <c r="C42" s="30" t="s">
        <v>10</v>
      </c>
      <c r="D42" s="30" t="s">
        <v>11</v>
      </c>
      <c r="E42" s="47" t="s">
        <v>80</v>
      </c>
      <c r="F42" s="62" t="s">
        <v>81</v>
      </c>
      <c r="G42" s="49">
        <v>1110832</v>
      </c>
      <c r="H42" s="50" t="s">
        <v>94</v>
      </c>
      <c r="I42" s="51">
        <v>16085</v>
      </c>
      <c r="J42" s="36">
        <v>66354</v>
      </c>
    </row>
    <row r="43" spans="1:14" s="63" customFormat="1" ht="17.100000000000001" customHeight="1">
      <c r="A43" s="29">
        <v>4592</v>
      </c>
      <c r="B43" s="103">
        <v>1638</v>
      </c>
      <c r="C43" s="30" t="s">
        <v>10</v>
      </c>
      <c r="D43" s="30" t="s">
        <v>11</v>
      </c>
      <c r="E43" s="31" t="s">
        <v>95</v>
      </c>
      <c r="F43" s="64" t="s">
        <v>22</v>
      </c>
      <c r="G43" s="33">
        <v>1050001</v>
      </c>
      <c r="H43" s="34" t="s">
        <v>96</v>
      </c>
      <c r="I43" s="35">
        <v>120153</v>
      </c>
      <c r="J43" s="36">
        <v>66354</v>
      </c>
    </row>
    <row r="44" spans="1:14" ht="17.100000000000001" customHeight="1">
      <c r="A44" s="29">
        <v>4592</v>
      </c>
      <c r="B44" s="103">
        <v>1638</v>
      </c>
      <c r="C44" s="30" t="s">
        <v>10</v>
      </c>
      <c r="D44" s="30" t="s">
        <v>11</v>
      </c>
      <c r="E44" s="31" t="s">
        <v>97</v>
      </c>
      <c r="F44" s="32" t="s">
        <v>22</v>
      </c>
      <c r="G44" s="33">
        <v>1049575</v>
      </c>
      <c r="H44" s="34" t="s">
        <v>98</v>
      </c>
      <c r="I44" s="35">
        <v>120223</v>
      </c>
      <c r="J44" s="36">
        <v>66354</v>
      </c>
    </row>
    <row r="45" spans="1:14" ht="17.100000000000001" customHeight="1">
      <c r="A45" s="29">
        <v>4592</v>
      </c>
      <c r="B45" s="103">
        <v>1638</v>
      </c>
      <c r="C45" s="30" t="s">
        <v>10</v>
      </c>
      <c r="D45" s="30" t="s">
        <v>11</v>
      </c>
      <c r="E45" s="37" t="s">
        <v>99</v>
      </c>
      <c r="F45" s="38" t="s">
        <v>13</v>
      </c>
      <c r="G45" s="39">
        <v>1016384</v>
      </c>
      <c r="H45" s="40" t="s">
        <v>100</v>
      </c>
      <c r="I45" s="41">
        <v>117021</v>
      </c>
      <c r="J45" s="36">
        <v>66354</v>
      </c>
    </row>
    <row r="46" spans="1:14" ht="17.100000000000001" customHeight="1">
      <c r="A46" s="29">
        <v>4592</v>
      </c>
      <c r="B46" s="103">
        <v>1638</v>
      </c>
      <c r="C46" s="30" t="s">
        <v>10</v>
      </c>
      <c r="D46" s="30" t="s">
        <v>11</v>
      </c>
      <c r="E46" s="31" t="s">
        <v>101</v>
      </c>
      <c r="F46" s="32" t="s">
        <v>22</v>
      </c>
      <c r="G46" s="33">
        <v>1050029</v>
      </c>
      <c r="H46" s="34" t="s">
        <v>102</v>
      </c>
      <c r="I46" s="35">
        <v>120222</v>
      </c>
      <c r="J46" s="36">
        <v>66354</v>
      </c>
      <c r="N46" s="61"/>
    </row>
    <row r="47" spans="1:14" ht="17.100000000000001" customHeight="1">
      <c r="A47" s="29">
        <v>4592</v>
      </c>
      <c r="B47" s="103">
        <v>1638</v>
      </c>
      <c r="C47" s="30" t="s">
        <v>10</v>
      </c>
      <c r="D47" s="30" t="s">
        <v>11</v>
      </c>
      <c r="E47" s="37" t="s">
        <v>103</v>
      </c>
      <c r="F47" s="38" t="s">
        <v>104</v>
      </c>
      <c r="G47" s="39">
        <v>1110879</v>
      </c>
      <c r="H47" s="40" t="s">
        <v>105</v>
      </c>
      <c r="I47" s="41">
        <v>16494</v>
      </c>
      <c r="J47" s="36">
        <v>66354</v>
      </c>
      <c r="N47" s="61"/>
    </row>
    <row r="48" spans="1:14" ht="17.100000000000001" customHeight="1">
      <c r="A48" s="29">
        <v>4592</v>
      </c>
      <c r="B48" s="103">
        <v>1638</v>
      </c>
      <c r="C48" s="30" t="s">
        <v>10</v>
      </c>
      <c r="D48" s="30" t="s">
        <v>11</v>
      </c>
      <c r="E48" s="42" t="s">
        <v>106</v>
      </c>
      <c r="F48" s="43" t="s">
        <v>22</v>
      </c>
      <c r="G48" s="44">
        <v>1049300</v>
      </c>
      <c r="H48" s="45" t="s">
        <v>107</v>
      </c>
      <c r="I48" s="46">
        <v>120304</v>
      </c>
      <c r="J48" s="36">
        <v>66354</v>
      </c>
      <c r="N48" s="61"/>
    </row>
    <row r="49" spans="1:14" ht="17.100000000000001" customHeight="1">
      <c r="A49" s="29">
        <v>4592</v>
      </c>
      <c r="B49" s="103">
        <v>1638</v>
      </c>
      <c r="C49" s="30" t="s">
        <v>10</v>
      </c>
      <c r="D49" s="30" t="s">
        <v>11</v>
      </c>
      <c r="E49" s="47" t="s">
        <v>108</v>
      </c>
      <c r="F49" s="48" t="s">
        <v>13</v>
      </c>
      <c r="G49" s="49">
        <v>1015477</v>
      </c>
      <c r="H49" s="50" t="s">
        <v>109</v>
      </c>
      <c r="I49" s="51"/>
      <c r="J49" s="36">
        <v>66354</v>
      </c>
      <c r="N49" s="61"/>
    </row>
    <row r="50" spans="1:14" ht="17.100000000000001" customHeight="1">
      <c r="A50" s="29">
        <v>4592</v>
      </c>
      <c r="B50" s="103">
        <v>1638</v>
      </c>
      <c r="C50" s="30" t="s">
        <v>10</v>
      </c>
      <c r="D50" s="30" t="s">
        <v>11</v>
      </c>
      <c r="E50" s="42" t="s">
        <v>110</v>
      </c>
      <c r="F50" s="43" t="s">
        <v>22</v>
      </c>
      <c r="G50" s="44">
        <v>1087283</v>
      </c>
      <c r="H50" s="45" t="s">
        <v>111</v>
      </c>
      <c r="I50" s="46">
        <v>120606</v>
      </c>
      <c r="J50" s="36">
        <v>66354</v>
      </c>
      <c r="N50" s="61"/>
    </row>
    <row r="51" spans="1:14" ht="17.100000000000001" customHeight="1">
      <c r="A51" s="29">
        <v>4592</v>
      </c>
      <c r="B51" s="103">
        <v>1638</v>
      </c>
      <c r="C51" s="30" t="s">
        <v>10</v>
      </c>
      <c r="D51" s="30" t="s">
        <v>11</v>
      </c>
      <c r="E51" s="47" t="s">
        <v>108</v>
      </c>
      <c r="F51" s="48" t="s">
        <v>13</v>
      </c>
      <c r="G51" s="49">
        <v>1015411</v>
      </c>
      <c r="H51" s="50" t="s">
        <v>112</v>
      </c>
      <c r="I51" s="51">
        <v>41732</v>
      </c>
      <c r="J51" s="36">
        <v>66354</v>
      </c>
      <c r="N51" s="61"/>
    </row>
    <row r="52" spans="1:14" ht="17.100000000000001" customHeight="1">
      <c r="A52" s="29">
        <v>4592</v>
      </c>
      <c r="B52" s="103">
        <v>1638</v>
      </c>
      <c r="C52" s="30" t="s">
        <v>10</v>
      </c>
      <c r="D52" s="30" t="s">
        <v>11</v>
      </c>
      <c r="E52" s="42" t="s">
        <v>113</v>
      </c>
      <c r="F52" s="43" t="s">
        <v>22</v>
      </c>
      <c r="G52" s="44">
        <v>1087183</v>
      </c>
      <c r="H52" s="45" t="s">
        <v>114</v>
      </c>
      <c r="I52" s="46">
        <v>120311</v>
      </c>
      <c r="J52" s="36">
        <v>66354</v>
      </c>
      <c r="N52" s="61"/>
    </row>
    <row r="53" spans="1:14" ht="17.100000000000001" customHeight="1">
      <c r="A53" s="29">
        <v>4592</v>
      </c>
      <c r="B53" s="103">
        <v>1638</v>
      </c>
      <c r="C53" s="30" t="s">
        <v>10</v>
      </c>
      <c r="D53" s="30" t="s">
        <v>11</v>
      </c>
      <c r="E53" s="47" t="s">
        <v>108</v>
      </c>
      <c r="F53" s="48" t="s">
        <v>13</v>
      </c>
      <c r="G53" s="49">
        <v>1015945</v>
      </c>
      <c r="H53" s="50" t="s">
        <v>115</v>
      </c>
      <c r="I53" s="51">
        <v>42818</v>
      </c>
      <c r="J53" s="36">
        <v>66354</v>
      </c>
      <c r="N53" s="61"/>
    </row>
    <row r="54" spans="1:14" ht="17.100000000000001" customHeight="1">
      <c r="A54" s="29">
        <v>4592</v>
      </c>
      <c r="B54" s="103">
        <v>1638</v>
      </c>
      <c r="C54" s="30" t="s">
        <v>10</v>
      </c>
      <c r="D54" s="30" t="s">
        <v>11</v>
      </c>
      <c r="E54" s="42" t="s">
        <v>116</v>
      </c>
      <c r="F54" s="43" t="s">
        <v>22</v>
      </c>
      <c r="G54" s="44">
        <v>1086899</v>
      </c>
      <c r="H54" s="45" t="s">
        <v>117</v>
      </c>
      <c r="I54" s="46">
        <v>120303</v>
      </c>
      <c r="J54" s="36">
        <v>66354</v>
      </c>
      <c r="N54" s="61"/>
    </row>
    <row r="55" spans="1:14" ht="17.100000000000001" customHeight="1">
      <c r="A55" s="29">
        <v>4592</v>
      </c>
      <c r="B55" s="103">
        <v>1638</v>
      </c>
      <c r="C55" s="30" t="s">
        <v>10</v>
      </c>
      <c r="D55" s="30" t="s">
        <v>11</v>
      </c>
      <c r="E55" s="47" t="s">
        <v>108</v>
      </c>
      <c r="F55" s="48" t="s">
        <v>13</v>
      </c>
      <c r="G55" s="49">
        <v>1015507</v>
      </c>
      <c r="H55" s="50" t="s">
        <v>118</v>
      </c>
      <c r="I55" s="51">
        <v>41743</v>
      </c>
      <c r="J55" s="36">
        <v>66354</v>
      </c>
      <c r="N55" s="61"/>
    </row>
    <row r="56" spans="1:14" ht="17.100000000000001" customHeight="1">
      <c r="A56" s="29">
        <v>4592</v>
      </c>
      <c r="B56" s="103">
        <v>1638</v>
      </c>
      <c r="C56" s="30" t="s">
        <v>10</v>
      </c>
      <c r="D56" s="30" t="s">
        <v>11</v>
      </c>
      <c r="E56" s="42" t="s">
        <v>119</v>
      </c>
      <c r="F56" s="43" t="s">
        <v>22</v>
      </c>
      <c r="G56" s="44">
        <v>1086841</v>
      </c>
      <c r="H56" s="45" t="s">
        <v>120</v>
      </c>
      <c r="I56" s="46">
        <v>120308</v>
      </c>
      <c r="J56" s="36">
        <v>66354</v>
      </c>
      <c r="N56" s="61"/>
    </row>
    <row r="57" spans="1:14" ht="17.100000000000001" customHeight="1">
      <c r="A57" s="29">
        <v>4592</v>
      </c>
      <c r="B57" s="103">
        <v>1638</v>
      </c>
      <c r="C57" s="30" t="s">
        <v>10</v>
      </c>
      <c r="D57" s="30" t="s">
        <v>11</v>
      </c>
      <c r="E57" s="47" t="s">
        <v>108</v>
      </c>
      <c r="F57" s="48" t="s">
        <v>13</v>
      </c>
      <c r="G57" s="49">
        <v>1015442</v>
      </c>
      <c r="H57" s="50" t="s">
        <v>121</v>
      </c>
      <c r="I57" s="51">
        <v>41736</v>
      </c>
      <c r="J57" s="36">
        <v>66354</v>
      </c>
      <c r="N57" s="61"/>
    </row>
    <row r="58" spans="1:14" ht="17.100000000000001" customHeight="1">
      <c r="A58" s="29">
        <v>4592</v>
      </c>
      <c r="B58" s="103">
        <v>1638</v>
      </c>
      <c r="C58" s="30" t="s">
        <v>10</v>
      </c>
      <c r="D58" s="30" t="s">
        <v>11</v>
      </c>
      <c r="E58" s="31" t="s">
        <v>122</v>
      </c>
      <c r="F58" s="32" t="s">
        <v>13</v>
      </c>
      <c r="G58" s="33">
        <v>1045390</v>
      </c>
      <c r="H58" s="34" t="s">
        <v>123</v>
      </c>
      <c r="I58" s="35">
        <v>288792</v>
      </c>
      <c r="J58" s="36">
        <v>66354</v>
      </c>
      <c r="N58" s="61"/>
    </row>
    <row r="59" spans="1:14" ht="17.100000000000001" customHeight="1">
      <c r="A59" s="29">
        <v>4592</v>
      </c>
      <c r="B59" s="103">
        <v>1638</v>
      </c>
      <c r="C59" s="30" t="s">
        <v>10</v>
      </c>
      <c r="D59" s="30" t="s">
        <v>11</v>
      </c>
      <c r="E59" s="37" t="s">
        <v>124</v>
      </c>
      <c r="F59" s="38" t="s">
        <v>13</v>
      </c>
      <c r="G59" s="39">
        <v>1045473</v>
      </c>
      <c r="H59" s="40" t="s">
        <v>125</v>
      </c>
      <c r="I59" s="41">
        <v>288772</v>
      </c>
      <c r="J59" s="36">
        <v>66354</v>
      </c>
    </row>
    <row r="60" spans="1:14" ht="17.100000000000001" customHeight="1">
      <c r="A60" s="29">
        <v>4592</v>
      </c>
      <c r="B60" s="103">
        <v>1638</v>
      </c>
      <c r="C60" s="30" t="s">
        <v>10</v>
      </c>
      <c r="D60" s="30" t="s">
        <v>11</v>
      </c>
      <c r="E60" s="37" t="s">
        <v>126</v>
      </c>
      <c r="F60" s="38" t="s">
        <v>13</v>
      </c>
      <c r="G60" s="39">
        <v>1045352</v>
      </c>
      <c r="H60" s="40" t="s">
        <v>127</v>
      </c>
      <c r="I60" s="41">
        <v>288659</v>
      </c>
      <c r="J60" s="36">
        <v>66354</v>
      </c>
    </row>
    <row r="61" spans="1:14" ht="17.100000000000001" customHeight="1">
      <c r="A61" s="29">
        <v>4592</v>
      </c>
      <c r="B61" s="103">
        <v>1638</v>
      </c>
      <c r="C61" s="30" t="s">
        <v>10</v>
      </c>
      <c r="D61" s="30" t="s">
        <v>11</v>
      </c>
      <c r="E61" s="37" t="s">
        <v>128</v>
      </c>
      <c r="F61" s="38" t="s">
        <v>13</v>
      </c>
      <c r="G61" s="39">
        <v>1045388</v>
      </c>
      <c r="H61" s="40" t="s">
        <v>129</v>
      </c>
      <c r="I61" s="41">
        <v>288792</v>
      </c>
      <c r="J61" s="36">
        <v>66354</v>
      </c>
    </row>
    <row r="62" spans="1:14" ht="17.100000000000001" customHeight="1">
      <c r="A62" s="29">
        <v>4592</v>
      </c>
      <c r="B62" s="103">
        <v>1638</v>
      </c>
      <c r="C62" s="30" t="s">
        <v>10</v>
      </c>
      <c r="D62" s="30" t="s">
        <v>11</v>
      </c>
      <c r="E62" s="31" t="s">
        <v>130</v>
      </c>
      <c r="F62" s="32" t="s">
        <v>13</v>
      </c>
      <c r="G62" s="33">
        <v>1045433</v>
      </c>
      <c r="H62" s="34" t="s">
        <v>131</v>
      </c>
      <c r="I62" s="35">
        <v>288776</v>
      </c>
      <c r="J62" s="36">
        <v>66354</v>
      </c>
    </row>
    <row r="63" spans="1:14" ht="17.100000000000001" customHeight="1">
      <c r="A63" s="29">
        <v>4592</v>
      </c>
      <c r="B63" s="103">
        <v>1638</v>
      </c>
      <c r="C63" s="30" t="s">
        <v>10</v>
      </c>
      <c r="D63" s="30" t="s">
        <v>11</v>
      </c>
      <c r="E63" s="31" t="s">
        <v>132</v>
      </c>
      <c r="F63" s="32" t="s">
        <v>13</v>
      </c>
      <c r="G63" s="33">
        <v>1045678</v>
      </c>
      <c r="H63" s="34" t="s">
        <v>133</v>
      </c>
      <c r="I63" s="35">
        <v>290913</v>
      </c>
      <c r="J63" s="36">
        <v>66354</v>
      </c>
    </row>
    <row r="64" spans="1:14" ht="17.100000000000001" customHeight="1"/>
  </sheetData>
  <sheetProtection insertColumns="0" insertRows="0" insertHyperlinks="0" selectLockedCells="1" sort="0" autoFilter="0" pivotTables="0"/>
  <autoFilter ref="A1:J63" xr:uid="{CE4ABC6E-7CAA-44B1-8A79-FC0D153F03BF}"/>
  <conditionalFormatting sqref="F1:F1048576">
    <cfRule type="cellIs" dxfId="15" priority="20" operator="equal">
      <formula>"LENOVO"</formula>
    </cfRule>
    <cfRule type="cellIs" dxfId="14" priority="32" operator="equal">
      <formula>"POSITIVO"</formula>
    </cfRule>
    <cfRule type="cellIs" dxfId="13" priority="33" operator="equal">
      <formula>"SCANSOURCE"</formula>
    </cfRule>
    <cfRule type="cellIs" dxfId="12" priority="34" operator="equal">
      <formula>"DELL"</formula>
    </cfRule>
    <cfRule type="cellIs" dxfId="11" priority="35" operator="equal">
      <formula>"NCR"</formula>
    </cfRule>
  </conditionalFormatting>
  <conditionalFormatting sqref="G1:H1048576">
    <cfRule type="duplicateValues" dxfId="10" priority="113"/>
  </conditionalFormatting>
  <conditionalFormatting sqref="A1:J1">
    <cfRule type="expression" dxfId="9" priority="118">
      <formula>$C$2="DROGASIL"</formula>
    </cfRule>
  </conditionalFormatting>
  <conditionalFormatting sqref="A1:J1">
    <cfRule type="expression" dxfId="8" priority="119">
      <formula>$C$2="RAIA"</formula>
    </cfRule>
  </conditionalFormatting>
  <conditionalFormatting sqref="C1:C1048576">
    <cfRule type="cellIs" dxfId="7" priority="1" operator="equal">
      <formula>"RAIA"</formula>
    </cfRule>
    <cfRule type="cellIs" dxfId="6" priority="2" operator="equal">
      <formula>"DROGASIL"</formula>
    </cfRule>
  </conditionalFormatting>
  <dataValidations count="3">
    <dataValidation type="list" operator="equal" showErrorMessage="1" sqref="O48 K48" xr:uid="{00000000-0002-0000-0000-000000000000}">
      <formula1>"SIM,NÃO"</formula1>
      <formula2>0</formula2>
    </dataValidation>
    <dataValidation type="whole" operator="lessThan" allowBlank="1" showErrorMessage="1" errorTitle="ERRO!!!" error="FORMATO INCORRETO" sqref="I2:J1043" xr:uid="{00000000-0002-0000-0000-000002000000}">
      <formula1>1E+50</formula1>
      <formula2>0</formula2>
    </dataValidation>
    <dataValidation type="whole" operator="lessThan" allowBlank="1" showErrorMessage="1" errorTitle="ERRO!!" error="ATIVO INCORRETO_x000a_" sqref="G2:G1043" xr:uid="{00000000-0002-0000-0000-000003000000}">
      <formula1>9999999999</formula1>
      <formula2>0</formula2>
    </dataValidation>
  </dataValidations>
  <pageMargins left="0.51180555555555596" right="0.51180555555555596" top="0" bottom="0" header="0.511811023622047" footer="0.511811023622047"/>
  <pageSetup paperSize="9" scale="9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880A4-F809-4D8A-849A-3D2C9BDAEE91}">
  <dimension ref="A1:E30"/>
  <sheetViews>
    <sheetView showGridLines="0" zoomScale="85" zoomScaleNormal="85" workbookViewId="0">
      <pane ySplit="1" topLeftCell="A2" activePane="bottomLeft" state="frozen"/>
      <selection pane="bottomLeft" activeCell="E12" sqref="E12"/>
    </sheetView>
  </sheetViews>
  <sheetFormatPr defaultColWidth="8.75" defaultRowHeight="13.9"/>
  <cols>
    <col min="1" max="1" width="7.5" style="12" customWidth="1"/>
    <col min="2" max="2" width="27.875" style="12" customWidth="1"/>
    <col min="3" max="3" width="14.25" style="12" customWidth="1"/>
    <col min="4" max="4" width="15" style="12" customWidth="1"/>
    <col min="5" max="5" width="21.125" style="78" customWidth="1"/>
    <col min="6" max="16384" width="8.75" style="12"/>
  </cols>
  <sheetData>
    <row r="1" spans="1:5" ht="22.9" customHeight="1">
      <c r="A1" s="87" t="s">
        <v>0</v>
      </c>
      <c r="B1" s="88" t="s">
        <v>4</v>
      </c>
      <c r="C1" s="88" t="s">
        <v>5</v>
      </c>
      <c r="D1" s="88" t="s">
        <v>134</v>
      </c>
      <c r="E1" s="89" t="s">
        <v>135</v>
      </c>
    </row>
    <row r="2" spans="1:5" ht="17.100000000000001" customHeight="1">
      <c r="A2" s="90">
        <f>'BASE ITENS ATIVO'!A24</f>
        <v>4592</v>
      </c>
      <c r="B2" s="79" t="s">
        <v>136</v>
      </c>
      <c r="C2" s="13" t="s">
        <v>137</v>
      </c>
      <c r="D2" s="13" t="s">
        <v>138</v>
      </c>
      <c r="E2" s="71" t="s">
        <v>139</v>
      </c>
    </row>
    <row r="3" spans="1:5" ht="17.100000000000001" customHeight="1">
      <c r="A3" s="90">
        <f>'BASE ITENS ATIVO'!A25</f>
        <v>4592</v>
      </c>
      <c r="B3" s="79" t="s">
        <v>140</v>
      </c>
      <c r="C3" s="13" t="s">
        <v>137</v>
      </c>
      <c r="D3" s="13" t="s">
        <v>138</v>
      </c>
      <c r="E3" s="71" t="s">
        <v>141</v>
      </c>
    </row>
    <row r="4" spans="1:5" ht="17.100000000000001" customHeight="1">
      <c r="A4" s="90">
        <f>'BASE ITENS ATIVO'!A26</f>
        <v>4592</v>
      </c>
      <c r="B4" s="79" t="s">
        <v>142</v>
      </c>
      <c r="C4" s="13" t="s">
        <v>137</v>
      </c>
      <c r="D4" s="13" t="s">
        <v>138</v>
      </c>
      <c r="E4" s="71" t="s">
        <v>143</v>
      </c>
    </row>
    <row r="5" spans="1:5" ht="17.100000000000001" customHeight="1">
      <c r="A5" s="90">
        <f>'BASE ITENS ATIVO'!A27</f>
        <v>4592</v>
      </c>
      <c r="B5" s="80" t="s">
        <v>144</v>
      </c>
      <c r="C5" s="14" t="s">
        <v>145</v>
      </c>
      <c r="D5" s="14" t="s">
        <v>146</v>
      </c>
      <c r="E5" s="72" t="s">
        <v>147</v>
      </c>
    </row>
    <row r="6" spans="1:5" ht="17.100000000000001" customHeight="1">
      <c r="A6" s="90">
        <f>'BASE ITENS ATIVO'!A28</f>
        <v>4592</v>
      </c>
      <c r="B6" s="80" t="s">
        <v>148</v>
      </c>
      <c r="C6" s="18" t="str">
        <f>IF($C$5=0,"",$C$5)</f>
        <v>LEXMARK</v>
      </c>
      <c r="D6" s="14" t="s">
        <v>146</v>
      </c>
      <c r="E6" s="73" t="str">
        <f>IF(C6="LEXMARK","4 CARTUCHOS","1 UNIDADE")</f>
        <v>4 CARTUCHOS</v>
      </c>
    </row>
    <row r="7" spans="1:5" ht="17.100000000000001" customHeight="1">
      <c r="A7" s="90">
        <f>'BASE ITENS ATIVO'!A29</f>
        <v>4592</v>
      </c>
      <c r="B7" s="81" t="s">
        <v>149</v>
      </c>
      <c r="C7" s="20" t="s">
        <v>150</v>
      </c>
      <c r="D7" s="20" t="s">
        <v>146</v>
      </c>
      <c r="E7" s="74" t="s">
        <v>151</v>
      </c>
    </row>
    <row r="8" spans="1:5" ht="17.100000000000001" customHeight="1">
      <c r="A8" s="90">
        <f>'BASE ITENS ATIVO'!A30</f>
        <v>4592</v>
      </c>
      <c r="B8" s="82" t="s">
        <v>152</v>
      </c>
      <c r="C8" s="21" t="s">
        <v>153</v>
      </c>
      <c r="D8" s="21" t="s">
        <v>146</v>
      </c>
      <c r="E8" s="75" t="s">
        <v>154</v>
      </c>
    </row>
    <row r="9" spans="1:5" ht="17.100000000000001" customHeight="1">
      <c r="A9" s="90">
        <f>'BASE ITENS ATIVO'!A31</f>
        <v>4592</v>
      </c>
      <c r="B9" s="83" t="s">
        <v>155</v>
      </c>
      <c r="C9" s="14" t="s">
        <v>104</v>
      </c>
      <c r="D9" s="14" t="s">
        <v>138</v>
      </c>
      <c r="E9" s="72" t="s">
        <v>156</v>
      </c>
    </row>
    <row r="10" spans="1:5" ht="17.100000000000001" customHeight="1">
      <c r="A10" s="90">
        <f>'BASE ITENS ATIVO'!A32</f>
        <v>4592</v>
      </c>
      <c r="B10" s="83" t="s">
        <v>155</v>
      </c>
      <c r="C10" s="14" t="s">
        <v>104</v>
      </c>
      <c r="D10" s="14" t="s">
        <v>138</v>
      </c>
      <c r="E10" s="72" t="s">
        <v>156</v>
      </c>
    </row>
    <row r="11" spans="1:5" ht="17.100000000000001" customHeight="1">
      <c r="A11" s="90">
        <f>'BASE ITENS ATIVO'!A33</f>
        <v>4592</v>
      </c>
      <c r="B11" s="83" t="s">
        <v>155</v>
      </c>
      <c r="C11" s="14" t="s">
        <v>104</v>
      </c>
      <c r="D11" s="14" t="s">
        <v>138</v>
      </c>
      <c r="E11" s="72" t="s">
        <v>156</v>
      </c>
    </row>
    <row r="12" spans="1:5" ht="17.100000000000001" customHeight="1">
      <c r="A12" s="90">
        <f>'BASE ITENS ATIVO'!A34</f>
        <v>4592</v>
      </c>
      <c r="B12" s="83" t="s">
        <v>155</v>
      </c>
      <c r="C12" s="14" t="s">
        <v>104</v>
      </c>
      <c r="D12" s="14" t="s">
        <v>138</v>
      </c>
      <c r="E12" s="72" t="s">
        <v>156</v>
      </c>
    </row>
    <row r="13" spans="1:5" ht="17.100000000000001" customHeight="1">
      <c r="A13" s="90">
        <f>'BASE ITENS ATIVO'!A35</f>
        <v>4592</v>
      </c>
      <c r="B13" s="83" t="s">
        <v>157</v>
      </c>
      <c r="C13" s="14" t="s">
        <v>104</v>
      </c>
      <c r="D13" s="14" t="s">
        <v>138</v>
      </c>
      <c r="E13" s="72" t="s">
        <v>151</v>
      </c>
    </row>
    <row r="14" spans="1:5" ht="17.100000000000001" customHeight="1">
      <c r="A14" s="90">
        <f>'BASE ITENS ATIVO'!A36</f>
        <v>4592</v>
      </c>
      <c r="B14" s="83" t="s">
        <v>157</v>
      </c>
      <c r="C14" s="14" t="s">
        <v>104</v>
      </c>
      <c r="D14" s="14" t="s">
        <v>138</v>
      </c>
      <c r="E14" s="72" t="s">
        <v>151</v>
      </c>
    </row>
    <row r="15" spans="1:5" ht="17.100000000000001" customHeight="1">
      <c r="A15" s="90">
        <f>'BASE ITENS ATIVO'!A37</f>
        <v>4592</v>
      </c>
      <c r="B15" s="83" t="s">
        <v>157</v>
      </c>
      <c r="C15" s="14" t="s">
        <v>104</v>
      </c>
      <c r="D15" s="14" t="s">
        <v>138</v>
      </c>
      <c r="E15" s="72" t="s">
        <v>151</v>
      </c>
    </row>
    <row r="16" spans="1:5" ht="17.100000000000001" customHeight="1">
      <c r="A16" s="90">
        <f>'BASE ITENS ATIVO'!A38</f>
        <v>4592</v>
      </c>
      <c r="B16" s="83" t="s">
        <v>157</v>
      </c>
      <c r="C16" s="14" t="s">
        <v>104</v>
      </c>
      <c r="D16" s="14" t="s">
        <v>138</v>
      </c>
      <c r="E16" s="72" t="s">
        <v>151</v>
      </c>
    </row>
    <row r="17" spans="1:5" ht="17.100000000000001" customHeight="1">
      <c r="A17" s="90">
        <f>'BASE ITENS ATIVO'!A39</f>
        <v>4592</v>
      </c>
      <c r="B17" s="84" t="s">
        <v>158</v>
      </c>
      <c r="C17" s="19" t="str">
        <f>IFERROR(VLOOKUP('BASE ITENS ATIVO'!$D$2,'BASE PINPAD'!$A$2:$B$28,2,0),"GERTEC")</f>
        <v>CIELO</v>
      </c>
      <c r="D17" s="15" t="s">
        <v>146</v>
      </c>
      <c r="E17" s="76" t="s">
        <v>159</v>
      </c>
    </row>
    <row r="18" spans="1:5" ht="17.100000000000001" customHeight="1">
      <c r="A18" s="90">
        <f>'BASE ITENS ATIVO'!A40</f>
        <v>4592</v>
      </c>
      <c r="B18" s="84" t="s">
        <v>158</v>
      </c>
      <c r="C18" s="19" t="str">
        <f>IFERROR(VLOOKUP('BASE ITENS ATIVO'!$D$2,'BASE PINPAD'!$A$2:$B$28,2,0),"GERTEC")</f>
        <v>CIELO</v>
      </c>
      <c r="D18" s="15" t="s">
        <v>146</v>
      </c>
      <c r="E18" s="76" t="s">
        <v>160</v>
      </c>
    </row>
    <row r="19" spans="1:5" ht="17.100000000000001" customHeight="1">
      <c r="A19" s="90">
        <f>'BASE ITENS ATIVO'!A41</f>
        <v>4592</v>
      </c>
      <c r="B19" s="84" t="s">
        <v>158</v>
      </c>
      <c r="C19" s="19" t="str">
        <f>IFERROR(VLOOKUP('BASE ITENS ATIVO'!$D$2,'BASE PINPAD'!$A$2:$B$28,2,0),"GERTEC")</f>
        <v>CIELO</v>
      </c>
      <c r="D19" s="15" t="s">
        <v>146</v>
      </c>
      <c r="E19" s="76" t="s">
        <v>161</v>
      </c>
    </row>
    <row r="20" spans="1:5" ht="17.100000000000001" customHeight="1">
      <c r="A20" s="90">
        <f>'BASE ITENS ATIVO'!A42</f>
        <v>4592</v>
      </c>
      <c r="B20" s="84" t="s">
        <v>158</v>
      </c>
      <c r="C20" s="19" t="str">
        <f>IFERROR(VLOOKUP('BASE ITENS ATIVO'!$D$2,'BASE PINPAD'!$A$2:$B$28,2,0),"GERTEC")</f>
        <v>CIELO</v>
      </c>
      <c r="D20" s="15" t="s">
        <v>146</v>
      </c>
      <c r="E20" s="76" t="s">
        <v>162</v>
      </c>
    </row>
    <row r="21" spans="1:5" ht="17.100000000000001" customHeight="1">
      <c r="A21" s="90">
        <f>'BASE ITENS ATIVO'!A43</f>
        <v>4592</v>
      </c>
      <c r="B21" s="85" t="s">
        <v>163</v>
      </c>
      <c r="C21" s="22" t="s">
        <v>164</v>
      </c>
      <c r="D21" s="22" t="s">
        <v>138</v>
      </c>
      <c r="E21" s="76" t="s">
        <v>165</v>
      </c>
    </row>
    <row r="22" spans="1:5" ht="17.100000000000001" customHeight="1">
      <c r="A22" s="90">
        <f>'BASE ITENS ATIVO'!A44</f>
        <v>4592</v>
      </c>
      <c r="B22" s="85" t="s">
        <v>166</v>
      </c>
      <c r="C22" s="22" t="s">
        <v>164</v>
      </c>
      <c r="D22" s="22" t="s">
        <v>138</v>
      </c>
      <c r="E22" s="76" t="s">
        <v>167</v>
      </c>
    </row>
    <row r="23" spans="1:5" ht="17.100000000000001" customHeight="1">
      <c r="A23" s="90">
        <f>'BASE ITENS ATIVO'!A45</f>
        <v>4592</v>
      </c>
      <c r="B23" s="86" t="s">
        <v>168</v>
      </c>
      <c r="C23" s="16" t="s">
        <v>104</v>
      </c>
      <c r="D23" s="16" t="s">
        <v>138</v>
      </c>
      <c r="E23" s="71" t="s">
        <v>169</v>
      </c>
    </row>
    <row r="24" spans="1:5" ht="17.100000000000001" customHeight="1">
      <c r="A24" s="90">
        <f>'BASE ITENS ATIVO'!A46</f>
        <v>4592</v>
      </c>
      <c r="B24" s="80" t="s">
        <v>170</v>
      </c>
      <c r="C24" s="18" t="str">
        <f>'BASE ITENS ATIVO'!F25</f>
        <v>INGRAM</v>
      </c>
      <c r="D24" s="14" t="s">
        <v>138</v>
      </c>
      <c r="E24" s="72" t="s">
        <v>171</v>
      </c>
    </row>
    <row r="29" spans="1:5">
      <c r="B29" s="17"/>
      <c r="C29" s="17"/>
      <c r="D29" s="17"/>
      <c r="E29" s="77"/>
    </row>
    <row r="30" spans="1:5">
      <c r="B30" s="17"/>
      <c r="C30" s="17"/>
      <c r="D30" s="17"/>
      <c r="E30" s="77"/>
    </row>
  </sheetData>
  <sheetProtection algorithmName="SHA-512" hashValue="XphiCXEy/OD5ICZXpotm7Red9jTal/Nqs+7YsS+jtFZuwherHjhMY6HK9kC9nf/pJmaTnDQew4iHVLeiAz9NSg==" saltValue="+VbyKbq24KFvOqp6U4UTAQ==" spinCount="100000" sheet="1" objects="1" scenarios="1" selectLockedCells="1"/>
  <conditionalFormatting sqref="B17:E20">
    <cfRule type="expression" dxfId="5" priority="8">
      <formula>$C$17="PAGBANK"</formula>
    </cfRule>
    <cfRule type="expression" dxfId="4" priority="9">
      <formula>$C$17="SAFRAPAY"</formula>
    </cfRule>
    <cfRule type="expression" dxfId="3" priority="10">
      <formula>$C$17="CIELO"</formula>
    </cfRule>
  </conditionalFormatting>
  <conditionalFormatting sqref="B5:E6">
    <cfRule type="expression" dxfId="2" priority="1">
      <formula>$C$6="SIMPRESS"</formula>
    </cfRule>
    <cfRule type="expression" dxfId="1" priority="6">
      <formula>$C$6="LEXMARK"</formula>
    </cfRule>
  </conditionalFormatting>
  <conditionalFormatting sqref="B5:E6">
    <cfRule type="expression" dxfId="0" priority="4">
      <formula>$C$6="CANON"</formula>
    </cfRule>
  </conditionalFormatting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93968-52D3-4EE1-9C4F-6C17A7F3D667}">
  <dimension ref="A1:C28"/>
  <sheetViews>
    <sheetView showGridLines="0" workbookViewId="0">
      <pane ySplit="1" topLeftCell="A2" activePane="bottomLeft" state="frozen"/>
      <selection pane="bottomLeft"/>
    </sheetView>
  </sheetViews>
  <sheetFormatPr defaultRowHeight="13.9"/>
  <cols>
    <col min="1" max="1" width="5.75" style="1" customWidth="1"/>
    <col min="2" max="2" width="13" style="1" customWidth="1"/>
    <col min="3" max="3" width="12.125" style="1" customWidth="1"/>
  </cols>
  <sheetData>
    <row r="1" spans="1:3" ht="14.45">
      <c r="A1" s="2" t="s">
        <v>3</v>
      </c>
      <c r="B1" s="3" t="s">
        <v>5</v>
      </c>
      <c r="C1" s="4" t="s">
        <v>172</v>
      </c>
    </row>
    <row r="2" spans="1:3" ht="14.45">
      <c r="A2" s="5" t="s">
        <v>173</v>
      </c>
      <c r="B2" s="6" t="s">
        <v>174</v>
      </c>
      <c r="C2" s="7"/>
    </row>
    <row r="3" spans="1:3" ht="14.45">
      <c r="A3" s="10" t="s">
        <v>175</v>
      </c>
      <c r="B3" s="11" t="s">
        <v>176</v>
      </c>
      <c r="C3" s="8"/>
    </row>
    <row r="4" spans="1:3" ht="14.45">
      <c r="A4" s="5" t="s">
        <v>177</v>
      </c>
      <c r="B4" s="6" t="s">
        <v>174</v>
      </c>
      <c r="C4" s="7"/>
    </row>
    <row r="5" spans="1:3" ht="14.45">
      <c r="A5" s="5" t="s">
        <v>178</v>
      </c>
      <c r="B5" s="6" t="s">
        <v>174</v>
      </c>
      <c r="C5" s="7"/>
    </row>
    <row r="6" spans="1:3" ht="14.45">
      <c r="A6" s="10" t="s">
        <v>179</v>
      </c>
      <c r="B6" s="11" t="s">
        <v>176</v>
      </c>
      <c r="C6" s="8"/>
    </row>
    <row r="7" spans="1:3" ht="14.45">
      <c r="A7" s="10" t="s">
        <v>180</v>
      </c>
      <c r="B7" s="11" t="s">
        <v>176</v>
      </c>
      <c r="C7" s="8"/>
    </row>
    <row r="8" spans="1:3" ht="14.45">
      <c r="A8" s="5" t="s">
        <v>181</v>
      </c>
      <c r="B8" s="6" t="s">
        <v>174</v>
      </c>
      <c r="C8" s="7"/>
    </row>
    <row r="9" spans="1:3" ht="14.45">
      <c r="A9" s="5" t="s">
        <v>182</v>
      </c>
      <c r="B9" s="9" t="s">
        <v>174</v>
      </c>
      <c r="C9" s="7"/>
    </row>
    <row r="10" spans="1:3" ht="14.45">
      <c r="A10" s="5" t="s">
        <v>183</v>
      </c>
      <c r="B10" s="6" t="s">
        <v>174</v>
      </c>
      <c r="C10" s="7"/>
    </row>
    <row r="11" spans="1:3" ht="14.45">
      <c r="A11" s="10" t="s">
        <v>184</v>
      </c>
      <c r="B11" s="11" t="s">
        <v>176</v>
      </c>
      <c r="C11" s="8"/>
    </row>
    <row r="12" spans="1:3" ht="14.45">
      <c r="A12" s="5" t="s">
        <v>185</v>
      </c>
      <c r="B12" s="9" t="s">
        <v>174</v>
      </c>
      <c r="C12" s="7"/>
    </row>
    <row r="13" spans="1:3" ht="14.45">
      <c r="A13" s="5" t="s">
        <v>186</v>
      </c>
      <c r="B13" s="6" t="s">
        <v>174</v>
      </c>
      <c r="C13" s="7"/>
    </row>
    <row r="14" spans="1:3" ht="14.45">
      <c r="A14" s="5" t="s">
        <v>187</v>
      </c>
      <c r="B14" s="6" t="s">
        <v>174</v>
      </c>
      <c r="C14" s="7"/>
    </row>
    <row r="15" spans="1:3" ht="14.45">
      <c r="A15" s="5" t="s">
        <v>188</v>
      </c>
      <c r="B15" s="6" t="s">
        <v>174</v>
      </c>
      <c r="C15" s="7"/>
    </row>
    <row r="16" spans="1:3" ht="14.45">
      <c r="A16" s="10" t="s">
        <v>189</v>
      </c>
      <c r="B16" s="11" t="s">
        <v>176</v>
      </c>
      <c r="C16" s="8"/>
    </row>
    <row r="17" spans="1:3" ht="14.45">
      <c r="A17" s="10" t="s">
        <v>190</v>
      </c>
      <c r="B17" s="11" t="s">
        <v>176</v>
      </c>
      <c r="C17" s="8"/>
    </row>
    <row r="18" spans="1:3" ht="14.45">
      <c r="A18" s="10" t="s">
        <v>191</v>
      </c>
      <c r="B18" s="11" t="s">
        <v>176</v>
      </c>
      <c r="C18" s="8"/>
    </row>
    <row r="19" spans="1:3" ht="14.45">
      <c r="A19" s="5" t="s">
        <v>192</v>
      </c>
      <c r="B19" s="9" t="s">
        <v>174</v>
      </c>
      <c r="C19" s="7"/>
    </row>
    <row r="20" spans="1:3" ht="14.45">
      <c r="A20" s="5" t="s">
        <v>11</v>
      </c>
      <c r="B20" s="9" t="s">
        <v>174</v>
      </c>
      <c r="C20" s="7"/>
    </row>
    <row r="21" spans="1:3" ht="14.45">
      <c r="A21" s="10" t="s">
        <v>193</v>
      </c>
      <c r="B21" s="11" t="s">
        <v>176</v>
      </c>
      <c r="C21" s="8"/>
    </row>
    <row r="22" spans="1:3" ht="14.45">
      <c r="A22" s="5" t="s">
        <v>194</v>
      </c>
      <c r="B22" s="6" t="s">
        <v>174</v>
      </c>
      <c r="C22" s="7"/>
    </row>
    <row r="23" spans="1:3" ht="14.45">
      <c r="A23" s="5" t="s">
        <v>195</v>
      </c>
      <c r="B23" s="6" t="s">
        <v>174</v>
      </c>
      <c r="C23" s="7"/>
    </row>
    <row r="24" spans="1:3" ht="14.45">
      <c r="A24" s="5" t="s">
        <v>196</v>
      </c>
      <c r="B24" s="9" t="s">
        <v>174</v>
      </c>
      <c r="C24" s="7"/>
    </row>
    <row r="25" spans="1:3" ht="14.45">
      <c r="A25" s="5" t="s">
        <v>197</v>
      </c>
      <c r="B25" s="9" t="s">
        <v>174</v>
      </c>
      <c r="C25" s="7"/>
    </row>
    <row r="26" spans="1:3" ht="14.45">
      <c r="A26" s="10" t="s">
        <v>198</v>
      </c>
      <c r="B26" s="11" t="s">
        <v>176</v>
      </c>
      <c r="C26" s="8"/>
    </row>
    <row r="27" spans="1:3" ht="14.45">
      <c r="A27" s="5" t="s">
        <v>199</v>
      </c>
      <c r="B27" s="9" t="s">
        <v>174</v>
      </c>
      <c r="C27" s="7"/>
    </row>
    <row r="28" spans="1:3" ht="14.45">
      <c r="A28" s="5" t="s">
        <v>200</v>
      </c>
      <c r="B28" s="6" t="s">
        <v>174</v>
      </c>
      <c r="C28" s="7"/>
    </row>
  </sheetData>
  <sheetProtection algorithmName="SHA-512" hashValue="Ml7++yTECMPIHr+BqcdJqtOAqeNcy9tRjaC1jihuISMctj49lW9Whiwhr1SNi9LqeNaIDmAEMPX3kEuzDDNwbQ==" saltValue="7OE6Yb6X2Bp18FRiyv5ZhQ==" spinCount="100000" sheet="1" objects="1" scenarios="1" selectLockedCells="1" selectUnlockedCells="1"/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BE013A40BD9D40BA75F3915166346F" ma:contentTypeVersion="14" ma:contentTypeDescription="Create a new document." ma:contentTypeScope="" ma:versionID="b515731f32cf08b5378d1962ac4509b0">
  <xsd:schema xmlns:xsd="http://www.w3.org/2001/XMLSchema" xmlns:xs="http://www.w3.org/2001/XMLSchema" xmlns:p="http://schemas.microsoft.com/office/2006/metadata/properties" xmlns:ns3="af121a1d-6589-4136-b80c-3593d0450458" xmlns:ns4="fc978598-71fb-4da1-b740-982e4e2d0d88" targetNamespace="http://schemas.microsoft.com/office/2006/metadata/properties" ma:root="true" ma:fieldsID="b0c58beac9f8539eb76a23ef7666e09e" ns3:_="" ns4:_="">
    <xsd:import namespace="af121a1d-6589-4136-b80c-3593d0450458"/>
    <xsd:import namespace="fc978598-71fb-4da1-b740-982e4e2d0d88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_activity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ObjectDetectorVersions" minOccurs="0"/>
                <xsd:element ref="ns4:MediaServiceSystemTags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121a1d-6589-4136-b80c-3593d045045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978598-71fb-4da1-b740-982e4e2d0d8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_activity" ma:index="14" nillable="true" ma:displayName="_activity" ma:hidden="true" ma:internalName="_activity">
      <xsd:simpleType>
        <xsd:restriction base="dms:Note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0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fc978598-71fb-4da1-b740-982e4e2d0d88" xsi:nil="true"/>
  </documentManagement>
</p:properties>
</file>

<file path=customXml/itemProps1.xml><?xml version="1.0" encoding="utf-8"?>
<ds:datastoreItem xmlns:ds="http://schemas.openxmlformats.org/officeDocument/2006/customXml" ds:itemID="{DEF0F5C8-0F3E-49E5-B7D3-00EAD03DAD43}"/>
</file>

<file path=customXml/itemProps2.xml><?xml version="1.0" encoding="utf-8"?>
<ds:datastoreItem xmlns:ds="http://schemas.openxmlformats.org/officeDocument/2006/customXml" ds:itemID="{DBF70C80-6EC3-4115-97C7-1A5E3B9C381D}"/>
</file>

<file path=customXml/itemProps3.xml><?xml version="1.0" encoding="utf-8"?>
<ds:datastoreItem xmlns:ds="http://schemas.openxmlformats.org/officeDocument/2006/customXml" ds:itemID="{CD131C3A-7FAE-45CC-9D80-226063F3EC7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Dennis Castro Mascarenhas</dc:creator>
  <cp:keywords/>
  <dc:description/>
  <cp:lastModifiedBy>Andre Luiz de Goes Peixinho</cp:lastModifiedBy>
  <cp:revision>66</cp:revision>
  <dcterms:created xsi:type="dcterms:W3CDTF">2023-02-03T12:01:36Z</dcterms:created>
  <dcterms:modified xsi:type="dcterms:W3CDTF">2024-09-04T13:54:56Z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0x01010011BE013A40BD9D40BA75F3915166346F</vt:lpwstr>
  </property>
</Properties>
</file>