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uclouvain-my.sharepoint.com/personal/jonas_feron_uclouvain_be/Documents/Doctorat/recherche/code/5 - logiciel CS/Muscles/MusclesPy/tests/Solutions/"/>
    </mc:Choice>
  </mc:AlternateContent>
  <xr:revisionPtr revIDLastSave="4" documentId="8_{2346D1F6-6D04-45BD-8F99-77147D67C38C}" xr6:coauthVersionLast="46" xr6:coauthVersionMax="46" xr10:uidLastSave="{70318D1D-6BFE-4948-B7C9-AAAF716B09CD}"/>
  <bookViews>
    <workbookView xWindow="-108" yWindow="-108" windowWidth="23256" windowHeight="12576" xr2:uid="{00000000-000D-0000-FFFF-FFFF00000000}"/>
  </bookViews>
  <sheets>
    <sheet name="Sheet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7" l="1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AK4" i="7"/>
  <c r="AL4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T4" i="7"/>
  <c r="BU4" i="7"/>
  <c r="BV4" i="7"/>
  <c r="BW4" i="7"/>
  <c r="BX4" i="7"/>
  <c r="BY4" i="7"/>
  <c r="BZ4" i="7"/>
  <c r="CA4" i="7"/>
  <c r="CB4" i="7"/>
  <c r="CC4" i="7"/>
  <c r="CD4" i="7"/>
  <c r="CE4" i="7"/>
  <c r="CF4" i="7"/>
  <c r="CG4" i="7"/>
  <c r="CH4" i="7"/>
  <c r="CI4" i="7"/>
  <c r="CJ4" i="7"/>
  <c r="CK4" i="7"/>
  <c r="CL4" i="7"/>
  <c r="CM4" i="7"/>
  <c r="CN4" i="7"/>
  <c r="CO4" i="7"/>
  <c r="CP4" i="7"/>
  <c r="CQ4" i="7"/>
  <c r="CR4" i="7"/>
  <c r="CS4" i="7"/>
  <c r="CT4" i="7"/>
  <c r="CU4" i="7"/>
  <c r="CV4" i="7"/>
  <c r="CW4" i="7"/>
  <c r="CX4" i="7"/>
  <c r="CY4" i="7"/>
  <c r="CZ4" i="7"/>
  <c r="DA4" i="7"/>
  <c r="DB4" i="7"/>
  <c r="DC4" i="7"/>
  <c r="DD4" i="7"/>
  <c r="DE4" i="7"/>
  <c r="DF4" i="7"/>
  <c r="DG4" i="7"/>
  <c r="DH4" i="7"/>
  <c r="DI4" i="7"/>
  <c r="DJ4" i="7"/>
  <c r="DK4" i="7"/>
  <c r="DL4" i="7"/>
  <c r="DM4" i="7"/>
  <c r="DN4" i="7"/>
  <c r="DO4" i="7"/>
  <c r="DP4" i="7"/>
  <c r="DQ4" i="7"/>
  <c r="DR4" i="7"/>
  <c r="DS4" i="7"/>
  <c r="DT4" i="7"/>
  <c r="DU4" i="7"/>
  <c r="DV4" i="7"/>
  <c r="DW4" i="7"/>
  <c r="DX4" i="7"/>
  <c r="DY4" i="7"/>
  <c r="DZ4" i="7"/>
  <c r="EA4" i="7"/>
  <c r="EB4" i="7"/>
  <c r="EC4" i="7"/>
  <c r="ED4" i="7"/>
  <c r="EE4" i="7"/>
  <c r="EF4" i="7"/>
  <c r="EG4" i="7"/>
  <c r="EH4" i="7"/>
  <c r="EI4" i="7"/>
  <c r="EJ4" i="7"/>
  <c r="EK4" i="7"/>
  <c r="EL4" i="7"/>
  <c r="EM4" i="7"/>
  <c r="EN4" i="7"/>
  <c r="EO4" i="7"/>
  <c r="EP4" i="7"/>
  <c r="EQ4" i="7"/>
  <c r="ER4" i="7"/>
  <c r="ES4" i="7"/>
  <c r="ET4" i="7"/>
  <c r="EU4" i="7"/>
  <c r="I4" i="7"/>
  <c r="J4" i="7"/>
  <c r="C9" i="7"/>
  <c r="M7" i="7" s="1"/>
  <c r="M8" i="7" s="1"/>
  <c r="I9" i="7"/>
  <c r="I2" i="7"/>
  <c r="J2" i="7"/>
  <c r="K3" i="7"/>
  <c r="J3" i="7"/>
  <c r="C4" i="7"/>
  <c r="I7" i="7" l="1"/>
  <c r="I8" i="7" s="1"/>
  <c r="EQ7" i="7"/>
  <c r="EQ8" i="7" s="1"/>
  <c r="DX7" i="7"/>
  <c r="DX8" i="7" s="1"/>
  <c r="CR7" i="7"/>
  <c r="CR8" i="7" s="1"/>
  <c r="BL7" i="7"/>
  <c r="BL8" i="7" s="1"/>
  <c r="AF7" i="7"/>
  <c r="AF8" i="7" s="1"/>
  <c r="I5" i="7"/>
  <c r="EM7" i="7"/>
  <c r="EM8" i="7" s="1"/>
  <c r="DP7" i="7"/>
  <c r="DP8" i="7" s="1"/>
  <c r="CJ7" i="7"/>
  <c r="CJ8" i="7" s="1"/>
  <c r="BD7" i="7"/>
  <c r="BD8" i="7" s="1"/>
  <c r="X7" i="7"/>
  <c r="X8" i="7" s="1"/>
  <c r="EI7" i="7"/>
  <c r="EI8" i="7" s="1"/>
  <c r="DH7" i="7"/>
  <c r="DH8" i="7" s="1"/>
  <c r="CB7" i="7"/>
  <c r="CB8" i="7" s="1"/>
  <c r="AV7" i="7"/>
  <c r="AV8" i="7" s="1"/>
  <c r="P7" i="7"/>
  <c r="P8" i="7" s="1"/>
  <c r="J5" i="7"/>
  <c r="EU7" i="7"/>
  <c r="EU8" i="7" s="1"/>
  <c r="ED7" i="7"/>
  <c r="ED8" i="7" s="1"/>
  <c r="CZ7" i="7"/>
  <c r="CZ8" i="7" s="1"/>
  <c r="BT7" i="7"/>
  <c r="BT8" i="7" s="1"/>
  <c r="AN7" i="7"/>
  <c r="AN8" i="7" s="1"/>
  <c r="ET7" i="7"/>
  <c r="ET8" i="7" s="1"/>
  <c r="EP7" i="7"/>
  <c r="EP8" i="7" s="1"/>
  <c r="EL7" i="7"/>
  <c r="EL8" i="7" s="1"/>
  <c r="EH7" i="7"/>
  <c r="EH8" i="7" s="1"/>
  <c r="EC7" i="7"/>
  <c r="EC8" i="7" s="1"/>
  <c r="DU7" i="7"/>
  <c r="DU8" i="7" s="1"/>
  <c r="DM7" i="7"/>
  <c r="DM8" i="7" s="1"/>
  <c r="DE7" i="7"/>
  <c r="DE8" i="7" s="1"/>
  <c r="CW7" i="7"/>
  <c r="CW8" i="7" s="1"/>
  <c r="CO7" i="7"/>
  <c r="CO8" i="7" s="1"/>
  <c r="CG7" i="7"/>
  <c r="CG8" i="7" s="1"/>
  <c r="BY7" i="7"/>
  <c r="BY8" i="7" s="1"/>
  <c r="BQ7" i="7"/>
  <c r="BQ8" i="7" s="1"/>
  <c r="BI7" i="7"/>
  <c r="BI8" i="7" s="1"/>
  <c r="BA7" i="7"/>
  <c r="BA8" i="7" s="1"/>
  <c r="AS7" i="7"/>
  <c r="AS8" i="7" s="1"/>
  <c r="AK7" i="7"/>
  <c r="AK8" i="7" s="1"/>
  <c r="AC7" i="7"/>
  <c r="AC8" i="7" s="1"/>
  <c r="U7" i="7"/>
  <c r="U8" i="7" s="1"/>
  <c r="N5" i="7"/>
  <c r="N6" i="7" s="1"/>
  <c r="R5" i="7"/>
  <c r="R6" i="7" s="1"/>
  <c r="V5" i="7"/>
  <c r="Z5" i="7"/>
  <c r="AD5" i="7"/>
  <c r="AD6" i="7" s="1"/>
  <c r="AH5" i="7"/>
  <c r="AH6" i="7" s="1"/>
  <c r="AL5" i="7"/>
  <c r="AP5" i="7"/>
  <c r="AT5" i="7"/>
  <c r="AT6" i="7" s="1"/>
  <c r="AX5" i="7"/>
  <c r="AX6" i="7" s="1"/>
  <c r="BB5" i="7"/>
  <c r="BF5" i="7"/>
  <c r="BJ5" i="7"/>
  <c r="BJ6" i="7" s="1"/>
  <c r="BN5" i="7"/>
  <c r="BN6" i="7" s="1"/>
  <c r="BR5" i="7"/>
  <c r="BV5" i="7"/>
  <c r="BZ5" i="7"/>
  <c r="BZ6" i="7" s="1"/>
  <c r="CD5" i="7"/>
  <c r="CD6" i="7" s="1"/>
  <c r="CH5" i="7"/>
  <c r="CL5" i="7"/>
  <c r="CP5" i="7"/>
  <c r="CP6" i="7" s="1"/>
  <c r="CT5" i="7"/>
  <c r="CT6" i="7" s="1"/>
  <c r="CX5" i="7"/>
  <c r="DB5" i="7"/>
  <c r="DF5" i="7"/>
  <c r="DF6" i="7" s="1"/>
  <c r="DJ5" i="7"/>
  <c r="DJ6" i="7" s="1"/>
  <c r="DN5" i="7"/>
  <c r="DR5" i="7"/>
  <c r="DV5" i="7"/>
  <c r="DV6" i="7" s="1"/>
  <c r="DZ5" i="7"/>
  <c r="DZ6" i="7" s="1"/>
  <c r="ED5" i="7"/>
  <c r="EH5" i="7"/>
  <c r="EL5" i="7"/>
  <c r="EL6" i="7" s="1"/>
  <c r="EP5" i="7"/>
  <c r="ET5" i="7"/>
  <c r="N7" i="7"/>
  <c r="N8" i="7" s="1"/>
  <c r="R7" i="7"/>
  <c r="R8" i="7" s="1"/>
  <c r="V7" i="7"/>
  <c r="V8" i="7" s="1"/>
  <c r="Z7" i="7"/>
  <c r="Z8" i="7" s="1"/>
  <c r="AD7" i="7"/>
  <c r="AD8" i="7" s="1"/>
  <c r="AH7" i="7"/>
  <c r="AH8" i="7" s="1"/>
  <c r="AL7" i="7"/>
  <c r="AL8" i="7" s="1"/>
  <c r="AP7" i="7"/>
  <c r="AP8" i="7" s="1"/>
  <c r="AT7" i="7"/>
  <c r="AT8" i="7" s="1"/>
  <c r="AX7" i="7"/>
  <c r="AX8" i="7" s="1"/>
  <c r="BB7" i="7"/>
  <c r="BB8" i="7" s="1"/>
  <c r="BF7" i="7"/>
  <c r="BF8" i="7" s="1"/>
  <c r="BJ7" i="7"/>
  <c r="BJ8" i="7" s="1"/>
  <c r="BN7" i="7"/>
  <c r="BN8" i="7" s="1"/>
  <c r="BR7" i="7"/>
  <c r="BR8" i="7" s="1"/>
  <c r="BV7" i="7"/>
  <c r="BV8" i="7" s="1"/>
  <c r="BZ7" i="7"/>
  <c r="BZ8" i="7" s="1"/>
  <c r="CD7" i="7"/>
  <c r="CD8" i="7" s="1"/>
  <c r="CH7" i="7"/>
  <c r="CH8" i="7" s="1"/>
  <c r="CL7" i="7"/>
  <c r="CL8" i="7" s="1"/>
  <c r="CP7" i="7"/>
  <c r="CP8" i="7" s="1"/>
  <c r="CT7" i="7"/>
  <c r="CT8" i="7" s="1"/>
  <c r="CX7" i="7"/>
  <c r="CX8" i="7" s="1"/>
  <c r="DB7" i="7"/>
  <c r="DB8" i="7" s="1"/>
  <c r="DF7" i="7"/>
  <c r="DF8" i="7" s="1"/>
  <c r="DJ7" i="7"/>
  <c r="DJ8" i="7" s="1"/>
  <c r="DN7" i="7"/>
  <c r="DN8" i="7" s="1"/>
  <c r="DR7" i="7"/>
  <c r="DR8" i="7" s="1"/>
  <c r="DV7" i="7"/>
  <c r="DV8" i="7" s="1"/>
  <c r="DZ7" i="7"/>
  <c r="DZ8" i="7" s="1"/>
  <c r="K5" i="7"/>
  <c r="K6" i="7" s="1"/>
  <c r="O5" i="7"/>
  <c r="O6" i="7" s="1"/>
  <c r="S5" i="7"/>
  <c r="S6" i="7" s="1"/>
  <c r="W5" i="7"/>
  <c r="W6" i="7" s="1"/>
  <c r="AA5" i="7"/>
  <c r="AA6" i="7" s="1"/>
  <c r="AE5" i="7"/>
  <c r="AE6" i="7" s="1"/>
  <c r="AI5" i="7"/>
  <c r="AI6" i="7" s="1"/>
  <c r="AM5" i="7"/>
  <c r="AM6" i="7" s="1"/>
  <c r="AQ5" i="7"/>
  <c r="AQ6" i="7" s="1"/>
  <c r="AU5" i="7"/>
  <c r="AU6" i="7" s="1"/>
  <c r="AY5" i="7"/>
  <c r="AY6" i="7" s="1"/>
  <c r="BC5" i="7"/>
  <c r="BC6" i="7" s="1"/>
  <c r="BG5" i="7"/>
  <c r="BG6" i="7" s="1"/>
  <c r="BK5" i="7"/>
  <c r="BK6" i="7" s="1"/>
  <c r="BO5" i="7"/>
  <c r="BO6" i="7" s="1"/>
  <c r="BS5" i="7"/>
  <c r="BS6" i="7" s="1"/>
  <c r="BW5" i="7"/>
  <c r="BW6" i="7" s="1"/>
  <c r="CA5" i="7"/>
  <c r="CA6" i="7" s="1"/>
  <c r="CE5" i="7"/>
  <c r="CE6" i="7" s="1"/>
  <c r="CI5" i="7"/>
  <c r="CI6" i="7" s="1"/>
  <c r="CM5" i="7"/>
  <c r="CM6" i="7" s="1"/>
  <c r="CQ5" i="7"/>
  <c r="CQ6" i="7" s="1"/>
  <c r="CU5" i="7"/>
  <c r="CU6" i="7" s="1"/>
  <c r="CY5" i="7"/>
  <c r="CY6" i="7" s="1"/>
  <c r="DC5" i="7"/>
  <c r="DC6" i="7" s="1"/>
  <c r="DG5" i="7"/>
  <c r="DG6" i="7" s="1"/>
  <c r="DK5" i="7"/>
  <c r="DK6" i="7" s="1"/>
  <c r="DO5" i="7"/>
  <c r="DO6" i="7" s="1"/>
  <c r="DS5" i="7"/>
  <c r="DS6" i="7" s="1"/>
  <c r="DW5" i="7"/>
  <c r="DW6" i="7" s="1"/>
  <c r="EA5" i="7"/>
  <c r="EA6" i="7" s="1"/>
  <c r="EE5" i="7"/>
  <c r="EE6" i="7" s="1"/>
  <c r="EI5" i="7"/>
  <c r="EI6" i="7" s="1"/>
  <c r="EM5" i="7"/>
  <c r="EM6" i="7" s="1"/>
  <c r="EQ5" i="7"/>
  <c r="EQ6" i="7" s="1"/>
  <c r="EU5" i="7"/>
  <c r="EU6" i="7" s="1"/>
  <c r="K7" i="7"/>
  <c r="K8" i="7" s="1"/>
  <c r="O7" i="7"/>
  <c r="O8" i="7" s="1"/>
  <c r="S7" i="7"/>
  <c r="S8" i="7" s="1"/>
  <c r="W7" i="7"/>
  <c r="W8" i="7" s="1"/>
  <c r="AA7" i="7"/>
  <c r="AA8" i="7" s="1"/>
  <c r="AE7" i="7"/>
  <c r="AE8" i="7" s="1"/>
  <c r="AI7" i="7"/>
  <c r="AI8" i="7" s="1"/>
  <c r="AM7" i="7"/>
  <c r="AM8" i="7" s="1"/>
  <c r="AQ7" i="7"/>
  <c r="AQ8" i="7" s="1"/>
  <c r="AU7" i="7"/>
  <c r="AU8" i="7" s="1"/>
  <c r="AY7" i="7"/>
  <c r="AY8" i="7" s="1"/>
  <c r="BC7" i="7"/>
  <c r="BC8" i="7" s="1"/>
  <c r="BG7" i="7"/>
  <c r="BG8" i="7" s="1"/>
  <c r="BK7" i="7"/>
  <c r="BK8" i="7" s="1"/>
  <c r="BO7" i="7"/>
  <c r="BO8" i="7" s="1"/>
  <c r="BS7" i="7"/>
  <c r="BS8" i="7" s="1"/>
  <c r="BW7" i="7"/>
  <c r="BW8" i="7" s="1"/>
  <c r="CA7" i="7"/>
  <c r="CA8" i="7" s="1"/>
  <c r="CE7" i="7"/>
  <c r="CE8" i="7" s="1"/>
  <c r="CI7" i="7"/>
  <c r="CI8" i="7" s="1"/>
  <c r="CM7" i="7"/>
  <c r="CM8" i="7" s="1"/>
  <c r="CQ7" i="7"/>
  <c r="CQ8" i="7" s="1"/>
  <c r="CU7" i="7"/>
  <c r="CU8" i="7" s="1"/>
  <c r="CY7" i="7"/>
  <c r="CY8" i="7" s="1"/>
  <c r="DC7" i="7"/>
  <c r="DC8" i="7" s="1"/>
  <c r="DG7" i="7"/>
  <c r="DG8" i="7" s="1"/>
  <c r="DK7" i="7"/>
  <c r="DK8" i="7" s="1"/>
  <c r="DO7" i="7"/>
  <c r="DO8" i="7" s="1"/>
  <c r="DS7" i="7"/>
  <c r="DS8" i="7" s="1"/>
  <c r="DW7" i="7"/>
  <c r="DW8" i="7" s="1"/>
  <c r="EA7" i="7"/>
  <c r="EA8" i="7" s="1"/>
  <c r="EE7" i="7"/>
  <c r="EE8" i="7" s="1"/>
  <c r="L5" i="7"/>
  <c r="L6" i="7" s="1"/>
  <c r="P5" i="7"/>
  <c r="P6" i="7" s="1"/>
  <c r="T5" i="7"/>
  <c r="T6" i="7" s="1"/>
  <c r="X5" i="7"/>
  <c r="X6" i="7" s="1"/>
  <c r="AB5" i="7"/>
  <c r="AB6" i="7" s="1"/>
  <c r="AF5" i="7"/>
  <c r="AF6" i="7" s="1"/>
  <c r="AJ5" i="7"/>
  <c r="AJ6" i="7" s="1"/>
  <c r="AN5" i="7"/>
  <c r="AN6" i="7" s="1"/>
  <c r="AR5" i="7"/>
  <c r="AR6" i="7" s="1"/>
  <c r="AV5" i="7"/>
  <c r="AV6" i="7" s="1"/>
  <c r="AZ5" i="7"/>
  <c r="AZ6" i="7" s="1"/>
  <c r="BD5" i="7"/>
  <c r="BD6" i="7" s="1"/>
  <c r="BH5" i="7"/>
  <c r="BH6" i="7" s="1"/>
  <c r="BL5" i="7"/>
  <c r="BL6" i="7" s="1"/>
  <c r="BP5" i="7"/>
  <c r="BP6" i="7" s="1"/>
  <c r="BT5" i="7"/>
  <c r="BT6" i="7" s="1"/>
  <c r="BX5" i="7"/>
  <c r="BX6" i="7" s="1"/>
  <c r="CB5" i="7"/>
  <c r="CB6" i="7" s="1"/>
  <c r="CF5" i="7"/>
  <c r="CF6" i="7" s="1"/>
  <c r="CJ5" i="7"/>
  <c r="CJ6" i="7" s="1"/>
  <c r="CN5" i="7"/>
  <c r="CN6" i="7" s="1"/>
  <c r="CR5" i="7"/>
  <c r="CR6" i="7" s="1"/>
  <c r="CV5" i="7"/>
  <c r="CV6" i="7" s="1"/>
  <c r="CZ5" i="7"/>
  <c r="CZ6" i="7" s="1"/>
  <c r="DD5" i="7"/>
  <c r="DD6" i="7" s="1"/>
  <c r="DH5" i="7"/>
  <c r="DH6" i="7" s="1"/>
  <c r="DL5" i="7"/>
  <c r="DL6" i="7" s="1"/>
  <c r="DP5" i="7"/>
  <c r="DP6" i="7" s="1"/>
  <c r="DT5" i="7"/>
  <c r="DT6" i="7" s="1"/>
  <c r="DX5" i="7"/>
  <c r="DX6" i="7" s="1"/>
  <c r="EB5" i="7"/>
  <c r="EB6" i="7" s="1"/>
  <c r="EF5" i="7"/>
  <c r="EF6" i="7" s="1"/>
  <c r="EJ5" i="7"/>
  <c r="EJ6" i="7" s="1"/>
  <c r="EN5" i="7"/>
  <c r="EN6" i="7" s="1"/>
  <c r="ER5" i="7"/>
  <c r="ER6" i="7" s="1"/>
  <c r="M5" i="7"/>
  <c r="M6" i="7" s="1"/>
  <c r="Q5" i="7"/>
  <c r="Q6" i="7" s="1"/>
  <c r="U5" i="7"/>
  <c r="U6" i="7" s="1"/>
  <c r="Y5" i="7"/>
  <c r="Y6" i="7" s="1"/>
  <c r="AC5" i="7"/>
  <c r="AC6" i="7" s="1"/>
  <c r="AG5" i="7"/>
  <c r="AG6" i="7" s="1"/>
  <c r="AK5" i="7"/>
  <c r="AK6" i="7" s="1"/>
  <c r="AO5" i="7"/>
  <c r="AO6" i="7" s="1"/>
  <c r="AS5" i="7"/>
  <c r="AS6" i="7" s="1"/>
  <c r="AW5" i="7"/>
  <c r="AW6" i="7" s="1"/>
  <c r="BA5" i="7"/>
  <c r="BA6" i="7" s="1"/>
  <c r="BE5" i="7"/>
  <c r="BE6" i="7" s="1"/>
  <c r="BI5" i="7"/>
  <c r="BI6" i="7" s="1"/>
  <c r="BM5" i="7"/>
  <c r="BM6" i="7" s="1"/>
  <c r="BQ5" i="7"/>
  <c r="BQ6" i="7" s="1"/>
  <c r="BU5" i="7"/>
  <c r="BU6" i="7" s="1"/>
  <c r="BY5" i="7"/>
  <c r="BY6" i="7" s="1"/>
  <c r="CC5" i="7"/>
  <c r="CC6" i="7" s="1"/>
  <c r="CG5" i="7"/>
  <c r="CG6" i="7" s="1"/>
  <c r="CK5" i="7"/>
  <c r="CK6" i="7" s="1"/>
  <c r="CO5" i="7"/>
  <c r="CO6" i="7" s="1"/>
  <c r="CS5" i="7"/>
  <c r="CS6" i="7" s="1"/>
  <c r="CW5" i="7"/>
  <c r="CW6" i="7" s="1"/>
  <c r="DA5" i="7"/>
  <c r="DA6" i="7" s="1"/>
  <c r="DE5" i="7"/>
  <c r="DE6" i="7" s="1"/>
  <c r="DI5" i="7"/>
  <c r="DI6" i="7" s="1"/>
  <c r="DM5" i="7"/>
  <c r="DM6" i="7" s="1"/>
  <c r="DQ5" i="7"/>
  <c r="DQ6" i="7" s="1"/>
  <c r="DU5" i="7"/>
  <c r="DU6" i="7" s="1"/>
  <c r="DY5" i="7"/>
  <c r="DY6" i="7" s="1"/>
  <c r="EC5" i="7"/>
  <c r="EC6" i="7" s="1"/>
  <c r="EG5" i="7"/>
  <c r="EG6" i="7" s="1"/>
  <c r="EK5" i="7"/>
  <c r="EK6" i="7" s="1"/>
  <c r="EO5" i="7"/>
  <c r="EO6" i="7" s="1"/>
  <c r="ES5" i="7"/>
  <c r="ES6" i="7" s="1"/>
  <c r="J7" i="7"/>
  <c r="J8" i="7" s="1"/>
  <c r="I6" i="7"/>
  <c r="ES7" i="7"/>
  <c r="ES8" i="7" s="1"/>
  <c r="EO7" i="7"/>
  <c r="EO8" i="7" s="1"/>
  <c r="EK7" i="7"/>
  <c r="EK8" i="7" s="1"/>
  <c r="EG7" i="7"/>
  <c r="EG8" i="7" s="1"/>
  <c r="EB7" i="7"/>
  <c r="EB8" i="7" s="1"/>
  <c r="DT7" i="7"/>
  <c r="DT8" i="7" s="1"/>
  <c r="DL7" i="7"/>
  <c r="DL8" i="7" s="1"/>
  <c r="DD7" i="7"/>
  <c r="DD8" i="7" s="1"/>
  <c r="CV7" i="7"/>
  <c r="CV8" i="7" s="1"/>
  <c r="CN7" i="7"/>
  <c r="CN8" i="7" s="1"/>
  <c r="CF7" i="7"/>
  <c r="CF8" i="7" s="1"/>
  <c r="BX7" i="7"/>
  <c r="BX8" i="7" s="1"/>
  <c r="BP7" i="7"/>
  <c r="BP8" i="7" s="1"/>
  <c r="BH7" i="7"/>
  <c r="BH8" i="7" s="1"/>
  <c r="AZ7" i="7"/>
  <c r="AZ8" i="7" s="1"/>
  <c r="AR7" i="7"/>
  <c r="AR8" i="7" s="1"/>
  <c r="AJ7" i="7"/>
  <c r="AJ8" i="7" s="1"/>
  <c r="AB7" i="7"/>
  <c r="AB8" i="7" s="1"/>
  <c r="T7" i="7"/>
  <c r="T8" i="7" s="1"/>
  <c r="L7" i="7"/>
  <c r="L8" i="7" s="1"/>
  <c r="ER7" i="7"/>
  <c r="ER8" i="7" s="1"/>
  <c r="EN7" i="7"/>
  <c r="EN8" i="7" s="1"/>
  <c r="EJ7" i="7"/>
  <c r="EJ8" i="7" s="1"/>
  <c r="EF7" i="7"/>
  <c r="EF8" i="7" s="1"/>
  <c r="DY7" i="7"/>
  <c r="DY8" i="7" s="1"/>
  <c r="DQ7" i="7"/>
  <c r="DQ8" i="7" s="1"/>
  <c r="DI7" i="7"/>
  <c r="DI8" i="7" s="1"/>
  <c r="DA7" i="7"/>
  <c r="DA8" i="7" s="1"/>
  <c r="CS7" i="7"/>
  <c r="CS8" i="7" s="1"/>
  <c r="CK7" i="7"/>
  <c r="CK8" i="7" s="1"/>
  <c r="CC7" i="7"/>
  <c r="CC8" i="7" s="1"/>
  <c r="BU7" i="7"/>
  <c r="BU8" i="7" s="1"/>
  <c r="BM7" i="7"/>
  <c r="BM8" i="7" s="1"/>
  <c r="BE7" i="7"/>
  <c r="BE8" i="7" s="1"/>
  <c r="AW7" i="7"/>
  <c r="AW8" i="7" s="1"/>
  <c r="AO7" i="7"/>
  <c r="AO8" i="7" s="1"/>
  <c r="AG7" i="7"/>
  <c r="AG8" i="7" s="1"/>
  <c r="Y7" i="7"/>
  <c r="Y8" i="7" s="1"/>
  <c r="Q7" i="7"/>
  <c r="Q8" i="7" s="1"/>
  <c r="ET6" i="7"/>
  <c r="EP6" i="7"/>
  <c r="EH6" i="7"/>
  <c r="ED6" i="7"/>
  <c r="DR6" i="7"/>
  <c r="DN6" i="7"/>
  <c r="DB6" i="7"/>
  <c r="CX6" i="7"/>
  <c r="CL6" i="7"/>
  <c r="CH6" i="7"/>
  <c r="BV6" i="7"/>
  <c r="BR6" i="7"/>
  <c r="BF6" i="7"/>
  <c r="BB6" i="7"/>
  <c r="AP6" i="7"/>
  <c r="AL6" i="7"/>
  <c r="Z6" i="7"/>
  <c r="V6" i="7"/>
  <c r="K2" i="7"/>
  <c r="L3" i="7"/>
  <c r="K9" i="7"/>
  <c r="J9" i="7"/>
  <c r="J6" i="7"/>
  <c r="M3" i="7" l="1"/>
  <c r="L9" i="7"/>
  <c r="L2" i="7"/>
  <c r="N3" i="7" l="1"/>
  <c r="M2" i="7"/>
  <c r="M9" i="7"/>
  <c r="O3" i="7" l="1"/>
  <c r="N9" i="7"/>
  <c r="N2" i="7"/>
  <c r="P3" i="7" l="1"/>
  <c r="O2" i="7"/>
  <c r="O9" i="7"/>
  <c r="Q3" i="7" l="1"/>
  <c r="P9" i="7"/>
  <c r="P2" i="7"/>
  <c r="R3" i="7" l="1"/>
  <c r="Q2" i="7"/>
  <c r="Q9" i="7"/>
  <c r="R9" i="7" l="1"/>
  <c r="S3" i="7"/>
  <c r="R2" i="7"/>
  <c r="T3" i="7" l="1"/>
  <c r="S9" i="7"/>
  <c r="S2" i="7"/>
  <c r="U3" i="7" l="1"/>
  <c r="T9" i="7"/>
  <c r="T2" i="7"/>
  <c r="V3" i="7" l="1"/>
  <c r="U2" i="7"/>
  <c r="U9" i="7"/>
  <c r="W3" i="7" l="1"/>
  <c r="V9" i="7"/>
  <c r="V2" i="7"/>
  <c r="X3" i="7" l="1"/>
  <c r="W9" i="7"/>
  <c r="W2" i="7"/>
  <c r="Y3" i="7" l="1"/>
  <c r="X9" i="7"/>
  <c r="X2" i="7"/>
  <c r="Z3" i="7" l="1"/>
  <c r="Y2" i="7"/>
  <c r="Y9" i="7"/>
  <c r="AA3" i="7" l="1"/>
  <c r="Z9" i="7"/>
  <c r="Z2" i="7"/>
  <c r="AB3" i="7" l="1"/>
  <c r="AA9" i="7"/>
  <c r="AA2" i="7"/>
  <c r="AC3" i="7" l="1"/>
  <c r="AB9" i="7"/>
  <c r="AB2" i="7"/>
  <c r="AD3" i="7" l="1"/>
  <c r="AC2" i="7"/>
  <c r="AC9" i="7"/>
  <c r="AE3" i="7" l="1"/>
  <c r="AD9" i="7"/>
  <c r="AD2" i="7"/>
  <c r="AF3" i="7" l="1"/>
  <c r="AE9" i="7"/>
  <c r="AE2" i="7"/>
  <c r="AG3" i="7" l="1"/>
  <c r="AF9" i="7"/>
  <c r="AF2" i="7"/>
  <c r="AH3" i="7" l="1"/>
  <c r="AG2" i="7"/>
  <c r="AG9" i="7"/>
  <c r="AI3" i="7" l="1"/>
  <c r="AH9" i="7"/>
  <c r="AH2" i="7"/>
  <c r="AJ3" i="7" l="1"/>
  <c r="AI9" i="7"/>
  <c r="AI2" i="7"/>
  <c r="AK3" i="7" l="1"/>
  <c r="AJ9" i="7"/>
  <c r="AJ2" i="7"/>
  <c r="AL3" i="7" l="1"/>
  <c r="AK2" i="7"/>
  <c r="AK9" i="7"/>
  <c r="AM3" i="7" l="1"/>
  <c r="AL9" i="7"/>
  <c r="AL2" i="7"/>
  <c r="AN3" i="7" l="1"/>
  <c r="AM9" i="7"/>
  <c r="AM2" i="7"/>
  <c r="AO3" i="7" l="1"/>
  <c r="AN9" i="7"/>
  <c r="AN2" i="7"/>
  <c r="AP3" i="7" l="1"/>
  <c r="AO2" i="7"/>
  <c r="AO9" i="7"/>
  <c r="AQ3" i="7" l="1"/>
  <c r="AP9" i="7"/>
  <c r="AP2" i="7"/>
  <c r="AR3" i="7" l="1"/>
  <c r="AQ9" i="7"/>
  <c r="AQ2" i="7"/>
  <c r="AS3" i="7" l="1"/>
  <c r="AR9" i="7"/>
  <c r="AR2" i="7"/>
  <c r="AT3" i="7" l="1"/>
  <c r="AS2" i="7"/>
  <c r="AS9" i="7"/>
  <c r="AU3" i="7" l="1"/>
  <c r="AT9" i="7"/>
  <c r="AT2" i="7"/>
  <c r="AV3" i="7" l="1"/>
  <c r="AU9" i="7"/>
  <c r="AU2" i="7"/>
  <c r="AW3" i="7" l="1"/>
  <c r="AV9" i="7"/>
  <c r="AV2" i="7"/>
  <c r="AW2" i="7" l="1"/>
  <c r="AX3" i="7"/>
  <c r="AW9" i="7"/>
  <c r="AX2" i="7" l="1"/>
  <c r="AX9" i="7"/>
  <c r="AY3" i="7"/>
  <c r="AY9" i="7" l="1"/>
  <c r="AY2" i="7"/>
  <c r="AZ3" i="7"/>
  <c r="AZ9" i="7" l="1"/>
  <c r="AZ2" i="7"/>
  <c r="BA3" i="7"/>
  <c r="BA9" i="7" l="1"/>
  <c r="BA2" i="7"/>
  <c r="BB3" i="7"/>
  <c r="BB9" i="7" l="1"/>
  <c r="BC3" i="7"/>
  <c r="BB2" i="7"/>
  <c r="BC9" i="7" l="1"/>
  <c r="BD3" i="7"/>
  <c r="BC2" i="7"/>
  <c r="BD9" i="7" l="1"/>
  <c r="BE3" i="7"/>
  <c r="BD2" i="7"/>
  <c r="BE9" i="7" l="1"/>
  <c r="BF3" i="7"/>
  <c r="BE2" i="7"/>
  <c r="BF9" i="7" l="1"/>
  <c r="BG3" i="7"/>
  <c r="BF2" i="7"/>
  <c r="BG9" i="7" l="1"/>
  <c r="BG2" i="7"/>
  <c r="BH3" i="7"/>
  <c r="BH9" i="7" l="1"/>
  <c r="BI3" i="7"/>
  <c r="BH2" i="7"/>
  <c r="BI9" i="7" l="1"/>
  <c r="BI2" i="7"/>
  <c r="BJ3" i="7"/>
  <c r="BJ9" i="7" l="1"/>
  <c r="BJ2" i="7"/>
  <c r="BK3" i="7"/>
  <c r="BK9" i="7" l="1"/>
  <c r="BL3" i="7"/>
  <c r="BK2" i="7"/>
  <c r="BL9" i="7" l="1"/>
  <c r="BM3" i="7"/>
  <c r="BL2" i="7"/>
  <c r="BM9" i="7" l="1"/>
  <c r="BM2" i="7"/>
  <c r="BN3" i="7"/>
  <c r="BN9" i="7" l="1"/>
  <c r="BN2" i="7"/>
  <c r="BO3" i="7"/>
  <c r="BO9" i="7" l="1"/>
  <c r="BO2" i="7"/>
  <c r="BP3" i="7"/>
  <c r="BP9" i="7" l="1"/>
  <c r="BQ3" i="7"/>
  <c r="BP2" i="7"/>
  <c r="BQ9" i="7" l="1"/>
  <c r="BQ2" i="7"/>
  <c r="BR3" i="7"/>
  <c r="BR9" i="7" l="1"/>
  <c r="BS3" i="7"/>
  <c r="BR2" i="7"/>
  <c r="BS9" i="7" l="1"/>
  <c r="BT3" i="7"/>
  <c r="BS2" i="7"/>
  <c r="BT9" i="7" l="1"/>
  <c r="BT2" i="7"/>
  <c r="BU3" i="7"/>
  <c r="BU9" i="7" l="1"/>
  <c r="BU2" i="7"/>
  <c r="BV3" i="7"/>
  <c r="BV9" i="7" l="1"/>
  <c r="BW3" i="7"/>
  <c r="BV2" i="7"/>
  <c r="BW9" i="7" l="1"/>
  <c r="BW2" i="7"/>
  <c r="BX3" i="7"/>
  <c r="BX9" i="7" l="1"/>
  <c r="BX2" i="7"/>
  <c r="BY3" i="7"/>
  <c r="BY9" i="7" l="1"/>
  <c r="BY2" i="7"/>
  <c r="BZ3" i="7"/>
  <c r="BZ9" i="7" l="1"/>
  <c r="CA3" i="7"/>
  <c r="BZ2" i="7"/>
  <c r="CA9" i="7" l="1"/>
  <c r="CA2" i="7"/>
  <c r="CB3" i="7"/>
  <c r="CB9" i="7" l="1"/>
  <c r="CC3" i="7"/>
  <c r="CB2" i="7"/>
  <c r="CC9" i="7" l="1"/>
  <c r="CC2" i="7"/>
  <c r="CD3" i="7"/>
  <c r="CD9" i="7" l="1"/>
  <c r="CE3" i="7"/>
  <c r="CD2" i="7"/>
  <c r="CE9" i="7" l="1"/>
  <c r="CE2" i="7"/>
  <c r="CF3" i="7"/>
  <c r="CF9" i="7" l="1"/>
  <c r="CF2" i="7"/>
  <c r="CG3" i="7"/>
  <c r="CG9" i="7" l="1"/>
  <c r="CG2" i="7"/>
  <c r="CH3" i="7"/>
  <c r="CH9" i="7" l="1"/>
  <c r="CI3" i="7"/>
  <c r="CH2" i="7"/>
  <c r="CI9" i="7" l="1"/>
  <c r="CI2" i="7"/>
  <c r="CJ3" i="7"/>
  <c r="CJ9" i="7" l="1"/>
  <c r="CJ2" i="7"/>
  <c r="CK3" i="7"/>
  <c r="CK9" i="7" l="1"/>
  <c r="CL3" i="7"/>
  <c r="CK2" i="7"/>
  <c r="CL9" i="7" l="1"/>
  <c r="CM3" i="7"/>
  <c r="CL2" i="7"/>
  <c r="CM9" i="7" l="1"/>
  <c r="CM2" i="7"/>
  <c r="CN3" i="7"/>
  <c r="CN9" i="7" l="1"/>
  <c r="CN2" i="7"/>
  <c r="CO3" i="7"/>
  <c r="CO9" i="7" l="1"/>
  <c r="CP3" i="7"/>
  <c r="CO2" i="7"/>
  <c r="CP9" i="7" l="1"/>
  <c r="CQ3" i="7"/>
  <c r="CP2" i="7"/>
  <c r="CQ9" i="7" l="1"/>
  <c r="CQ2" i="7"/>
  <c r="CR3" i="7"/>
  <c r="CR9" i="7" l="1"/>
  <c r="CR2" i="7"/>
  <c r="CS3" i="7"/>
  <c r="CS9" i="7" l="1"/>
  <c r="CT3" i="7"/>
  <c r="CS2" i="7"/>
  <c r="CT9" i="7" l="1"/>
  <c r="CU3" i="7"/>
  <c r="CT2" i="7"/>
  <c r="CU9" i="7" l="1"/>
  <c r="CU2" i="7"/>
  <c r="CV3" i="7"/>
  <c r="CV9" i="7" l="1"/>
  <c r="CV2" i="7"/>
  <c r="CW3" i="7"/>
  <c r="CW9" i="7" l="1"/>
  <c r="CW2" i="7"/>
  <c r="CX3" i="7"/>
  <c r="CX9" i="7" l="1"/>
  <c r="CY3" i="7"/>
  <c r="CX2" i="7"/>
  <c r="CY9" i="7" l="1"/>
  <c r="CY2" i="7"/>
  <c r="CZ3" i="7"/>
  <c r="CZ9" i="7" l="1"/>
  <c r="CZ2" i="7"/>
  <c r="DA3" i="7"/>
  <c r="DA9" i="7" l="1"/>
  <c r="DB3" i="7"/>
  <c r="DA2" i="7"/>
  <c r="DB9" i="7" l="1"/>
  <c r="DC3" i="7"/>
  <c r="DB2" i="7"/>
  <c r="DC9" i="7" l="1"/>
  <c r="DC2" i="7"/>
  <c r="DD3" i="7"/>
  <c r="DD9" i="7" l="1"/>
  <c r="DD2" i="7"/>
  <c r="DE3" i="7"/>
  <c r="DE9" i="7" l="1"/>
  <c r="DE2" i="7"/>
  <c r="DF3" i="7"/>
  <c r="DF9" i="7" l="1"/>
  <c r="DG3" i="7"/>
  <c r="DF2" i="7"/>
  <c r="DG9" i="7" l="1"/>
  <c r="DG2" i="7"/>
  <c r="DH3" i="7"/>
  <c r="DH9" i="7" l="1"/>
  <c r="DH2" i="7"/>
  <c r="DI3" i="7"/>
  <c r="DI9" i="7" l="1"/>
  <c r="DI2" i="7"/>
  <c r="DJ3" i="7"/>
  <c r="DJ9" i="7" l="1"/>
  <c r="DK3" i="7"/>
  <c r="DJ2" i="7"/>
  <c r="DK9" i="7" l="1"/>
  <c r="DK2" i="7"/>
  <c r="DL3" i="7"/>
  <c r="DL9" i="7" l="1"/>
  <c r="DL2" i="7"/>
  <c r="DM3" i="7"/>
  <c r="DM9" i="7" l="1"/>
  <c r="DM2" i="7"/>
  <c r="DN3" i="7"/>
  <c r="DN9" i="7" l="1"/>
  <c r="DN2" i="7"/>
  <c r="DO3" i="7"/>
  <c r="DO9" i="7" l="1"/>
  <c r="DO2" i="7"/>
  <c r="DP3" i="7"/>
  <c r="DP9" i="7" l="1"/>
  <c r="DP2" i="7"/>
  <c r="DQ3" i="7"/>
  <c r="DQ9" i="7" l="1"/>
  <c r="DQ2" i="7"/>
  <c r="DR3" i="7"/>
  <c r="DR9" i="7" l="1"/>
  <c r="DS3" i="7"/>
  <c r="DR2" i="7"/>
  <c r="DS9" i="7" l="1"/>
  <c r="DS2" i="7"/>
  <c r="DT3" i="7"/>
  <c r="DT9" i="7" l="1"/>
  <c r="DT2" i="7"/>
  <c r="DU3" i="7"/>
  <c r="DU9" i="7" l="1"/>
  <c r="DV3" i="7"/>
  <c r="DU2" i="7"/>
  <c r="DV9" i="7" l="1"/>
  <c r="DW3" i="7"/>
  <c r="DV2" i="7"/>
  <c r="DW9" i="7" l="1"/>
  <c r="DW2" i="7"/>
  <c r="DX3" i="7"/>
  <c r="DX9" i="7" l="1"/>
  <c r="DX2" i="7"/>
  <c r="DY3" i="7"/>
  <c r="DY9" i="7" l="1"/>
  <c r="DZ3" i="7"/>
  <c r="DY2" i="7"/>
  <c r="DZ9" i="7" l="1"/>
  <c r="EA3" i="7"/>
  <c r="DZ2" i="7"/>
  <c r="EA9" i="7" l="1"/>
  <c r="EA2" i="7"/>
  <c r="EB3" i="7"/>
  <c r="EB9" i="7" l="1"/>
  <c r="EC3" i="7"/>
  <c r="EB2" i="7"/>
  <c r="EC9" i="7" l="1"/>
  <c r="ED3" i="7"/>
  <c r="EC2" i="7"/>
  <c r="ED9" i="7" l="1"/>
  <c r="EE3" i="7"/>
  <c r="ED2" i="7"/>
  <c r="EE9" i="7" l="1"/>
  <c r="EE2" i="7"/>
  <c r="EF3" i="7"/>
  <c r="EF9" i="7" l="1"/>
  <c r="EF2" i="7"/>
  <c r="EG3" i="7"/>
  <c r="EG9" i="7" l="1"/>
  <c r="EH3" i="7"/>
  <c r="EG2" i="7"/>
  <c r="EH9" i="7" l="1"/>
  <c r="EI3" i="7"/>
  <c r="EH2" i="7"/>
  <c r="EI9" i="7" l="1"/>
  <c r="EJ3" i="7"/>
  <c r="EI2" i="7"/>
  <c r="EJ9" i="7" l="1"/>
  <c r="EK3" i="7"/>
  <c r="EJ2" i="7"/>
  <c r="EK9" i="7" l="1"/>
  <c r="EL3" i="7"/>
  <c r="EK2" i="7"/>
  <c r="EL9" i="7" l="1"/>
  <c r="EL2" i="7"/>
  <c r="EM3" i="7"/>
  <c r="EM9" i="7" l="1"/>
  <c r="EN3" i="7"/>
  <c r="EM2" i="7"/>
  <c r="EN9" i="7" l="1"/>
  <c r="EN2" i="7"/>
  <c r="EO3" i="7"/>
  <c r="EO9" i="7" l="1"/>
  <c r="EP3" i="7"/>
  <c r="EO2" i="7"/>
  <c r="EP9" i="7" l="1"/>
  <c r="EQ3" i="7"/>
  <c r="EP2" i="7"/>
  <c r="EQ9" i="7" l="1"/>
  <c r="EQ2" i="7"/>
  <c r="ER3" i="7"/>
  <c r="ER9" i="7" l="1"/>
  <c r="ER2" i="7"/>
  <c r="ES3" i="7"/>
  <c r="ES9" i="7" l="1"/>
  <c r="ET3" i="7"/>
  <c r="ES2" i="7"/>
  <c r="ET9" i="7" l="1"/>
  <c r="ET2" i="7"/>
  <c r="EU3" i="7"/>
  <c r="EU9" i="7" l="1"/>
  <c r="EU2" i="7"/>
</calcChain>
</file>

<file path=xl/sharedStrings.xml><?xml version="1.0" encoding="utf-8"?>
<sst xmlns="http://schemas.openxmlformats.org/spreadsheetml/2006/main" count="26" uniqueCount="21">
  <si>
    <t>L=</t>
  </si>
  <si>
    <t>E=</t>
  </si>
  <si>
    <t>N</t>
  </si>
  <si>
    <t>mm</t>
  </si>
  <si>
    <t>N/mm²</t>
  </si>
  <si>
    <t>l0=</t>
  </si>
  <si>
    <t>Variables</t>
  </si>
  <si>
    <t>A=</t>
  </si>
  <si>
    <t>mm²</t>
  </si>
  <si>
    <t>P=</t>
  </si>
  <si>
    <t>σ</t>
  </si>
  <si>
    <t>u/l0</t>
  </si>
  <si>
    <t>EA(u/l0)³</t>
  </si>
  <si>
    <t>2P * u/l0</t>
  </si>
  <si>
    <t>Fext</t>
  </si>
  <si>
    <t>α°</t>
  </si>
  <si>
    <t>[kN]</t>
  </si>
  <si>
    <t>External force to move the prestress</t>
  </si>
  <si>
    <t>External force to lengthen the rope</t>
  </si>
  <si>
    <t>[mm]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</si>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</sst>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165" fontId="0" fillId="0" borderId="0" xfId="0" applyNumberFormat="1"/>
    <xf numFmtId="0" fontId="2" fillId="0" borderId="0" xfId="0" applyFont="1"/>
    <xf numFmtId="0" fontId="2" fillId="0" borderId="0" xfId="0" applyFont="1" applyBorder="1"/>
    <xf numFmtId="1" fontId="0" fillId="2" borderId="0" xfId="0" applyNumberFormat="1" applyFill="1"/>
    <xf numFmtId="1" fontId="0" fillId="3" borderId="0" xfId="0" applyNumberFormat="1" applyFill="1"/>
    <xf numFmtId="167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Axial 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Sheet1!$I$6:$AW$6</c:f>
              <c:numCache>
                <c:formatCode>0.0</c:formatCode>
                <c:ptCount val="41"/>
                <c:pt idx="0">
                  <c:v>0</c:v>
                </c:pt>
                <c:pt idx="1">
                  <c:v>0.200625</c:v>
                </c:pt>
                <c:pt idx="2">
                  <c:v>0.40500000000000003</c:v>
                </c:pt>
                <c:pt idx="3">
                  <c:v>0.61687499999999995</c:v>
                </c:pt>
                <c:pt idx="4">
                  <c:v>0.84000000000000008</c:v>
                </c:pt>
                <c:pt idx="5">
                  <c:v>1.078125</c:v>
                </c:pt>
                <c:pt idx="6">
                  <c:v>1.335</c:v>
                </c:pt>
                <c:pt idx="7">
                  <c:v>1.6143750000000001</c:v>
                </c:pt>
                <c:pt idx="8">
                  <c:v>1.9200000000000002</c:v>
                </c:pt>
                <c:pt idx="9">
                  <c:v>2.2556250000000002</c:v>
                </c:pt>
                <c:pt idx="10">
                  <c:v>2.6249999999999996</c:v>
                </c:pt>
                <c:pt idx="11">
                  <c:v>3.0318749999999994</c:v>
                </c:pt>
                <c:pt idx="12">
                  <c:v>3.4799999999999991</c:v>
                </c:pt>
                <c:pt idx="13">
                  <c:v>3.9731249999999987</c:v>
                </c:pt>
                <c:pt idx="14">
                  <c:v>4.5149999999999988</c:v>
                </c:pt>
                <c:pt idx="15" formatCode="0.000">
                  <c:v>5.109375</c:v>
                </c:pt>
                <c:pt idx="16">
                  <c:v>5.7600000000000007</c:v>
                </c:pt>
                <c:pt idx="17">
                  <c:v>6.4706250000000018</c:v>
                </c:pt>
                <c:pt idx="18">
                  <c:v>7.245000000000001</c:v>
                </c:pt>
                <c:pt idx="19">
                  <c:v>8.0868750000000027</c:v>
                </c:pt>
                <c:pt idx="20">
                  <c:v>9.0000000000000036</c:v>
                </c:pt>
                <c:pt idx="21" formatCode="0.000">
                  <c:v>9.9881250000000055</c:v>
                </c:pt>
                <c:pt idx="22">
                  <c:v>11.055000000000007</c:v>
                </c:pt>
                <c:pt idx="23">
                  <c:v>12.204375000000008</c:v>
                </c:pt>
                <c:pt idx="24">
                  <c:v>13.440000000000008</c:v>
                </c:pt>
                <c:pt idx="25">
                  <c:v>14.765625000000007</c:v>
                </c:pt>
                <c:pt idx="26">
                  <c:v>16.185000000000009</c:v>
                </c:pt>
                <c:pt idx="27">
                  <c:v>17.701875000000008</c:v>
                </c:pt>
                <c:pt idx="28">
                  <c:v>19.320000000000014</c:v>
                </c:pt>
                <c:pt idx="29">
                  <c:v>21.043125000000014</c:v>
                </c:pt>
                <c:pt idx="30">
                  <c:v>22.875000000000021</c:v>
                </c:pt>
                <c:pt idx="31">
                  <c:v>24.819375000000026</c:v>
                </c:pt>
                <c:pt idx="32">
                  <c:v>26.880000000000024</c:v>
                </c:pt>
                <c:pt idx="33">
                  <c:v>29.060625000000027</c:v>
                </c:pt>
                <c:pt idx="34">
                  <c:v>31.36500000000003</c:v>
                </c:pt>
                <c:pt idx="35">
                  <c:v>33.796875000000036</c:v>
                </c:pt>
                <c:pt idx="36">
                  <c:v>36.360000000000042</c:v>
                </c:pt>
                <c:pt idx="37">
                  <c:v>39.058125000000054</c:v>
                </c:pt>
                <c:pt idx="38">
                  <c:v>41.895000000000053</c:v>
                </c:pt>
                <c:pt idx="39">
                  <c:v>44.874375000000057</c:v>
                </c:pt>
                <c:pt idx="40">
                  <c:v>48.000000000000057</c:v>
                </c:pt>
              </c:numCache>
            </c:numRef>
          </c:xVal>
          <c:yVal>
            <c:numRef>
              <c:f>Sheet1!$I$7:$AW$7</c:f>
              <c:numCache>
                <c:formatCode>0.0</c:formatCode>
                <c:ptCount val="41"/>
                <c:pt idx="0">
                  <c:v>20</c:v>
                </c:pt>
                <c:pt idx="1">
                  <c:v>20.062499609380094</c:v>
                </c:pt>
                <c:pt idx="2">
                  <c:v>20.249993750311983</c:v>
                </c:pt>
                <c:pt idx="3">
                  <c:v>20.562468362933497</c:v>
                </c:pt>
                <c:pt idx="4">
                  <c:v>20.999900019994502</c:v>
                </c:pt>
                <c:pt idx="5">
                  <c:v>21.562255935639858</c:v>
                </c:pt>
                <c:pt idx="6">
                  <c:v>22.249493977684036</c:v>
                </c:pt>
                <c:pt idx="7">
                  <c:v>23.061562683394079</c:v>
                </c:pt>
                <c:pt idx="8">
                  <c:v>23.998401278721975</c:v>
                </c:pt>
                <c:pt idx="9">
                  <c:v>25.059939701022031</c:v>
                </c:pt>
                <c:pt idx="10">
                  <c:v>26.246098625196648</c:v>
                </c:pt>
                <c:pt idx="11">
                  <c:v>27.556789493256002</c:v>
                </c:pt>
                <c:pt idx="12">
                  <c:v>28.991914547277215</c:v>
                </c:pt>
                <c:pt idx="13">
                  <c:v>30.551366865726443</c:v>
                </c:pt>
                <c:pt idx="14">
                  <c:v>32.235030403103814</c:v>
                </c:pt>
                <c:pt idx="15" formatCode="0.000">
                  <c:v>34.042780032894612</c:v>
                </c:pt>
                <c:pt idx="16">
                  <c:v>35.974481593781228</c:v>
                </c:pt>
                <c:pt idx="17">
                  <c:v>38.029991939068076</c:v>
                </c:pt>
                <c:pt idx="18">
                  <c:v>40.209158989294984</c:v>
                </c:pt>
                <c:pt idx="19">
                  <c:v>42.511821787978285</c:v>
                </c:pt>
                <c:pt idx="20">
                  <c:v>44.937810560444746</c:v>
                </c:pt>
                <c:pt idx="21" formatCode="0.000">
                  <c:v>47.486946775695522</c:v>
                </c:pt>
                <c:pt idx="22">
                  <c:v>50.159043211258613</c:v>
                </c:pt>
                <c:pt idx="23">
                  <c:v>52.953904020978086</c:v>
                </c:pt>
                <c:pt idx="24">
                  <c:v>55.871324805668571</c:v>
                </c:pt>
                <c:pt idx="25">
                  <c:v>58.911092686593207</c:v>
                </c:pt>
                <c:pt idx="26">
                  <c:v>62.072986381692658</c:v>
                </c:pt>
                <c:pt idx="27">
                  <c:v>65.356776284507518</c:v>
                </c:pt>
                <c:pt idx="28">
                  <c:v>68.762224545735307</c:v>
                </c:pt>
                <c:pt idx="29">
                  <c:v>72.289085157340992</c:v>
                </c:pt>
                <c:pt idx="30">
                  <c:v>75.937104039170947</c:v>
                </c:pt>
                <c:pt idx="31">
                  <c:v>79.706019127988569</c:v>
                </c:pt>
                <c:pt idx="32">
                  <c:v>83.595560468865386</c:v>
                </c:pt>
                <c:pt idx="33">
                  <c:v>87.605450308854131</c:v>
                </c:pt>
                <c:pt idx="34">
                  <c:v>91.735403192875197</c:v>
                </c:pt>
                <c:pt idx="35">
                  <c:v>95.985126061738356</c:v>
                </c:pt>
                <c:pt idx="36">
                  <c:v>100.35431835221485</c:v>
                </c:pt>
                <c:pt idx="37">
                  <c:v>104.842672099108</c:v>
                </c:pt>
                <c:pt idx="38">
                  <c:v>109.44987203921673</c:v>
                </c:pt>
                <c:pt idx="39">
                  <c:v>114.17559571713196</c:v>
                </c:pt>
                <c:pt idx="40">
                  <c:v>119.01951359278515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F3-4B0F-8A87-7C67FC8BD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56432"/>
        <c:axId val="13453514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Sheet1!$I$6:$AW$6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</c:v>
                      </c:pt>
                      <c:pt idx="1">
                        <c:v>0.200625</c:v>
                      </c:pt>
                      <c:pt idx="2">
                        <c:v>0.40500000000000003</c:v>
                      </c:pt>
                      <c:pt idx="3">
                        <c:v>0.61687499999999995</c:v>
                      </c:pt>
                      <c:pt idx="4">
                        <c:v>0.84000000000000008</c:v>
                      </c:pt>
                      <c:pt idx="5">
                        <c:v>1.078125</c:v>
                      </c:pt>
                      <c:pt idx="6">
                        <c:v>1.335</c:v>
                      </c:pt>
                      <c:pt idx="7">
                        <c:v>1.6143750000000001</c:v>
                      </c:pt>
                      <c:pt idx="8">
                        <c:v>1.9200000000000002</c:v>
                      </c:pt>
                      <c:pt idx="9">
                        <c:v>2.2556250000000002</c:v>
                      </c:pt>
                      <c:pt idx="10">
                        <c:v>2.6249999999999996</c:v>
                      </c:pt>
                      <c:pt idx="11">
                        <c:v>3.0318749999999994</c:v>
                      </c:pt>
                      <c:pt idx="12">
                        <c:v>3.4799999999999991</c:v>
                      </c:pt>
                      <c:pt idx="13">
                        <c:v>3.9731249999999987</c:v>
                      </c:pt>
                      <c:pt idx="14">
                        <c:v>4.5149999999999988</c:v>
                      </c:pt>
                      <c:pt idx="15" formatCode="0.000">
                        <c:v>5.109375</c:v>
                      </c:pt>
                      <c:pt idx="16">
                        <c:v>5.7600000000000007</c:v>
                      </c:pt>
                      <c:pt idx="17">
                        <c:v>6.4706250000000018</c:v>
                      </c:pt>
                      <c:pt idx="18">
                        <c:v>7.245000000000001</c:v>
                      </c:pt>
                      <c:pt idx="19">
                        <c:v>8.0868750000000027</c:v>
                      </c:pt>
                      <c:pt idx="20">
                        <c:v>9.0000000000000036</c:v>
                      </c:pt>
                      <c:pt idx="21" formatCode="0.000">
                        <c:v>9.9881250000000055</c:v>
                      </c:pt>
                      <c:pt idx="22">
                        <c:v>11.055000000000007</c:v>
                      </c:pt>
                      <c:pt idx="23">
                        <c:v>12.204375000000008</c:v>
                      </c:pt>
                      <c:pt idx="24">
                        <c:v>13.440000000000008</c:v>
                      </c:pt>
                      <c:pt idx="25">
                        <c:v>14.765625000000007</c:v>
                      </c:pt>
                      <c:pt idx="26">
                        <c:v>16.185000000000009</c:v>
                      </c:pt>
                      <c:pt idx="27">
                        <c:v>17.701875000000008</c:v>
                      </c:pt>
                      <c:pt idx="28">
                        <c:v>19.320000000000014</c:v>
                      </c:pt>
                      <c:pt idx="29">
                        <c:v>21.043125000000014</c:v>
                      </c:pt>
                      <c:pt idx="30">
                        <c:v>22.875000000000021</c:v>
                      </c:pt>
                      <c:pt idx="31">
                        <c:v>24.819375000000026</c:v>
                      </c:pt>
                      <c:pt idx="32">
                        <c:v>26.880000000000024</c:v>
                      </c:pt>
                      <c:pt idx="33">
                        <c:v>29.060625000000027</c:v>
                      </c:pt>
                      <c:pt idx="34">
                        <c:v>31.36500000000003</c:v>
                      </c:pt>
                      <c:pt idx="35">
                        <c:v>33.796875000000036</c:v>
                      </c:pt>
                      <c:pt idx="36">
                        <c:v>36.360000000000042</c:v>
                      </c:pt>
                      <c:pt idx="37">
                        <c:v>39.058125000000054</c:v>
                      </c:pt>
                      <c:pt idx="38">
                        <c:v>41.895000000000053</c:v>
                      </c:pt>
                      <c:pt idx="39">
                        <c:v>44.874375000000057</c:v>
                      </c:pt>
                      <c:pt idx="40">
                        <c:v>48.000000000000057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Sheet1!$I$9:$AW$9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30.000000000000004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49.999999999999993</c:v>
                      </c:pt>
                      <c:pt idx="11">
                        <c:v>54.999999999999993</c:v>
                      </c:pt>
                      <c:pt idx="12">
                        <c:v>59.999999999999993</c:v>
                      </c:pt>
                      <c:pt idx="13">
                        <c:v>64.999999999999986</c:v>
                      </c:pt>
                      <c:pt idx="14">
                        <c:v>69.999999999999986</c:v>
                      </c:pt>
                      <c:pt idx="15" formatCode="0">
                        <c:v>75</c:v>
                      </c:pt>
                      <c:pt idx="16">
                        <c:v>80</c:v>
                      </c:pt>
                      <c:pt idx="17">
                        <c:v>85</c:v>
                      </c:pt>
                      <c:pt idx="18">
                        <c:v>90.000000000000014</c:v>
                      </c:pt>
                      <c:pt idx="19">
                        <c:v>95.000000000000014</c:v>
                      </c:pt>
                      <c:pt idx="20">
                        <c:v>100.00000000000001</c:v>
                      </c:pt>
                      <c:pt idx="21" formatCode="0.00">
                        <c:v>105.00000000000003</c:v>
                      </c:pt>
                      <c:pt idx="22">
                        <c:v>110.00000000000003</c:v>
                      </c:pt>
                      <c:pt idx="23">
                        <c:v>115.00000000000003</c:v>
                      </c:pt>
                      <c:pt idx="24">
                        <c:v>120.00000000000004</c:v>
                      </c:pt>
                      <c:pt idx="25">
                        <c:v>125.00000000000003</c:v>
                      </c:pt>
                      <c:pt idx="26">
                        <c:v>130.00000000000003</c:v>
                      </c:pt>
                      <c:pt idx="27">
                        <c:v>135.00000000000003</c:v>
                      </c:pt>
                      <c:pt idx="28">
                        <c:v>140.00000000000003</c:v>
                      </c:pt>
                      <c:pt idx="29">
                        <c:v>145.00000000000006</c:v>
                      </c:pt>
                      <c:pt idx="30">
                        <c:v>150.00000000000006</c:v>
                      </c:pt>
                      <c:pt idx="31">
                        <c:v>155.00000000000006</c:v>
                      </c:pt>
                      <c:pt idx="32">
                        <c:v>160.00000000000006</c:v>
                      </c:pt>
                      <c:pt idx="33">
                        <c:v>165.00000000000006</c:v>
                      </c:pt>
                      <c:pt idx="34">
                        <c:v>170.00000000000006</c:v>
                      </c:pt>
                      <c:pt idx="35">
                        <c:v>175.00000000000009</c:v>
                      </c:pt>
                      <c:pt idx="36">
                        <c:v>180.00000000000009</c:v>
                      </c:pt>
                      <c:pt idx="37">
                        <c:v>185.00000000000009</c:v>
                      </c:pt>
                      <c:pt idx="38">
                        <c:v>190.00000000000009</c:v>
                      </c:pt>
                      <c:pt idx="39">
                        <c:v>195.00000000000009</c:v>
                      </c:pt>
                      <c:pt idx="40">
                        <c:v>200.00000000000009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F2F3-4B0F-8A87-7C67FC8BD73F}"/>
                  </c:ext>
                </c:extLst>
              </c15:ser>
            </c15:filteredScatterSeries>
          </c:ext>
        </c:extLst>
      </c:scatterChart>
      <c:valAx>
        <c:axId val="134535643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1440"/>
        <c:crosses val="autoZero"/>
        <c:crossBetween val="midCat"/>
      </c:valAx>
      <c:valAx>
        <c:axId val="1345351440"/>
        <c:scaling>
          <c:orientation val="minMax"/>
          <c:max val="50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N [kN]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Displacement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Sheet1!$I$6:$AW$6</c:f>
              <c:numCache>
                <c:formatCode>0.0</c:formatCode>
                <c:ptCount val="41"/>
                <c:pt idx="0">
                  <c:v>0</c:v>
                </c:pt>
                <c:pt idx="1">
                  <c:v>0.200625</c:v>
                </c:pt>
                <c:pt idx="2">
                  <c:v>0.40500000000000003</c:v>
                </c:pt>
                <c:pt idx="3">
                  <c:v>0.61687499999999995</c:v>
                </c:pt>
                <c:pt idx="4">
                  <c:v>0.84000000000000008</c:v>
                </c:pt>
                <c:pt idx="5">
                  <c:v>1.078125</c:v>
                </c:pt>
                <c:pt idx="6">
                  <c:v>1.335</c:v>
                </c:pt>
                <c:pt idx="7">
                  <c:v>1.6143750000000001</c:v>
                </c:pt>
                <c:pt idx="8">
                  <c:v>1.9200000000000002</c:v>
                </c:pt>
                <c:pt idx="9">
                  <c:v>2.2556250000000002</c:v>
                </c:pt>
                <c:pt idx="10">
                  <c:v>2.6249999999999996</c:v>
                </c:pt>
                <c:pt idx="11">
                  <c:v>3.0318749999999994</c:v>
                </c:pt>
                <c:pt idx="12">
                  <c:v>3.4799999999999991</c:v>
                </c:pt>
                <c:pt idx="13">
                  <c:v>3.9731249999999987</c:v>
                </c:pt>
                <c:pt idx="14">
                  <c:v>4.5149999999999988</c:v>
                </c:pt>
                <c:pt idx="15" formatCode="0.000">
                  <c:v>5.109375</c:v>
                </c:pt>
                <c:pt idx="16">
                  <c:v>5.7600000000000007</c:v>
                </c:pt>
                <c:pt idx="17">
                  <c:v>6.4706250000000018</c:v>
                </c:pt>
                <c:pt idx="18">
                  <c:v>7.245000000000001</c:v>
                </c:pt>
                <c:pt idx="19">
                  <c:v>8.0868750000000027</c:v>
                </c:pt>
                <c:pt idx="20">
                  <c:v>9.0000000000000036</c:v>
                </c:pt>
                <c:pt idx="21" formatCode="0.000">
                  <c:v>9.9881250000000055</c:v>
                </c:pt>
                <c:pt idx="22">
                  <c:v>11.055000000000007</c:v>
                </c:pt>
                <c:pt idx="23">
                  <c:v>12.204375000000008</c:v>
                </c:pt>
                <c:pt idx="24">
                  <c:v>13.440000000000008</c:v>
                </c:pt>
                <c:pt idx="25">
                  <c:v>14.765625000000007</c:v>
                </c:pt>
                <c:pt idx="26">
                  <c:v>16.185000000000009</c:v>
                </c:pt>
                <c:pt idx="27">
                  <c:v>17.701875000000008</c:v>
                </c:pt>
                <c:pt idx="28">
                  <c:v>19.320000000000014</c:v>
                </c:pt>
                <c:pt idx="29">
                  <c:v>21.043125000000014</c:v>
                </c:pt>
                <c:pt idx="30">
                  <c:v>22.875000000000021</c:v>
                </c:pt>
                <c:pt idx="31">
                  <c:v>24.819375000000026</c:v>
                </c:pt>
                <c:pt idx="32">
                  <c:v>26.880000000000024</c:v>
                </c:pt>
                <c:pt idx="33">
                  <c:v>29.060625000000027</c:v>
                </c:pt>
                <c:pt idx="34">
                  <c:v>31.36500000000003</c:v>
                </c:pt>
                <c:pt idx="35">
                  <c:v>33.796875000000036</c:v>
                </c:pt>
                <c:pt idx="36">
                  <c:v>36.360000000000042</c:v>
                </c:pt>
                <c:pt idx="37">
                  <c:v>39.058125000000054</c:v>
                </c:pt>
                <c:pt idx="38">
                  <c:v>41.895000000000053</c:v>
                </c:pt>
                <c:pt idx="39">
                  <c:v>44.874375000000057</c:v>
                </c:pt>
                <c:pt idx="40">
                  <c:v>48.000000000000057</c:v>
                </c:pt>
              </c:numCache>
            </c:numRef>
          </c:xVal>
          <c:yVal>
            <c:numRef>
              <c:f>Sheet1!$I$9:$AW$9</c:f>
              <c:numCache>
                <c:formatCode>General</c:formatCode>
                <c:ptCount val="4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30.000000000000004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49.999999999999993</c:v>
                </c:pt>
                <c:pt idx="11">
                  <c:v>54.999999999999993</c:v>
                </c:pt>
                <c:pt idx="12">
                  <c:v>59.999999999999993</c:v>
                </c:pt>
                <c:pt idx="13">
                  <c:v>64.999999999999986</c:v>
                </c:pt>
                <c:pt idx="14">
                  <c:v>69.999999999999986</c:v>
                </c:pt>
                <c:pt idx="15" formatCode="0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90.000000000000014</c:v>
                </c:pt>
                <c:pt idx="19">
                  <c:v>95.000000000000014</c:v>
                </c:pt>
                <c:pt idx="20">
                  <c:v>100.00000000000001</c:v>
                </c:pt>
                <c:pt idx="21" formatCode="0.00">
                  <c:v>105.00000000000003</c:v>
                </c:pt>
                <c:pt idx="22">
                  <c:v>110.00000000000003</c:v>
                </c:pt>
                <c:pt idx="23">
                  <c:v>115.00000000000003</c:v>
                </c:pt>
                <c:pt idx="24">
                  <c:v>120.00000000000004</c:v>
                </c:pt>
                <c:pt idx="25">
                  <c:v>125.00000000000003</c:v>
                </c:pt>
                <c:pt idx="26">
                  <c:v>130.00000000000003</c:v>
                </c:pt>
                <c:pt idx="27">
                  <c:v>135.00000000000003</c:v>
                </c:pt>
                <c:pt idx="28">
                  <c:v>140.00000000000003</c:v>
                </c:pt>
                <c:pt idx="29">
                  <c:v>145.00000000000006</c:v>
                </c:pt>
                <c:pt idx="30">
                  <c:v>150.00000000000006</c:v>
                </c:pt>
                <c:pt idx="31">
                  <c:v>155.00000000000006</c:v>
                </c:pt>
                <c:pt idx="32">
                  <c:v>160.00000000000006</c:v>
                </c:pt>
                <c:pt idx="33">
                  <c:v>165.00000000000006</c:v>
                </c:pt>
                <c:pt idx="34">
                  <c:v>170.00000000000006</c:v>
                </c:pt>
                <c:pt idx="35">
                  <c:v>175.00000000000009</c:v>
                </c:pt>
                <c:pt idx="36">
                  <c:v>180.00000000000009</c:v>
                </c:pt>
                <c:pt idx="37">
                  <c:v>185.00000000000009</c:v>
                </c:pt>
                <c:pt idx="38">
                  <c:v>190.00000000000009</c:v>
                </c:pt>
                <c:pt idx="39">
                  <c:v>195.00000000000009</c:v>
                </c:pt>
                <c:pt idx="40">
                  <c:v>200.00000000000009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61-41CA-85AD-85ADEC07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356432"/>
        <c:axId val="13453514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Sheet1!$I$6:$AW$6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0</c:v>
                      </c:pt>
                      <c:pt idx="1">
                        <c:v>0.200625</c:v>
                      </c:pt>
                      <c:pt idx="2">
                        <c:v>0.40500000000000003</c:v>
                      </c:pt>
                      <c:pt idx="3">
                        <c:v>0.61687499999999995</c:v>
                      </c:pt>
                      <c:pt idx="4">
                        <c:v>0.84000000000000008</c:v>
                      </c:pt>
                      <c:pt idx="5">
                        <c:v>1.078125</c:v>
                      </c:pt>
                      <c:pt idx="6">
                        <c:v>1.335</c:v>
                      </c:pt>
                      <c:pt idx="7">
                        <c:v>1.6143750000000001</c:v>
                      </c:pt>
                      <c:pt idx="8">
                        <c:v>1.9200000000000002</c:v>
                      </c:pt>
                      <c:pt idx="9">
                        <c:v>2.2556250000000002</c:v>
                      </c:pt>
                      <c:pt idx="10">
                        <c:v>2.6249999999999996</c:v>
                      </c:pt>
                      <c:pt idx="11">
                        <c:v>3.0318749999999994</c:v>
                      </c:pt>
                      <c:pt idx="12">
                        <c:v>3.4799999999999991</c:v>
                      </c:pt>
                      <c:pt idx="13">
                        <c:v>3.9731249999999987</c:v>
                      </c:pt>
                      <c:pt idx="14">
                        <c:v>4.5149999999999988</c:v>
                      </c:pt>
                      <c:pt idx="15" formatCode="0.000">
                        <c:v>5.109375</c:v>
                      </c:pt>
                      <c:pt idx="16">
                        <c:v>5.7600000000000007</c:v>
                      </c:pt>
                      <c:pt idx="17">
                        <c:v>6.4706250000000018</c:v>
                      </c:pt>
                      <c:pt idx="18">
                        <c:v>7.245000000000001</c:v>
                      </c:pt>
                      <c:pt idx="19">
                        <c:v>8.0868750000000027</c:v>
                      </c:pt>
                      <c:pt idx="20">
                        <c:v>9.0000000000000036</c:v>
                      </c:pt>
                      <c:pt idx="21" formatCode="0.000">
                        <c:v>9.9881250000000055</c:v>
                      </c:pt>
                      <c:pt idx="22">
                        <c:v>11.055000000000007</c:v>
                      </c:pt>
                      <c:pt idx="23">
                        <c:v>12.204375000000008</c:v>
                      </c:pt>
                      <c:pt idx="24">
                        <c:v>13.440000000000008</c:v>
                      </c:pt>
                      <c:pt idx="25">
                        <c:v>14.765625000000007</c:v>
                      </c:pt>
                      <c:pt idx="26">
                        <c:v>16.185000000000009</c:v>
                      </c:pt>
                      <c:pt idx="27">
                        <c:v>17.701875000000008</c:v>
                      </c:pt>
                      <c:pt idx="28">
                        <c:v>19.320000000000014</c:v>
                      </c:pt>
                      <c:pt idx="29">
                        <c:v>21.043125000000014</c:v>
                      </c:pt>
                      <c:pt idx="30">
                        <c:v>22.875000000000021</c:v>
                      </c:pt>
                      <c:pt idx="31">
                        <c:v>24.819375000000026</c:v>
                      </c:pt>
                      <c:pt idx="32">
                        <c:v>26.880000000000024</c:v>
                      </c:pt>
                      <c:pt idx="33">
                        <c:v>29.060625000000027</c:v>
                      </c:pt>
                      <c:pt idx="34">
                        <c:v>31.36500000000003</c:v>
                      </c:pt>
                      <c:pt idx="35">
                        <c:v>33.796875000000036</c:v>
                      </c:pt>
                      <c:pt idx="36">
                        <c:v>36.360000000000042</c:v>
                      </c:pt>
                      <c:pt idx="37">
                        <c:v>39.058125000000054</c:v>
                      </c:pt>
                      <c:pt idx="38">
                        <c:v>41.895000000000053</c:v>
                      </c:pt>
                      <c:pt idx="39">
                        <c:v>44.874375000000057</c:v>
                      </c:pt>
                      <c:pt idx="40">
                        <c:v>48.000000000000057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Sheet1!$I$7:$AW$7</c15:sqref>
                        </c15:formulaRef>
                      </c:ext>
                    </c:extLst>
                    <c:numCache>
                      <c:formatCode>0.0</c:formatCode>
                      <c:ptCount val="41"/>
                      <c:pt idx="0">
                        <c:v>20</c:v>
                      </c:pt>
                      <c:pt idx="1">
                        <c:v>20.062499609380094</c:v>
                      </c:pt>
                      <c:pt idx="2">
                        <c:v>20.249993750311983</c:v>
                      </c:pt>
                      <c:pt idx="3">
                        <c:v>20.562468362933497</c:v>
                      </c:pt>
                      <c:pt idx="4">
                        <c:v>20.999900019994502</c:v>
                      </c:pt>
                      <c:pt idx="5">
                        <c:v>21.562255935639858</c:v>
                      </c:pt>
                      <c:pt idx="6">
                        <c:v>22.249493977684036</c:v>
                      </c:pt>
                      <c:pt idx="7">
                        <c:v>23.061562683394079</c:v>
                      </c:pt>
                      <c:pt idx="8">
                        <c:v>23.998401278721975</c:v>
                      </c:pt>
                      <c:pt idx="9">
                        <c:v>25.059939701022031</c:v>
                      </c:pt>
                      <c:pt idx="10">
                        <c:v>26.246098625196648</c:v>
                      </c:pt>
                      <c:pt idx="11">
                        <c:v>27.556789493256002</c:v>
                      </c:pt>
                      <c:pt idx="12">
                        <c:v>28.991914547277215</c:v>
                      </c:pt>
                      <c:pt idx="13">
                        <c:v>30.551366865726443</c:v>
                      </c:pt>
                      <c:pt idx="14">
                        <c:v>32.235030403103814</c:v>
                      </c:pt>
                      <c:pt idx="15" formatCode="0.000">
                        <c:v>34.042780032894612</c:v>
                      </c:pt>
                      <c:pt idx="16">
                        <c:v>35.974481593781228</c:v>
                      </c:pt>
                      <c:pt idx="17">
                        <c:v>38.029991939068076</c:v>
                      </c:pt>
                      <c:pt idx="18">
                        <c:v>40.209158989294984</c:v>
                      </c:pt>
                      <c:pt idx="19">
                        <c:v>42.511821787978285</c:v>
                      </c:pt>
                      <c:pt idx="20">
                        <c:v>44.937810560444746</c:v>
                      </c:pt>
                      <c:pt idx="21" formatCode="0.000">
                        <c:v>47.486946775695522</c:v>
                      </c:pt>
                      <c:pt idx="22">
                        <c:v>50.159043211258613</c:v>
                      </c:pt>
                      <c:pt idx="23">
                        <c:v>52.953904020978086</c:v>
                      </c:pt>
                      <c:pt idx="24">
                        <c:v>55.871324805668571</c:v>
                      </c:pt>
                      <c:pt idx="25">
                        <c:v>58.911092686593207</c:v>
                      </c:pt>
                      <c:pt idx="26">
                        <c:v>62.072986381692658</c:v>
                      </c:pt>
                      <c:pt idx="27">
                        <c:v>65.356776284507518</c:v>
                      </c:pt>
                      <c:pt idx="28">
                        <c:v>68.762224545735307</c:v>
                      </c:pt>
                      <c:pt idx="29">
                        <c:v>72.289085157340992</c:v>
                      </c:pt>
                      <c:pt idx="30">
                        <c:v>75.937104039170947</c:v>
                      </c:pt>
                      <c:pt idx="31">
                        <c:v>79.706019127988569</c:v>
                      </c:pt>
                      <c:pt idx="32">
                        <c:v>83.595560468865386</c:v>
                      </c:pt>
                      <c:pt idx="33">
                        <c:v>87.605450308854131</c:v>
                      </c:pt>
                      <c:pt idx="34">
                        <c:v>91.735403192875197</c:v>
                      </c:pt>
                      <c:pt idx="35">
                        <c:v>95.985126061738356</c:v>
                      </c:pt>
                      <c:pt idx="36">
                        <c:v>100.35431835221485</c:v>
                      </c:pt>
                      <c:pt idx="37">
                        <c:v>104.842672099108</c:v>
                      </c:pt>
                      <c:pt idx="38">
                        <c:v>109.44987203921673</c:v>
                      </c:pt>
                      <c:pt idx="39">
                        <c:v>114.17559571713196</c:v>
                      </c:pt>
                      <c:pt idx="40">
                        <c:v>119.01951359278515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E861-41CA-85AD-85ADEC07C0C1}"/>
                  </c:ext>
                </c:extLst>
              </c15:ser>
            </c15:filteredScatterSeries>
          </c:ext>
        </c:extLst>
      </c:scatterChart>
      <c:valAx>
        <c:axId val="1345356432"/>
        <c:scaling>
          <c:orientation val="minMax"/>
          <c:max val="20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baseline="0">
                    <a:effectLst/>
                  </a:rPr>
                  <a:t>F [kN]</a:t>
                </a:r>
                <a:endParaRPr lang="en-I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1440"/>
        <c:crosses val="autoZero"/>
        <c:crossBetween val="midCat"/>
      </c:valAx>
      <c:valAx>
        <c:axId val="1345351440"/>
        <c:scaling>
          <c:orientation val="minMax"/>
          <c:max val="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u[mm]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35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1850571</xdr:colOff>
      <xdr:row>12</xdr:row>
      <xdr:rowOff>130627</xdr:rowOff>
    </xdr:from>
    <xdr:to>
      <xdr:col>13</xdr:col>
      <xdr:colOff>402772</xdr:colOff>
      <xdr:row>31</xdr:row>
      <xdr:rowOff>87085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263278-F976-4418-9DC9-AD577589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10885</xdr:colOff>
      <xdr:row>12</xdr:row>
      <xdr:rowOff>119741</xdr:rowOff>
    </xdr:from>
    <xdr:to>
      <xdr:col>22</xdr:col>
      <xdr:colOff>217714</xdr:colOff>
      <xdr:row>31</xdr:row>
      <xdr:rowOff>119741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83A6C3-16F5-4EB0-999A-2775977DB4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D9A7-1786-40DA-8E57-8CB1B189F385}">
  <dimension ref="B2:FG13"/>
  <sheetViews>
    <sheetView tabSelected="1" topLeftCell="E1" zoomScale="85" zoomScaleNormal="85" workbookViewId="0">
      <selection activeCell="N12" sqref="N12"/>
    </sheetView>
  </sheetViews>
  <sheetFormatPr defaultRowHeight="14.4" x14ac:dyDescent="0.3"/>
  <cols>
    <col min="6" max="6" width="28.88671875" customWidth="1"/>
    <col min="8" max="8" width="11.21875" bestFit="1" customWidth="1"/>
    <col min="9" max="9" width="11.21875" customWidth="1"/>
  </cols>
  <sheetData>
    <row r="2" spans="2:163" x14ac:dyDescent="0.3">
      <c r="B2" s="5" t="s">
        <v>6</v>
      </c>
      <c r="H2" s="1" t="s">
        <v>15</v>
      </c>
      <c r="I2" s="4">
        <f>DEGREES(ASIN(I3))</f>
        <v>0</v>
      </c>
      <c r="J2" s="4">
        <f>DEGREES(ASIN(J3))</f>
        <v>0.28648009124091373</v>
      </c>
      <c r="K2" s="4">
        <f t="shared" ref="K2:AW2" si="0">DEGREES(ASIN(K3))</f>
        <v>0.57296734485715262</v>
      </c>
      <c r="L2" s="4">
        <f t="shared" si="0"/>
        <v>0.8594689248358216</v>
      </c>
      <c r="M2" s="4">
        <f t="shared" si="0"/>
        <v>1.1459919983885927</v>
      </c>
      <c r="N2" s="4">
        <f t="shared" si="0"/>
        <v>1.4325437375665075</v>
      </c>
      <c r="O2" s="4">
        <f t="shared" si="0"/>
        <v>1.7191313208778114</v>
      </c>
      <c r="P2" s="4">
        <f t="shared" si="0"/>
        <v>2.0057619349098257</v>
      </c>
      <c r="Q2" s="4">
        <f t="shared" si="0"/>
        <v>2.292442775955887</v>
      </c>
      <c r="R2" s="4">
        <f t="shared" si="0"/>
        <v>2.5791810516483755</v>
      </c>
      <c r="S2" s="4">
        <f t="shared" si="0"/>
        <v>2.8659839825988618</v>
      </c>
      <c r="T2" s="4">
        <f t="shared" si="0"/>
        <v>3.1528588040464274</v>
      </c>
      <c r="U2" s="4">
        <f t="shared" si="0"/>
        <v>3.4398127675151957</v>
      </c>
      <c r="V2" s="4">
        <f t="shared" si="0"/>
        <v>3.7268531424821516</v>
      </c>
      <c r="W2" s="4">
        <f t="shared" si="0"/>
        <v>4.0139872180563136</v>
      </c>
      <c r="X2" s="4">
        <f t="shared" si="0"/>
        <v>4.3012223046703646</v>
      </c>
      <c r="Y2" s="4">
        <f t="shared" si="0"/>
        <v>4.5885657357858349</v>
      </c>
      <c r="Z2" s="4">
        <f t="shared" si="0"/>
        <v>4.8760248696129622</v>
      </c>
      <c r="AA2" s="4">
        <f t="shared" si="0"/>
        <v>5.16360709084638</v>
      </c>
      <c r="AB2" s="4">
        <f t="shared" si="0"/>
        <v>5.4513198124177862</v>
      </c>
      <c r="AC2" s="4">
        <f t="shared" si="0"/>
        <v>5.7391704772667875</v>
      </c>
      <c r="AD2" s="4">
        <f t="shared" si="0"/>
        <v>6.0271665601311017</v>
      </c>
      <c r="AE2" s="4">
        <f t="shared" si="0"/>
        <v>6.3153155693573844</v>
      </c>
      <c r="AF2" s="4">
        <f t="shared" si="0"/>
        <v>6.6036250487339041</v>
      </c>
      <c r="AG2" s="4">
        <f t="shared" si="0"/>
        <v>6.8921025793463819</v>
      </c>
      <c r="AH2" s="4">
        <f t="shared" si="0"/>
        <v>7.1807557814582816</v>
      </c>
      <c r="AI2" s="4">
        <f t="shared" si="0"/>
        <v>7.4695923164169331</v>
      </c>
      <c r="AJ2" s="4">
        <f t="shared" si="0"/>
        <v>7.7586198885868161</v>
      </c>
      <c r="AK2" s="4">
        <f t="shared" si="0"/>
        <v>8.0478462473115187</v>
      </c>
      <c r="AL2" s="4">
        <f t="shared" si="0"/>
        <v>8.3372791889056934</v>
      </c>
      <c r="AM2" s="4">
        <f t="shared" si="0"/>
        <v>8.6269265586786421</v>
      </c>
      <c r="AN2" s="4">
        <f t="shared" si="0"/>
        <v>8.9167962529909595</v>
      </c>
      <c r="AO2" s="4">
        <f t="shared" si="0"/>
        <v>9.2068962213459038</v>
      </c>
      <c r="AP2" s="4">
        <f t="shared" si="0"/>
        <v>9.4972344685170533</v>
      </c>
      <c r="AQ2" s="4">
        <f t="shared" si="0"/>
        <v>9.7878190567139818</v>
      </c>
      <c r="AR2" s="4">
        <f t="shared" si="0"/>
        <v>10.078658107787668</v>
      </c>
      <c r="AS2" s="4">
        <f t="shared" si="0"/>
        <v>10.369759805477424</v>
      </c>
      <c r="AT2" s="4">
        <f t="shared" si="0"/>
        <v>10.661132397701195</v>
      </c>
      <c r="AU2" s="4">
        <f t="shared" si="0"/>
        <v>10.952784198891131</v>
      </c>
      <c r="AV2" s="4">
        <f t="shared" si="0"/>
        <v>11.244723592376435</v>
      </c>
      <c r="AW2" s="4">
        <f t="shared" si="0"/>
        <v>11.536959032815494</v>
      </c>
      <c r="AX2" s="4">
        <f t="shared" ref="AX2" si="1">DEGREES(ASIN(AX3))</f>
        <v>11.8294990486794</v>
      </c>
      <c r="AY2" s="4">
        <f t="shared" ref="AY2" si="2">DEGREES(ASIN(AY3))</f>
        <v>12.122352244789118</v>
      </c>
      <c r="AZ2" s="4">
        <f t="shared" ref="AZ2" si="3">DEGREES(ASIN(AZ3))</f>
        <v>12.415527304908485</v>
      </c>
      <c r="BA2" s="4">
        <f t="shared" ref="BA2" si="4">DEGREES(ASIN(BA3))</f>
        <v>12.709032994395443</v>
      </c>
      <c r="BB2" s="4">
        <f t="shared" ref="BB2" si="5">DEGREES(ASIN(BB3))</f>
        <v>13.00287816291395</v>
      </c>
      <c r="BC2" s="4">
        <f t="shared" ref="BC2" si="6">DEGREES(ASIN(BC3))</f>
        <v>13.297071747209067</v>
      </c>
      <c r="BD2" s="4">
        <f t="shared" ref="BD2" si="7">DEGREES(ASIN(BD3))</f>
        <v>13.591622773947879</v>
      </c>
      <c r="BE2" s="4">
        <f t="shared" ref="BE2" si="8">DEGREES(ASIN(BE3))</f>
        <v>13.886540362628999</v>
      </c>
      <c r="BF2" s="4">
        <f t="shared" ref="BF2" si="9">DEGREES(ASIN(BF3))</f>
        <v>14.181833728563456</v>
      </c>
      <c r="BG2" s="4">
        <f t="shared" ref="BG2" si="10">DEGREES(ASIN(BG3))</f>
        <v>14.47751218592993</v>
      </c>
      <c r="BH2" s="4">
        <f t="shared" ref="BH2" si="11">DEGREES(ASIN(BH3))</f>
        <v>14.773585150907483</v>
      </c>
      <c r="BI2" s="4">
        <f t="shared" ref="BI2" si="12">DEGREES(ASIN(BI3))</f>
        <v>15.070062144888841</v>
      </c>
      <c r="BJ2" s="4">
        <f t="shared" ref="BJ2" si="13">DEGREES(ASIN(BJ3))</f>
        <v>15.366952797777714</v>
      </c>
      <c r="BK2" s="4">
        <f t="shared" ref="BK2" si="14">DEGREES(ASIN(BK3))</f>
        <v>15.664266851373533</v>
      </c>
      <c r="BL2" s="4">
        <f t="shared" ref="BL2" si="15">DEGREES(ASIN(BL3))</f>
        <v>15.962014162847241</v>
      </c>
      <c r="BM2" s="4">
        <f t="shared" ref="BM2" si="16">DEGREES(ASIN(BM3))</f>
        <v>16.260204708311967</v>
      </c>
      <c r="BN2" s="4">
        <f t="shared" ref="BN2" si="17">DEGREES(ASIN(BN3))</f>
        <v>16.558848586492402</v>
      </c>
      <c r="BO2" s="4">
        <f t="shared" ref="BO2" si="18">DEGREES(ASIN(BO3))</f>
        <v>16.857956022497156</v>
      </c>
      <c r="BP2" s="4">
        <f t="shared" ref="BP2" si="19">DEGREES(ASIN(BP3))</f>
        <v>17.157537371698211</v>
      </c>
      <c r="BQ2" s="4">
        <f t="shared" ref="BQ2" si="20">DEGREES(ASIN(BQ3))</f>
        <v>17.457603123722102</v>
      </c>
      <c r="BR2" s="4">
        <f t="shared" ref="BR2" si="21">DEGREES(ASIN(BR3))</f>
        <v>17.758163906557421</v>
      </c>
      <c r="BS2" s="4">
        <f t="shared" ref="BS2" si="22">DEGREES(ASIN(BS3))</f>
        <v>18.059230490783563</v>
      </c>
      <c r="BT2" s="4">
        <f t="shared" ref="BT2" si="23">DEGREES(ASIN(BT3))</f>
        <v>18.360813793925871</v>
      </c>
      <c r="BU2" s="4">
        <f t="shared" ref="BU2" si="24">DEGREES(ASIN(BU3))</f>
        <v>18.662924884942491</v>
      </c>
      <c r="BV2" s="4">
        <f t="shared" ref="BV2" si="25">DEGREES(ASIN(BV3))</f>
        <v>18.965574988848587</v>
      </c>
      <c r="BW2" s="4">
        <f t="shared" ref="BW2" si="26">DEGREES(ASIN(BW3))</f>
        <v>19.26877549148378</v>
      </c>
      <c r="BX2" s="4">
        <f t="shared" ref="BX2" si="27">DEGREES(ASIN(BX3))</f>
        <v>19.572537944428937</v>
      </c>
      <c r="BY2" s="4">
        <f t="shared" ref="BY2" si="28">DEGREES(ASIN(BY3))</f>
        <v>19.876874070078841</v>
      </c>
      <c r="BZ2" s="4">
        <f t="shared" ref="BZ2" si="29">DEGREES(ASIN(BZ3))</f>
        <v>20.181795766877421</v>
      </c>
      <c r="CA2" s="4">
        <f t="shared" ref="CA2" si="30">DEGREES(ASIN(CA3))</f>
        <v>20.48731511472268</v>
      </c>
      <c r="CB2" s="4">
        <f t="shared" ref="CB2" si="31">DEGREES(ASIN(CB3))</f>
        <v>20.793444380548767</v>
      </c>
      <c r="CC2" s="4">
        <f t="shared" ref="CC2" si="32">DEGREES(ASIN(CC3))</f>
        <v>21.100196024093034</v>
      </c>
      <c r="CD2" s="4">
        <f t="shared" ref="CD2" si="33">DEGREES(ASIN(CD3))</f>
        <v>21.407582703856221</v>
      </c>
      <c r="CE2" s="4">
        <f t="shared" ref="CE2" si="34">DEGREES(ASIN(CE3))</f>
        <v>21.715617283264468</v>
      </c>
      <c r="CF2" s="4">
        <f t="shared" ref="CF2" si="35">DEGREES(ASIN(CF3))</f>
        <v>22.024312837042174</v>
      </c>
      <c r="CG2" s="4">
        <f t="shared" ref="CG2" si="36">DEGREES(ASIN(CG3))</f>
        <v>22.333682657805316</v>
      </c>
      <c r="CH2" s="4">
        <f t="shared" ref="CH2" si="37">DEGREES(ASIN(CH3))</f>
        <v>22.643740262885117</v>
      </c>
      <c r="CI2" s="4">
        <f t="shared" ref="CI2" si="38">DEGREES(ASIN(CI3))</f>
        <v>22.954499401392823</v>
      </c>
      <c r="CJ2" s="4">
        <f t="shared" ref="CJ2" si="39">DEGREES(ASIN(CJ3))</f>
        <v>23.265974061536514</v>
      </c>
      <c r="CK2" s="4">
        <f t="shared" ref="CK2" si="40">DEGREES(ASIN(CK3))</f>
        <v>23.578178478201849</v>
      </c>
      <c r="CL2" s="4">
        <f t="shared" ref="CL2" si="41">DEGREES(ASIN(CL3))</f>
        <v>23.891127140808905</v>
      </c>
      <c r="CM2" s="4">
        <f t="shared" ref="CM2" si="42">DEGREES(ASIN(CM3))</f>
        <v>24.20483480145834</v>
      </c>
      <c r="CN2" s="4">
        <f t="shared" ref="CN2" si="43">DEGREES(ASIN(CN3))</f>
        <v>24.519316483380429</v>
      </c>
      <c r="CO2" s="4">
        <f t="shared" ref="CO2" si="44">DEGREES(ASIN(CO3))</f>
        <v>24.834587489701597</v>
      </c>
      <c r="CP2" s="4">
        <f t="shared" ref="CP2" si="45">DEGREES(ASIN(CP3))</f>
        <v>25.150663412543729</v>
      </c>
      <c r="CQ2" s="4">
        <f t="shared" ref="CQ2" si="46">DEGREES(ASIN(CQ3))</f>
        <v>25.46756014247239</v>
      </c>
      <c r="CR2" s="4">
        <f t="shared" ref="CR2" si="47">DEGREES(ASIN(CR3))</f>
        <v>25.785293878311133</v>
      </c>
      <c r="CS2" s="4">
        <f t="shared" ref="CS2" si="48">DEGREES(ASIN(CS3))</f>
        <v>26.103881137339918</v>
      </c>
      <c r="CT2" s="4">
        <f t="shared" ref="CT2" si="49">DEGREES(ASIN(CT3))</f>
        <v>26.42333876589678</v>
      </c>
      <c r="CU2" s="4">
        <f t="shared" ref="CU2" si="50">DEGREES(ASIN(CU3))</f>
        <v>26.743683950403028</v>
      </c>
      <c r="CV2" s="4">
        <f t="shared" ref="CV2" si="51">DEGREES(ASIN(CV3))</f>
        <v>27.064934228833398</v>
      </c>
      <c r="CW2" s="4">
        <f t="shared" ref="CW2" si="52">DEGREES(ASIN(CW3))</f>
        <v>27.387107502653929</v>
      </c>
      <c r="CX2" s="4">
        <f t="shared" ref="CX2" si="53">DEGREES(ASIN(CX3))</f>
        <v>27.710222049251588</v>
      </c>
      <c r="CY2" s="4">
        <f t="shared" ref="CY2" si="54">DEGREES(ASIN(CY3))</f>
        <v>28.034296534881307</v>
      </c>
      <c r="CZ2" s="4">
        <f t="shared" ref="CZ2" si="55">DEGREES(ASIN(CZ3))</f>
        <v>28.3593500281575</v>
      </c>
      <c r="DA2" s="4">
        <f t="shared" ref="DA2" si="56">DEGREES(ASIN(DA3))</f>
        <v>28.685402014118942</v>
      </c>
      <c r="DB2" s="4">
        <f t="shared" ref="DB2" si="57">DEGREES(ASIN(DB3))</f>
        <v>29.012472408897562</v>
      </c>
      <c r="DC2" s="4">
        <f t="shared" ref="DC2" si="58">DEGREES(ASIN(DC3))</f>
        <v>29.340581575023755</v>
      </c>
      <c r="DD2" s="4">
        <f t="shared" ref="DD2" si="59">DEGREES(ASIN(DD3))</f>
        <v>29.669750337402924</v>
      </c>
      <c r="DE2" s="4">
        <f t="shared" ref="DE2" si="60">DEGREES(ASIN(DE3))</f>
        <v>30.000000000000025</v>
      </c>
      <c r="DF2" s="4">
        <f t="shared" ref="DF2" si="61">DEGREES(ASIN(DF3))</f>
        <v>30.331352363271414</v>
      </c>
      <c r="DG2" s="4">
        <f t="shared" ref="DG2" si="62">DEGREES(ASIN(DG3))</f>
        <v>30.663829742385992</v>
      </c>
      <c r="DH2" s="4">
        <f t="shared" ref="DH2" si="63">DEGREES(ASIN(DH3))</f>
        <v>30.997454986280161</v>
      </c>
      <c r="DI2" s="4">
        <f t="shared" ref="DI2" si="64">DEGREES(ASIN(DI3))</f>
        <v>31.332251497594285</v>
      </c>
      <c r="DJ2" s="4">
        <f t="shared" ref="DJ2" si="65">DEGREES(ASIN(DJ3))</f>
        <v>31.668243253541672</v>
      </c>
      <c r="DK2" s="4">
        <f t="shared" ref="DK2" si="66">DEGREES(ASIN(DK3))</f>
        <v>32.005454827764275</v>
      </c>
      <c r="DL2" s="4">
        <f t="shared" ref="DL2" si="67">DEGREES(ASIN(DL3))</f>
        <v>32.343911413233442</v>
      </c>
      <c r="DM2" s="4">
        <f t="shared" ref="DM2" si="68">DEGREES(ASIN(DM3))</f>
        <v>32.683638846257971</v>
      </c>
      <c r="DN2" s="4">
        <f t="shared" ref="DN2" si="69">DEGREES(ASIN(DN3))</f>
        <v>33.024663631665888</v>
      </c>
      <c r="DO2" s="4">
        <f t="shared" ref="DO2" si="70">DEGREES(ASIN(DO3))</f>
        <v>33.36701296923178</v>
      </c>
      <c r="DP2" s="4">
        <f t="shared" ref="DP2" si="71">DEGREES(ASIN(DP3))</f>
        <v>33.710714781425963</v>
      </c>
      <c r="DQ2" s="4">
        <f t="shared" ref="DQ2" si="72">DEGREES(ASIN(DQ3))</f>
        <v>34.055797742567933</v>
      </c>
      <c r="DR2" s="4">
        <f t="shared" ref="DR2" si="73">DEGREES(ASIN(DR3))</f>
        <v>34.402291309472339</v>
      </c>
      <c r="DS2" s="4">
        <f t="shared" ref="DS2" si="74">DEGREES(ASIN(DS3))</f>
        <v>34.750225753682486</v>
      </c>
      <c r="DT2" s="4">
        <f t="shared" ref="DT2" si="75">DEGREES(ASIN(DT3))</f>
        <v>35.099632195393539</v>
      </c>
      <c r="DU2" s="4">
        <f t="shared" ref="DU2" si="76">DEGREES(ASIN(DU3))</f>
        <v>35.450542639175445</v>
      </c>
      <c r="DV2" s="4">
        <f t="shared" ref="DV2" si="77">DEGREES(ASIN(DV3))</f>
        <v>35.802990011614114</v>
      </c>
      <c r="DW2" s="4">
        <f t="shared" ref="DW2" si="78">DEGREES(ASIN(DW3))</f>
        <v>36.157008200998867</v>
      </c>
      <c r="DX2" s="4">
        <f t="shared" ref="DX2" si="79">DEGREES(ASIN(DX3))</f>
        <v>36.512632099194022</v>
      </c>
      <c r="DY2" s="4">
        <f t="shared" ref="DY2" si="80">DEGREES(ASIN(DY3))</f>
        <v>36.869897645844055</v>
      </c>
      <c r="DZ2" s="4">
        <f t="shared" ref="DZ2" si="81">DEGREES(ASIN(DZ3))</f>
        <v>37.228841875073577</v>
      </c>
      <c r="EA2" s="4">
        <f t="shared" ref="EA2" si="82">DEGREES(ASIN(EA3))</f>
        <v>37.589502964856898</v>
      </c>
      <c r="EB2" s="4">
        <f t="shared" ref="EB2" si="83">DEGREES(ASIN(EB3))</f>
        <v>37.951920289246473</v>
      </c>
      <c r="EC2" s="4">
        <f t="shared" ref="EC2" si="84">DEGREES(ASIN(EC3))</f>
        <v>38.316134473665784</v>
      </c>
      <c r="ED2" s="4">
        <f t="shared" ref="ED2" si="85">DEGREES(ASIN(ED3))</f>
        <v>38.682187453489476</v>
      </c>
      <c r="EE2" s="4">
        <f t="shared" ref="EE2" si="86">DEGREES(ASIN(EE3))</f>
        <v>39.05012253615353</v>
      </c>
      <c r="EF2" s="4">
        <f t="shared" ref="EF2" si="87">DEGREES(ASIN(EF3))</f>
        <v>39.419984467059031</v>
      </c>
      <c r="EG2" s="4">
        <f t="shared" ref="EG2" si="88">DEGREES(ASIN(EG3))</f>
        <v>39.791819499557263</v>
      </c>
      <c r="EH2" s="4">
        <f t="shared" ref="EH2" si="89">DEGREES(ASIN(EH3))</f>
        <v>40.165675469329599</v>
      </c>
      <c r="EI2" s="4">
        <f t="shared" ref="EI2" si="90">DEGREES(ASIN(EI3))</f>
        <v>40.541601873504561</v>
      </c>
      <c r="EJ2" s="4">
        <f t="shared" ref="EJ2" si="91">DEGREES(ASIN(EJ3))</f>
        <v>40.919649954886552</v>
      </c>
      <c r="EK2" s="4">
        <f t="shared" ref="EK2" si="92">DEGREES(ASIN(EK3))</f>
        <v>41.299872791705901</v>
      </c>
      <c r="EL2" s="4">
        <f t="shared" ref="EL2" si="93">DEGREES(ASIN(EL3))</f>
        <v>41.682325393339553</v>
      </c>
      <c r="EM2" s="4">
        <f t="shared" ref="EM2" si="94">DEGREES(ASIN(EM3))</f>
        <v>42.067064802495217</v>
      </c>
      <c r="EN2" s="4">
        <f t="shared" ref="EN2" si="95">DEGREES(ASIN(EN3))</f>
        <v>42.454150204400975</v>
      </c>
      <c r="EO2" s="4">
        <f t="shared" ref="EO2" si="96">DEGREES(ASIN(EO3))</f>
        <v>42.843643043596373</v>
      </c>
      <c r="EP2" s="4">
        <f t="shared" ref="EP2" si="97">DEGREES(ASIN(EP3))</f>
        <v>43.235607148982226</v>
      </c>
      <c r="EQ2" s="4">
        <f t="shared" ref="EQ2" si="98">DEGREES(ASIN(EQ3))</f>
        <v>43.630108867854354</v>
      </c>
      <c r="ER2" s="4">
        <f t="shared" ref="ER2" si="99">DEGREES(ASIN(ER3))</f>
        <v>44.027217209723041</v>
      </c>
      <c r="ES2" s="4">
        <f t="shared" ref="ES2" si="100">DEGREES(ASIN(ES3))</f>
        <v>44.427004000805745</v>
      </c>
      <c r="ET2" s="4">
        <f t="shared" ref="ET2" si="101">DEGREES(ASIN(ET3))</f>
        <v>44.829544050177404</v>
      </c>
      <c r="EU2" s="4">
        <f t="shared" ref="EU2" si="102">DEGREES(ASIN(EU3))</f>
        <v>45.234915328671619</v>
      </c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</row>
    <row r="3" spans="2:163" x14ac:dyDescent="0.3">
      <c r="B3" t="s">
        <v>0</v>
      </c>
      <c r="C3" s="2">
        <v>2000</v>
      </c>
      <c r="D3" t="s">
        <v>3</v>
      </c>
      <c r="H3" t="s">
        <v>11</v>
      </c>
      <c r="I3">
        <v>0</v>
      </c>
      <c r="J3">
        <f>5/1000</f>
        <v>5.0000000000000001E-3</v>
      </c>
      <c r="K3">
        <f>J3+$J$3</f>
        <v>0.01</v>
      </c>
      <c r="L3">
        <f t="shared" ref="L3:AW3" si="103">K3+$J$3</f>
        <v>1.4999999999999999E-2</v>
      </c>
      <c r="M3">
        <f t="shared" si="103"/>
        <v>0.02</v>
      </c>
      <c r="N3">
        <f t="shared" si="103"/>
        <v>2.5000000000000001E-2</v>
      </c>
      <c r="O3">
        <f t="shared" si="103"/>
        <v>3.0000000000000002E-2</v>
      </c>
      <c r="P3">
        <f t="shared" si="103"/>
        <v>3.5000000000000003E-2</v>
      </c>
      <c r="Q3">
        <f t="shared" si="103"/>
        <v>0.04</v>
      </c>
      <c r="R3">
        <f t="shared" si="103"/>
        <v>4.4999999999999998E-2</v>
      </c>
      <c r="S3">
        <f t="shared" si="103"/>
        <v>4.9999999999999996E-2</v>
      </c>
      <c r="T3">
        <f t="shared" si="103"/>
        <v>5.4999999999999993E-2</v>
      </c>
      <c r="U3">
        <f t="shared" si="103"/>
        <v>5.9999999999999991E-2</v>
      </c>
      <c r="V3">
        <f t="shared" si="103"/>
        <v>6.4999999999999988E-2</v>
      </c>
      <c r="W3">
        <f t="shared" si="103"/>
        <v>6.9999999999999993E-2</v>
      </c>
      <c r="X3">
        <f t="shared" si="103"/>
        <v>7.4999999999999997E-2</v>
      </c>
      <c r="Y3">
        <f t="shared" si="103"/>
        <v>0.08</v>
      </c>
      <c r="Z3">
        <f t="shared" si="103"/>
        <v>8.5000000000000006E-2</v>
      </c>
      <c r="AA3">
        <f t="shared" si="103"/>
        <v>9.0000000000000011E-2</v>
      </c>
      <c r="AB3">
        <f t="shared" si="103"/>
        <v>9.5000000000000015E-2</v>
      </c>
      <c r="AC3">
        <f t="shared" si="103"/>
        <v>0.10000000000000002</v>
      </c>
      <c r="AD3">
        <f t="shared" si="103"/>
        <v>0.10500000000000002</v>
      </c>
      <c r="AE3">
        <f t="shared" si="103"/>
        <v>0.11000000000000003</v>
      </c>
      <c r="AF3">
        <f t="shared" si="103"/>
        <v>0.11500000000000003</v>
      </c>
      <c r="AG3">
        <f t="shared" si="103"/>
        <v>0.12000000000000004</v>
      </c>
      <c r="AH3">
        <f t="shared" si="103"/>
        <v>0.12500000000000003</v>
      </c>
      <c r="AI3">
        <f t="shared" si="103"/>
        <v>0.13000000000000003</v>
      </c>
      <c r="AJ3">
        <f t="shared" si="103"/>
        <v>0.13500000000000004</v>
      </c>
      <c r="AK3">
        <f t="shared" si="103"/>
        <v>0.14000000000000004</v>
      </c>
      <c r="AL3">
        <f t="shared" si="103"/>
        <v>0.14500000000000005</v>
      </c>
      <c r="AM3">
        <f t="shared" si="103"/>
        <v>0.15000000000000005</v>
      </c>
      <c r="AN3">
        <f t="shared" si="103"/>
        <v>0.15500000000000005</v>
      </c>
      <c r="AO3">
        <f t="shared" si="103"/>
        <v>0.16000000000000006</v>
      </c>
      <c r="AP3">
        <f t="shared" si="103"/>
        <v>0.16500000000000006</v>
      </c>
      <c r="AQ3">
        <f t="shared" si="103"/>
        <v>0.17000000000000007</v>
      </c>
      <c r="AR3">
        <f t="shared" si="103"/>
        <v>0.17500000000000007</v>
      </c>
      <c r="AS3">
        <f t="shared" si="103"/>
        <v>0.18000000000000008</v>
      </c>
      <c r="AT3">
        <f t="shared" si="103"/>
        <v>0.18500000000000008</v>
      </c>
      <c r="AU3">
        <f t="shared" si="103"/>
        <v>0.19000000000000009</v>
      </c>
      <c r="AV3">
        <f t="shared" si="103"/>
        <v>0.19500000000000009</v>
      </c>
      <c r="AW3">
        <f t="shared" si="103"/>
        <v>0.20000000000000009</v>
      </c>
      <c r="AX3">
        <f t="shared" ref="AX3:DI3" si="104">AW3+$J$3</f>
        <v>0.2050000000000001</v>
      </c>
      <c r="AY3">
        <f t="shared" si="104"/>
        <v>0.2100000000000001</v>
      </c>
      <c r="AZ3">
        <f t="shared" si="104"/>
        <v>0.21500000000000011</v>
      </c>
      <c r="BA3">
        <f t="shared" si="104"/>
        <v>0.22000000000000011</v>
      </c>
      <c r="BB3">
        <f t="shared" si="104"/>
        <v>0.22500000000000012</v>
      </c>
      <c r="BC3">
        <f t="shared" si="104"/>
        <v>0.23000000000000012</v>
      </c>
      <c r="BD3">
        <f t="shared" si="104"/>
        <v>0.23500000000000013</v>
      </c>
      <c r="BE3">
        <f t="shared" si="104"/>
        <v>0.24000000000000013</v>
      </c>
      <c r="BF3">
        <f t="shared" si="104"/>
        <v>0.24500000000000013</v>
      </c>
      <c r="BG3">
        <f t="shared" si="104"/>
        <v>0.25000000000000011</v>
      </c>
      <c r="BH3">
        <f t="shared" si="104"/>
        <v>0.25500000000000012</v>
      </c>
      <c r="BI3">
        <f t="shared" si="104"/>
        <v>0.26000000000000012</v>
      </c>
      <c r="BJ3">
        <f t="shared" si="104"/>
        <v>0.26500000000000012</v>
      </c>
      <c r="BK3">
        <f t="shared" si="104"/>
        <v>0.27000000000000013</v>
      </c>
      <c r="BL3">
        <f t="shared" si="104"/>
        <v>0.27500000000000013</v>
      </c>
      <c r="BM3">
        <f t="shared" si="104"/>
        <v>0.28000000000000014</v>
      </c>
      <c r="BN3">
        <f t="shared" si="104"/>
        <v>0.28500000000000014</v>
      </c>
      <c r="BO3">
        <f t="shared" si="104"/>
        <v>0.29000000000000015</v>
      </c>
      <c r="BP3">
        <f t="shared" si="104"/>
        <v>0.29500000000000015</v>
      </c>
      <c r="BQ3">
        <f t="shared" si="104"/>
        <v>0.30000000000000016</v>
      </c>
      <c r="BR3">
        <f t="shared" si="104"/>
        <v>0.30500000000000016</v>
      </c>
      <c r="BS3">
        <f t="shared" si="104"/>
        <v>0.31000000000000016</v>
      </c>
      <c r="BT3">
        <f t="shared" si="104"/>
        <v>0.31500000000000017</v>
      </c>
      <c r="BU3">
        <f t="shared" si="104"/>
        <v>0.32000000000000017</v>
      </c>
      <c r="BV3">
        <f t="shared" si="104"/>
        <v>0.32500000000000018</v>
      </c>
      <c r="BW3">
        <f t="shared" si="104"/>
        <v>0.33000000000000018</v>
      </c>
      <c r="BX3">
        <f t="shared" si="104"/>
        <v>0.33500000000000019</v>
      </c>
      <c r="BY3">
        <f t="shared" si="104"/>
        <v>0.34000000000000019</v>
      </c>
      <c r="BZ3">
        <f t="shared" si="104"/>
        <v>0.3450000000000002</v>
      </c>
      <c r="CA3">
        <f t="shared" si="104"/>
        <v>0.3500000000000002</v>
      </c>
      <c r="CB3">
        <f t="shared" si="104"/>
        <v>0.3550000000000002</v>
      </c>
      <c r="CC3">
        <f t="shared" si="104"/>
        <v>0.36000000000000021</v>
      </c>
      <c r="CD3">
        <f t="shared" si="104"/>
        <v>0.36500000000000021</v>
      </c>
      <c r="CE3">
        <f t="shared" si="104"/>
        <v>0.37000000000000022</v>
      </c>
      <c r="CF3">
        <f t="shared" si="104"/>
        <v>0.37500000000000022</v>
      </c>
      <c r="CG3">
        <f t="shared" si="104"/>
        <v>0.38000000000000023</v>
      </c>
      <c r="CH3">
        <f t="shared" si="104"/>
        <v>0.38500000000000023</v>
      </c>
      <c r="CI3">
        <f t="shared" si="104"/>
        <v>0.39000000000000024</v>
      </c>
      <c r="CJ3">
        <f t="shared" si="104"/>
        <v>0.39500000000000024</v>
      </c>
      <c r="CK3">
        <f t="shared" si="104"/>
        <v>0.40000000000000024</v>
      </c>
      <c r="CL3">
        <f t="shared" si="104"/>
        <v>0.40500000000000025</v>
      </c>
      <c r="CM3">
        <f t="shared" si="104"/>
        <v>0.41000000000000025</v>
      </c>
      <c r="CN3">
        <f t="shared" si="104"/>
        <v>0.41500000000000026</v>
      </c>
      <c r="CO3">
        <f t="shared" si="104"/>
        <v>0.42000000000000026</v>
      </c>
      <c r="CP3">
        <f t="shared" si="104"/>
        <v>0.42500000000000027</v>
      </c>
      <c r="CQ3">
        <f t="shared" si="104"/>
        <v>0.43000000000000027</v>
      </c>
      <c r="CR3">
        <f t="shared" si="104"/>
        <v>0.43500000000000028</v>
      </c>
      <c r="CS3">
        <f t="shared" si="104"/>
        <v>0.44000000000000028</v>
      </c>
      <c r="CT3">
        <f t="shared" si="104"/>
        <v>0.44500000000000028</v>
      </c>
      <c r="CU3">
        <f t="shared" si="104"/>
        <v>0.45000000000000029</v>
      </c>
      <c r="CV3">
        <f t="shared" si="104"/>
        <v>0.45500000000000029</v>
      </c>
      <c r="CW3">
        <f t="shared" si="104"/>
        <v>0.4600000000000003</v>
      </c>
      <c r="CX3">
        <f t="shared" si="104"/>
        <v>0.4650000000000003</v>
      </c>
      <c r="CY3">
        <f t="shared" si="104"/>
        <v>0.47000000000000031</v>
      </c>
      <c r="CZ3">
        <f t="shared" si="104"/>
        <v>0.47500000000000031</v>
      </c>
      <c r="DA3">
        <f t="shared" si="104"/>
        <v>0.48000000000000032</v>
      </c>
      <c r="DB3">
        <f t="shared" si="104"/>
        <v>0.48500000000000032</v>
      </c>
      <c r="DC3">
        <f t="shared" si="104"/>
        <v>0.49000000000000032</v>
      </c>
      <c r="DD3">
        <f t="shared" si="104"/>
        <v>0.49500000000000033</v>
      </c>
      <c r="DE3">
        <f t="shared" si="104"/>
        <v>0.50000000000000033</v>
      </c>
      <c r="DF3">
        <f t="shared" si="104"/>
        <v>0.50500000000000034</v>
      </c>
      <c r="DG3">
        <f t="shared" si="104"/>
        <v>0.51000000000000034</v>
      </c>
      <c r="DH3">
        <f t="shared" si="104"/>
        <v>0.51500000000000035</v>
      </c>
      <c r="DI3">
        <f t="shared" si="104"/>
        <v>0.52000000000000035</v>
      </c>
      <c r="DJ3">
        <f t="shared" ref="DJ3:EU3" si="105">DI3+$J$3</f>
        <v>0.52500000000000036</v>
      </c>
      <c r="DK3">
        <f t="shared" si="105"/>
        <v>0.53000000000000036</v>
      </c>
      <c r="DL3">
        <f t="shared" si="105"/>
        <v>0.53500000000000036</v>
      </c>
      <c r="DM3">
        <f t="shared" si="105"/>
        <v>0.54000000000000037</v>
      </c>
      <c r="DN3">
        <f t="shared" si="105"/>
        <v>0.54500000000000037</v>
      </c>
      <c r="DO3">
        <f t="shared" si="105"/>
        <v>0.55000000000000038</v>
      </c>
      <c r="DP3">
        <f t="shared" si="105"/>
        <v>0.55500000000000038</v>
      </c>
      <c r="DQ3">
        <f t="shared" si="105"/>
        <v>0.56000000000000039</v>
      </c>
      <c r="DR3">
        <f t="shared" si="105"/>
        <v>0.56500000000000039</v>
      </c>
      <c r="DS3">
        <f t="shared" si="105"/>
        <v>0.5700000000000004</v>
      </c>
      <c r="DT3">
        <f t="shared" si="105"/>
        <v>0.5750000000000004</v>
      </c>
      <c r="DU3">
        <f t="shared" si="105"/>
        <v>0.5800000000000004</v>
      </c>
      <c r="DV3">
        <f t="shared" si="105"/>
        <v>0.58500000000000041</v>
      </c>
      <c r="DW3">
        <f t="shared" si="105"/>
        <v>0.59000000000000041</v>
      </c>
      <c r="DX3">
        <f t="shared" si="105"/>
        <v>0.59500000000000042</v>
      </c>
      <c r="DY3">
        <f t="shared" si="105"/>
        <v>0.60000000000000042</v>
      </c>
      <c r="DZ3">
        <f t="shared" si="105"/>
        <v>0.60500000000000043</v>
      </c>
      <c r="EA3">
        <f t="shared" si="105"/>
        <v>0.61000000000000043</v>
      </c>
      <c r="EB3">
        <f t="shared" si="105"/>
        <v>0.61500000000000044</v>
      </c>
      <c r="EC3">
        <f t="shared" si="105"/>
        <v>0.62000000000000044</v>
      </c>
      <c r="ED3">
        <f t="shared" si="105"/>
        <v>0.62500000000000044</v>
      </c>
      <c r="EE3">
        <f t="shared" si="105"/>
        <v>0.63000000000000045</v>
      </c>
      <c r="EF3">
        <f t="shared" si="105"/>
        <v>0.63500000000000045</v>
      </c>
      <c r="EG3">
        <f t="shared" si="105"/>
        <v>0.64000000000000046</v>
      </c>
      <c r="EH3">
        <f t="shared" si="105"/>
        <v>0.64500000000000046</v>
      </c>
      <c r="EI3">
        <f t="shared" si="105"/>
        <v>0.65000000000000047</v>
      </c>
      <c r="EJ3">
        <f t="shared" si="105"/>
        <v>0.65500000000000047</v>
      </c>
      <c r="EK3">
        <f t="shared" si="105"/>
        <v>0.66000000000000048</v>
      </c>
      <c r="EL3">
        <f t="shared" si="105"/>
        <v>0.66500000000000048</v>
      </c>
      <c r="EM3">
        <f t="shared" si="105"/>
        <v>0.67000000000000048</v>
      </c>
      <c r="EN3">
        <f t="shared" si="105"/>
        <v>0.67500000000000049</v>
      </c>
      <c r="EO3">
        <f t="shared" si="105"/>
        <v>0.68000000000000049</v>
      </c>
      <c r="EP3">
        <f t="shared" si="105"/>
        <v>0.6850000000000005</v>
      </c>
      <c r="EQ3">
        <f t="shared" si="105"/>
        <v>0.6900000000000005</v>
      </c>
      <c r="ER3">
        <f t="shared" si="105"/>
        <v>0.69500000000000051</v>
      </c>
      <c r="ES3">
        <f t="shared" si="105"/>
        <v>0.70000000000000051</v>
      </c>
      <c r="ET3">
        <f t="shared" si="105"/>
        <v>0.70500000000000052</v>
      </c>
      <c r="EU3">
        <f t="shared" si="105"/>
        <v>0.71000000000000052</v>
      </c>
    </row>
    <row r="4" spans="2:163" x14ac:dyDescent="0.3">
      <c r="B4" t="s">
        <v>5</v>
      </c>
      <c r="C4">
        <f>C3/2</f>
        <v>1000</v>
      </c>
      <c r="D4" t="s">
        <v>3</v>
      </c>
      <c r="F4" t="s">
        <v>18</v>
      </c>
      <c r="G4" t="s">
        <v>16</v>
      </c>
      <c r="H4" t="s">
        <v>12</v>
      </c>
      <c r="I4" s="4">
        <f>$C$6*$C$5*I3^3/1000</f>
        <v>0</v>
      </c>
      <c r="J4" s="4">
        <f>$C$6*$C$5*J3^3/1000</f>
        <v>6.2500000000000012E-4</v>
      </c>
      <c r="K4" s="4">
        <f t="shared" ref="K4:BV4" si="106">$C$6*$C$5*K3^3/1000</f>
        <v>5.000000000000001E-3</v>
      </c>
      <c r="L4" s="4">
        <f t="shared" si="106"/>
        <v>1.6875000000000001E-2</v>
      </c>
      <c r="M4" s="4">
        <f t="shared" si="106"/>
        <v>4.0000000000000008E-2</v>
      </c>
      <c r="N4" s="4">
        <f t="shared" si="106"/>
        <v>7.8125000000000014E-2</v>
      </c>
      <c r="O4" s="4">
        <f t="shared" si="106"/>
        <v>0.13500000000000006</v>
      </c>
      <c r="P4" s="4">
        <f t="shared" si="106"/>
        <v>0.21437500000000007</v>
      </c>
      <c r="Q4" s="4">
        <f t="shared" si="106"/>
        <v>0.32000000000000006</v>
      </c>
      <c r="R4" s="4">
        <f t="shared" si="106"/>
        <v>0.45562499999999995</v>
      </c>
      <c r="S4" s="4">
        <f t="shared" si="106"/>
        <v>0.62499999999999989</v>
      </c>
      <c r="T4" s="4">
        <f t="shared" si="106"/>
        <v>0.8318749999999997</v>
      </c>
      <c r="U4" s="4">
        <f t="shared" si="106"/>
        <v>1.0799999999999996</v>
      </c>
      <c r="V4" s="4">
        <f t="shared" si="106"/>
        <v>1.3731249999999993</v>
      </c>
      <c r="W4" s="4">
        <f t="shared" si="106"/>
        <v>1.7149999999999994</v>
      </c>
      <c r="X4" s="4">
        <f t="shared" si="106"/>
        <v>2.109375</v>
      </c>
      <c r="Y4" s="4">
        <f t="shared" si="106"/>
        <v>2.5600000000000005</v>
      </c>
      <c r="Z4" s="4">
        <f t="shared" si="106"/>
        <v>3.070625000000001</v>
      </c>
      <c r="AA4" s="4">
        <f t="shared" si="106"/>
        <v>3.6450000000000009</v>
      </c>
      <c r="AB4" s="4">
        <f t="shared" si="106"/>
        <v>4.2868750000000029</v>
      </c>
      <c r="AC4" s="4">
        <f t="shared" si="106"/>
        <v>5.0000000000000018</v>
      </c>
      <c r="AD4" s="4">
        <f t="shared" si="106"/>
        <v>5.7881250000000044</v>
      </c>
      <c r="AE4" s="4">
        <f t="shared" si="106"/>
        <v>6.6550000000000056</v>
      </c>
      <c r="AF4" s="4">
        <f t="shared" si="106"/>
        <v>7.6043750000000072</v>
      </c>
      <c r="AG4" s="4">
        <f t="shared" si="106"/>
        <v>8.6400000000000077</v>
      </c>
      <c r="AH4" s="4">
        <f t="shared" si="106"/>
        <v>9.7656250000000071</v>
      </c>
      <c r="AI4" s="4">
        <f t="shared" si="106"/>
        <v>10.985000000000007</v>
      </c>
      <c r="AJ4" s="4">
        <f t="shared" si="106"/>
        <v>12.301875000000008</v>
      </c>
      <c r="AK4" s="4">
        <f t="shared" si="106"/>
        <v>13.720000000000011</v>
      </c>
      <c r="AL4" s="4">
        <f t="shared" si="106"/>
        <v>15.243125000000013</v>
      </c>
      <c r="AM4" s="4">
        <f t="shared" si="106"/>
        <v>16.875000000000018</v>
      </c>
      <c r="AN4" s="4">
        <f t="shared" si="106"/>
        <v>18.619375000000023</v>
      </c>
      <c r="AO4" s="4">
        <f t="shared" si="106"/>
        <v>20.480000000000022</v>
      </c>
      <c r="AP4" s="4">
        <f t="shared" si="106"/>
        <v>22.460625000000025</v>
      </c>
      <c r="AQ4" s="4">
        <f t="shared" si="106"/>
        <v>24.56500000000003</v>
      </c>
      <c r="AR4" s="4">
        <f t="shared" si="106"/>
        <v>26.796875000000032</v>
      </c>
      <c r="AS4" s="4">
        <f t="shared" si="106"/>
        <v>29.160000000000036</v>
      </c>
      <c r="AT4" s="4">
        <f t="shared" si="106"/>
        <v>31.658125000000048</v>
      </c>
      <c r="AU4" s="4">
        <f t="shared" si="106"/>
        <v>34.295000000000051</v>
      </c>
      <c r="AV4" s="4">
        <f t="shared" si="106"/>
        <v>37.074375000000053</v>
      </c>
      <c r="AW4" s="4">
        <f t="shared" si="106"/>
        <v>40.00000000000005</v>
      </c>
      <c r="AX4" s="4">
        <f t="shared" si="106"/>
        <v>43.075625000000066</v>
      </c>
      <c r="AY4" s="4">
        <f t="shared" si="106"/>
        <v>46.305000000000071</v>
      </c>
      <c r="AZ4" s="4">
        <f t="shared" si="106"/>
        <v>49.691875000000074</v>
      </c>
      <c r="BA4" s="4">
        <f t="shared" si="106"/>
        <v>53.240000000000073</v>
      </c>
      <c r="BB4" s="4">
        <f t="shared" si="106"/>
        <v>56.953125000000085</v>
      </c>
      <c r="BC4" s="4">
        <f t="shared" si="106"/>
        <v>60.8350000000001</v>
      </c>
      <c r="BD4" s="4">
        <f t="shared" si="106"/>
        <v>64.889375000000101</v>
      </c>
      <c r="BE4" s="4">
        <f t="shared" si="106"/>
        <v>69.120000000000118</v>
      </c>
      <c r="BF4" s="4">
        <f t="shared" si="106"/>
        <v>73.530625000000114</v>
      </c>
      <c r="BG4" s="4">
        <f t="shared" si="106"/>
        <v>78.125000000000099</v>
      </c>
      <c r="BH4" s="4">
        <f t="shared" si="106"/>
        <v>82.906875000000113</v>
      </c>
      <c r="BI4" s="4">
        <f t="shared" si="106"/>
        <v>87.880000000000138</v>
      </c>
      <c r="BJ4" s="4">
        <f t="shared" si="106"/>
        <v>93.048125000000127</v>
      </c>
      <c r="BK4" s="4">
        <f t="shared" si="106"/>
        <v>98.415000000000148</v>
      </c>
      <c r="BL4" s="4">
        <f t="shared" si="106"/>
        <v>103.98437500000013</v>
      </c>
      <c r="BM4" s="4">
        <f t="shared" si="106"/>
        <v>109.76000000000018</v>
      </c>
      <c r="BN4" s="4">
        <f t="shared" si="106"/>
        <v>115.74562500000017</v>
      </c>
      <c r="BO4" s="4">
        <f t="shared" si="106"/>
        <v>121.94500000000019</v>
      </c>
      <c r="BP4" s="4">
        <f t="shared" si="106"/>
        <v>128.3618750000002</v>
      </c>
      <c r="BQ4" s="4">
        <f t="shared" si="106"/>
        <v>135.0000000000002</v>
      </c>
      <c r="BR4" s="4">
        <f t="shared" si="106"/>
        <v>141.8631250000002</v>
      </c>
      <c r="BS4" s="4">
        <f t="shared" si="106"/>
        <v>148.95500000000024</v>
      </c>
      <c r="BT4" s="4">
        <f t="shared" si="106"/>
        <v>156.27937500000027</v>
      </c>
      <c r="BU4" s="4">
        <f t="shared" si="106"/>
        <v>163.84000000000026</v>
      </c>
      <c r="BV4" s="4">
        <f t="shared" si="106"/>
        <v>171.64062500000028</v>
      </c>
      <c r="BW4" s="4">
        <f t="shared" ref="BW4:EH4" si="107">$C$6*$C$5*BW3^3/1000</f>
        <v>179.68500000000029</v>
      </c>
      <c r="BX4" s="4">
        <f t="shared" si="107"/>
        <v>187.97687500000032</v>
      </c>
      <c r="BY4" s="4">
        <f t="shared" si="107"/>
        <v>196.52000000000035</v>
      </c>
      <c r="BZ4" s="4">
        <f t="shared" si="107"/>
        <v>205.31812500000035</v>
      </c>
      <c r="CA4" s="4">
        <f t="shared" si="107"/>
        <v>214.37500000000037</v>
      </c>
      <c r="CB4" s="4">
        <f t="shared" si="107"/>
        <v>223.69437500000038</v>
      </c>
      <c r="CC4" s="4">
        <f t="shared" si="107"/>
        <v>233.28000000000043</v>
      </c>
      <c r="CD4" s="4">
        <f t="shared" si="107"/>
        <v>243.1356250000004</v>
      </c>
      <c r="CE4" s="4">
        <f t="shared" si="107"/>
        <v>253.26500000000044</v>
      </c>
      <c r="CF4" s="4">
        <f t="shared" si="107"/>
        <v>263.67187500000045</v>
      </c>
      <c r="CG4" s="4">
        <f t="shared" si="107"/>
        <v>274.36000000000047</v>
      </c>
      <c r="CH4" s="4">
        <f t="shared" si="107"/>
        <v>285.33312500000051</v>
      </c>
      <c r="CI4" s="4">
        <f t="shared" si="107"/>
        <v>296.59500000000054</v>
      </c>
      <c r="CJ4" s="4">
        <f t="shared" si="107"/>
        <v>308.14937500000059</v>
      </c>
      <c r="CK4" s="4">
        <f t="shared" si="107"/>
        <v>320.00000000000057</v>
      </c>
      <c r="CL4" s="4">
        <f t="shared" si="107"/>
        <v>332.15062500000056</v>
      </c>
      <c r="CM4" s="4">
        <f t="shared" si="107"/>
        <v>344.60500000000059</v>
      </c>
      <c r="CN4" s="4">
        <f t="shared" si="107"/>
        <v>357.36687500000062</v>
      </c>
      <c r="CO4" s="4">
        <f t="shared" si="107"/>
        <v>370.44000000000068</v>
      </c>
      <c r="CP4" s="4">
        <f t="shared" si="107"/>
        <v>383.82812500000068</v>
      </c>
      <c r="CQ4" s="4">
        <f t="shared" si="107"/>
        <v>397.53500000000076</v>
      </c>
      <c r="CR4" s="4">
        <f t="shared" si="107"/>
        <v>411.56437500000078</v>
      </c>
      <c r="CS4" s="4">
        <f t="shared" si="107"/>
        <v>425.92000000000081</v>
      </c>
      <c r="CT4" s="4">
        <f t="shared" si="107"/>
        <v>440.60562500000088</v>
      </c>
      <c r="CU4" s="4">
        <f t="shared" si="107"/>
        <v>455.62500000000085</v>
      </c>
      <c r="CV4" s="4">
        <f t="shared" si="107"/>
        <v>470.98187500000085</v>
      </c>
      <c r="CW4" s="4">
        <f t="shared" si="107"/>
        <v>486.68000000000092</v>
      </c>
      <c r="CX4" s="4">
        <f t="shared" si="107"/>
        <v>502.723125000001</v>
      </c>
      <c r="CY4" s="4">
        <f t="shared" si="107"/>
        <v>519.11500000000103</v>
      </c>
      <c r="CZ4" s="4">
        <f t="shared" si="107"/>
        <v>535.85937500000102</v>
      </c>
      <c r="DA4" s="4">
        <f t="shared" si="107"/>
        <v>552.96000000000106</v>
      </c>
      <c r="DB4" s="4">
        <f t="shared" si="107"/>
        <v>570.42062500000111</v>
      </c>
      <c r="DC4" s="4">
        <f t="shared" si="107"/>
        <v>588.24500000000114</v>
      </c>
      <c r="DD4" s="4">
        <f t="shared" si="107"/>
        <v>606.43687500000112</v>
      </c>
      <c r="DE4" s="4">
        <f t="shared" si="107"/>
        <v>625.00000000000125</v>
      </c>
      <c r="DF4" s="4">
        <f t="shared" si="107"/>
        <v>643.93812500000126</v>
      </c>
      <c r="DG4" s="4">
        <f t="shared" si="107"/>
        <v>663.25500000000136</v>
      </c>
      <c r="DH4" s="4">
        <f t="shared" si="107"/>
        <v>682.95437500000139</v>
      </c>
      <c r="DI4" s="4">
        <f t="shared" si="107"/>
        <v>703.04000000000144</v>
      </c>
      <c r="DJ4" s="4">
        <f t="shared" si="107"/>
        <v>723.51562500000148</v>
      </c>
      <c r="DK4" s="4">
        <f t="shared" si="107"/>
        <v>744.38500000000136</v>
      </c>
      <c r="DL4" s="4">
        <f t="shared" si="107"/>
        <v>765.65187500000161</v>
      </c>
      <c r="DM4" s="4">
        <f t="shared" si="107"/>
        <v>787.32000000000164</v>
      </c>
      <c r="DN4" s="4">
        <f t="shared" si="107"/>
        <v>809.39312500000165</v>
      </c>
      <c r="DO4" s="4">
        <f t="shared" si="107"/>
        <v>831.87500000000171</v>
      </c>
      <c r="DP4" s="4">
        <f t="shared" si="107"/>
        <v>854.7693750000019</v>
      </c>
      <c r="DQ4" s="4">
        <f t="shared" si="107"/>
        <v>878.08000000000175</v>
      </c>
      <c r="DR4" s="4">
        <f t="shared" si="107"/>
        <v>901.81062500000189</v>
      </c>
      <c r="DS4" s="4">
        <f t="shared" si="107"/>
        <v>925.96500000000196</v>
      </c>
      <c r="DT4" s="4">
        <f t="shared" si="107"/>
        <v>950.54687500000193</v>
      </c>
      <c r="DU4" s="4">
        <f t="shared" si="107"/>
        <v>975.56000000000211</v>
      </c>
      <c r="DV4" s="4">
        <f t="shared" si="107"/>
        <v>1001.0081250000022</v>
      </c>
      <c r="DW4" s="4">
        <f t="shared" si="107"/>
        <v>1026.895000000002</v>
      </c>
      <c r="DX4" s="4">
        <f t="shared" si="107"/>
        <v>1053.2243750000021</v>
      </c>
      <c r="DY4" s="4">
        <f t="shared" si="107"/>
        <v>1080.000000000002</v>
      </c>
      <c r="DZ4" s="4">
        <f t="shared" si="107"/>
        <v>1107.2256250000023</v>
      </c>
      <c r="EA4" s="4">
        <f t="shared" si="107"/>
        <v>1134.9050000000022</v>
      </c>
      <c r="EB4" s="4">
        <f t="shared" si="107"/>
        <v>1163.0418750000026</v>
      </c>
      <c r="EC4" s="4">
        <f t="shared" si="107"/>
        <v>1191.6400000000024</v>
      </c>
      <c r="ED4" s="4">
        <f t="shared" si="107"/>
        <v>1220.7031250000025</v>
      </c>
      <c r="EE4" s="4">
        <f t="shared" si="107"/>
        <v>1250.2350000000029</v>
      </c>
      <c r="EF4" s="4">
        <f t="shared" si="107"/>
        <v>1280.2393750000026</v>
      </c>
      <c r="EG4" s="4">
        <f t="shared" si="107"/>
        <v>1310.7200000000028</v>
      </c>
      <c r="EH4" s="4">
        <f t="shared" si="107"/>
        <v>1341.6806250000029</v>
      </c>
      <c r="EI4" s="4">
        <f t="shared" ref="EI4:EU4" si="108">$C$6*$C$5*EI3^3/1000</f>
        <v>1373.1250000000027</v>
      </c>
      <c r="EJ4" s="4">
        <f t="shared" si="108"/>
        <v>1405.0568750000029</v>
      </c>
      <c r="EK4" s="4">
        <f t="shared" si="108"/>
        <v>1437.4800000000032</v>
      </c>
      <c r="EL4" s="4">
        <f t="shared" si="108"/>
        <v>1470.3981250000031</v>
      </c>
      <c r="EM4" s="4">
        <f t="shared" si="108"/>
        <v>1503.815000000003</v>
      </c>
      <c r="EN4" s="4">
        <f t="shared" si="108"/>
        <v>1537.7343750000032</v>
      </c>
      <c r="EO4" s="4">
        <f t="shared" si="108"/>
        <v>1572.1600000000033</v>
      </c>
      <c r="EP4" s="4">
        <f t="shared" si="108"/>
        <v>1607.0956250000036</v>
      </c>
      <c r="EQ4" s="4">
        <f t="shared" si="108"/>
        <v>1642.5450000000035</v>
      </c>
      <c r="ER4" s="4">
        <f t="shared" si="108"/>
        <v>1678.5118750000036</v>
      </c>
      <c r="ES4" s="4">
        <f t="shared" si="108"/>
        <v>1715.0000000000036</v>
      </c>
      <c r="ET4" s="4">
        <f t="shared" si="108"/>
        <v>1752.0131250000038</v>
      </c>
      <c r="EU4" s="4">
        <f t="shared" si="108"/>
        <v>1789.5550000000039</v>
      </c>
    </row>
    <row r="5" spans="2:163" x14ac:dyDescent="0.3">
      <c r="B5" t="s">
        <v>7</v>
      </c>
      <c r="C5" s="7">
        <v>50</v>
      </c>
      <c r="D5" t="s">
        <v>8</v>
      </c>
      <c r="F5" t="s">
        <v>17</v>
      </c>
      <c r="G5" t="s">
        <v>16</v>
      </c>
      <c r="H5" t="s">
        <v>13</v>
      </c>
      <c r="I5" s="4">
        <f>2*$C$9*I3/1000</f>
        <v>0</v>
      </c>
      <c r="J5" s="4">
        <f>2*$C$9*J3/1000</f>
        <v>0.2</v>
      </c>
      <c r="K5" s="4">
        <f t="shared" ref="K5:BV5" si="109">2*$C$9*K3/1000</f>
        <v>0.4</v>
      </c>
      <c r="L5" s="4">
        <f t="shared" si="109"/>
        <v>0.6</v>
      </c>
      <c r="M5" s="4">
        <f t="shared" si="109"/>
        <v>0.8</v>
      </c>
      <c r="N5" s="4">
        <f t="shared" si="109"/>
        <v>1</v>
      </c>
      <c r="O5" s="4">
        <f t="shared" si="109"/>
        <v>1.2</v>
      </c>
      <c r="P5" s="4">
        <f t="shared" si="109"/>
        <v>1.4000000000000001</v>
      </c>
      <c r="Q5" s="4">
        <f t="shared" si="109"/>
        <v>1.6</v>
      </c>
      <c r="R5" s="4">
        <f t="shared" si="109"/>
        <v>1.8</v>
      </c>
      <c r="S5" s="4">
        <f t="shared" si="109"/>
        <v>1.9999999999999998</v>
      </c>
      <c r="T5" s="4">
        <f t="shared" si="109"/>
        <v>2.1999999999999997</v>
      </c>
      <c r="U5" s="4">
        <f t="shared" si="109"/>
        <v>2.3999999999999995</v>
      </c>
      <c r="V5" s="4">
        <f t="shared" si="109"/>
        <v>2.5999999999999996</v>
      </c>
      <c r="W5" s="4">
        <f t="shared" si="109"/>
        <v>2.7999999999999994</v>
      </c>
      <c r="X5" s="4">
        <f t="shared" si="109"/>
        <v>3</v>
      </c>
      <c r="Y5" s="4">
        <f t="shared" si="109"/>
        <v>3.2</v>
      </c>
      <c r="Z5" s="4">
        <f t="shared" si="109"/>
        <v>3.4000000000000004</v>
      </c>
      <c r="AA5" s="4">
        <f t="shared" si="109"/>
        <v>3.6000000000000005</v>
      </c>
      <c r="AB5" s="4">
        <f t="shared" si="109"/>
        <v>3.8000000000000003</v>
      </c>
      <c r="AC5" s="4">
        <f t="shared" si="109"/>
        <v>4.0000000000000009</v>
      </c>
      <c r="AD5" s="4">
        <f t="shared" si="109"/>
        <v>4.2000000000000011</v>
      </c>
      <c r="AE5" s="4">
        <f t="shared" si="109"/>
        <v>4.4000000000000012</v>
      </c>
      <c r="AF5" s="4">
        <f t="shared" si="109"/>
        <v>4.6000000000000005</v>
      </c>
      <c r="AG5" s="4">
        <f t="shared" si="109"/>
        <v>4.8000000000000016</v>
      </c>
      <c r="AH5" s="4">
        <f t="shared" si="109"/>
        <v>5.0000000000000009</v>
      </c>
      <c r="AI5" s="4">
        <f t="shared" si="109"/>
        <v>5.2000000000000011</v>
      </c>
      <c r="AJ5" s="4">
        <f t="shared" si="109"/>
        <v>5.4000000000000021</v>
      </c>
      <c r="AK5" s="4">
        <f t="shared" si="109"/>
        <v>5.6000000000000014</v>
      </c>
      <c r="AL5" s="4">
        <f t="shared" si="109"/>
        <v>5.8000000000000016</v>
      </c>
      <c r="AM5" s="4">
        <f t="shared" si="109"/>
        <v>6.0000000000000018</v>
      </c>
      <c r="AN5" s="4">
        <f t="shared" si="109"/>
        <v>6.200000000000002</v>
      </c>
      <c r="AO5" s="4">
        <f t="shared" si="109"/>
        <v>6.400000000000003</v>
      </c>
      <c r="AP5" s="4">
        <f t="shared" si="109"/>
        <v>6.6000000000000023</v>
      </c>
      <c r="AQ5" s="4">
        <f t="shared" si="109"/>
        <v>6.8000000000000025</v>
      </c>
      <c r="AR5" s="4">
        <f t="shared" si="109"/>
        <v>7.0000000000000027</v>
      </c>
      <c r="AS5" s="4">
        <f t="shared" si="109"/>
        <v>7.2000000000000028</v>
      </c>
      <c r="AT5" s="4">
        <f t="shared" si="109"/>
        <v>7.4000000000000039</v>
      </c>
      <c r="AU5" s="4">
        <f t="shared" si="109"/>
        <v>7.6000000000000032</v>
      </c>
      <c r="AV5" s="4">
        <f t="shared" si="109"/>
        <v>7.8000000000000034</v>
      </c>
      <c r="AW5" s="4">
        <f t="shared" si="109"/>
        <v>8.0000000000000036</v>
      </c>
      <c r="AX5" s="4">
        <f t="shared" si="109"/>
        <v>8.2000000000000028</v>
      </c>
      <c r="AY5" s="4">
        <f t="shared" si="109"/>
        <v>8.4000000000000039</v>
      </c>
      <c r="AZ5" s="4">
        <f t="shared" si="109"/>
        <v>8.6000000000000032</v>
      </c>
      <c r="BA5" s="4">
        <f t="shared" si="109"/>
        <v>8.8000000000000043</v>
      </c>
      <c r="BB5" s="4">
        <f t="shared" si="109"/>
        <v>9.0000000000000053</v>
      </c>
      <c r="BC5" s="4">
        <f t="shared" si="109"/>
        <v>9.2000000000000046</v>
      </c>
      <c r="BD5" s="4">
        <f t="shared" si="109"/>
        <v>9.4000000000000057</v>
      </c>
      <c r="BE5" s="4">
        <f t="shared" si="109"/>
        <v>9.600000000000005</v>
      </c>
      <c r="BF5" s="4">
        <f t="shared" si="109"/>
        <v>9.800000000000006</v>
      </c>
      <c r="BG5" s="4">
        <f t="shared" si="109"/>
        <v>10.000000000000004</v>
      </c>
      <c r="BH5" s="4">
        <f t="shared" si="109"/>
        <v>10.200000000000005</v>
      </c>
      <c r="BI5" s="4">
        <f t="shared" si="109"/>
        <v>10.400000000000006</v>
      </c>
      <c r="BJ5" s="4">
        <f t="shared" si="109"/>
        <v>10.600000000000005</v>
      </c>
      <c r="BK5" s="4">
        <f t="shared" si="109"/>
        <v>10.800000000000006</v>
      </c>
      <c r="BL5" s="4">
        <f t="shared" si="109"/>
        <v>11.000000000000005</v>
      </c>
      <c r="BM5" s="4">
        <f t="shared" si="109"/>
        <v>11.200000000000005</v>
      </c>
      <c r="BN5" s="4">
        <f t="shared" si="109"/>
        <v>11.400000000000006</v>
      </c>
      <c r="BO5" s="4">
        <f t="shared" si="109"/>
        <v>11.600000000000005</v>
      </c>
      <c r="BP5" s="4">
        <f t="shared" si="109"/>
        <v>11.800000000000006</v>
      </c>
      <c r="BQ5" s="4">
        <f t="shared" si="109"/>
        <v>12.000000000000005</v>
      </c>
      <c r="BR5" s="4">
        <f t="shared" si="109"/>
        <v>12.200000000000006</v>
      </c>
      <c r="BS5" s="4">
        <f t="shared" si="109"/>
        <v>12.400000000000007</v>
      </c>
      <c r="BT5" s="4">
        <f t="shared" si="109"/>
        <v>12.600000000000007</v>
      </c>
      <c r="BU5" s="4">
        <f t="shared" si="109"/>
        <v>12.800000000000008</v>
      </c>
      <c r="BV5" s="4">
        <f t="shared" si="109"/>
        <v>13.000000000000007</v>
      </c>
      <c r="BW5" s="4">
        <f t="shared" ref="BW5:EH5" si="110">2*$C$9*BW3/1000</f>
        <v>13.200000000000006</v>
      </c>
      <c r="BX5" s="4">
        <f t="shared" si="110"/>
        <v>13.400000000000007</v>
      </c>
      <c r="BY5" s="4">
        <f t="shared" si="110"/>
        <v>13.600000000000007</v>
      </c>
      <c r="BZ5" s="4">
        <f t="shared" si="110"/>
        <v>13.800000000000008</v>
      </c>
      <c r="CA5" s="4">
        <f t="shared" si="110"/>
        <v>14.000000000000007</v>
      </c>
      <c r="CB5" s="4">
        <f t="shared" si="110"/>
        <v>14.200000000000006</v>
      </c>
      <c r="CC5" s="4">
        <f t="shared" si="110"/>
        <v>14.400000000000009</v>
      </c>
      <c r="CD5" s="4">
        <f t="shared" si="110"/>
        <v>14.600000000000009</v>
      </c>
      <c r="CE5" s="4">
        <f t="shared" si="110"/>
        <v>14.80000000000001</v>
      </c>
      <c r="CF5" s="4">
        <f t="shared" si="110"/>
        <v>15.000000000000009</v>
      </c>
      <c r="CG5" s="4">
        <f t="shared" si="110"/>
        <v>15.20000000000001</v>
      </c>
      <c r="CH5" s="4">
        <f t="shared" si="110"/>
        <v>15.400000000000009</v>
      </c>
      <c r="CI5" s="4">
        <f t="shared" si="110"/>
        <v>15.600000000000009</v>
      </c>
      <c r="CJ5" s="4">
        <f t="shared" si="110"/>
        <v>15.80000000000001</v>
      </c>
      <c r="CK5" s="4">
        <f t="shared" si="110"/>
        <v>16.000000000000011</v>
      </c>
      <c r="CL5" s="4">
        <f t="shared" si="110"/>
        <v>16.20000000000001</v>
      </c>
      <c r="CM5" s="4">
        <f t="shared" si="110"/>
        <v>16.400000000000009</v>
      </c>
      <c r="CN5" s="4">
        <f t="shared" si="110"/>
        <v>16.600000000000012</v>
      </c>
      <c r="CO5" s="4">
        <f t="shared" si="110"/>
        <v>16.800000000000011</v>
      </c>
      <c r="CP5" s="4">
        <f t="shared" si="110"/>
        <v>17.000000000000011</v>
      </c>
      <c r="CQ5" s="4">
        <f t="shared" si="110"/>
        <v>17.20000000000001</v>
      </c>
      <c r="CR5" s="4">
        <f t="shared" si="110"/>
        <v>17.400000000000009</v>
      </c>
      <c r="CS5" s="4">
        <f t="shared" si="110"/>
        <v>17.600000000000012</v>
      </c>
      <c r="CT5" s="4">
        <f t="shared" si="110"/>
        <v>17.800000000000011</v>
      </c>
      <c r="CU5" s="4">
        <f t="shared" si="110"/>
        <v>18.000000000000011</v>
      </c>
      <c r="CV5" s="4">
        <f t="shared" si="110"/>
        <v>18.20000000000001</v>
      </c>
      <c r="CW5" s="4">
        <f t="shared" si="110"/>
        <v>18.400000000000009</v>
      </c>
      <c r="CX5" s="4">
        <f t="shared" si="110"/>
        <v>18.600000000000012</v>
      </c>
      <c r="CY5" s="4">
        <f t="shared" si="110"/>
        <v>18.800000000000011</v>
      </c>
      <c r="CZ5" s="4">
        <f t="shared" si="110"/>
        <v>19.000000000000011</v>
      </c>
      <c r="DA5" s="4">
        <f t="shared" si="110"/>
        <v>19.20000000000001</v>
      </c>
      <c r="DB5" s="4">
        <f t="shared" si="110"/>
        <v>19.400000000000013</v>
      </c>
      <c r="DC5" s="4">
        <f t="shared" si="110"/>
        <v>19.600000000000016</v>
      </c>
      <c r="DD5" s="4">
        <f t="shared" si="110"/>
        <v>19.800000000000015</v>
      </c>
      <c r="DE5" s="4">
        <f t="shared" si="110"/>
        <v>20.000000000000014</v>
      </c>
      <c r="DF5" s="4">
        <f t="shared" si="110"/>
        <v>20.200000000000014</v>
      </c>
      <c r="DG5" s="4">
        <f t="shared" si="110"/>
        <v>20.400000000000013</v>
      </c>
      <c r="DH5" s="4">
        <f t="shared" si="110"/>
        <v>20.600000000000016</v>
      </c>
      <c r="DI5" s="4">
        <f t="shared" si="110"/>
        <v>20.800000000000015</v>
      </c>
      <c r="DJ5" s="4">
        <f t="shared" si="110"/>
        <v>21.000000000000014</v>
      </c>
      <c r="DK5" s="4">
        <f t="shared" si="110"/>
        <v>21.200000000000014</v>
      </c>
      <c r="DL5" s="4">
        <f t="shared" si="110"/>
        <v>21.400000000000013</v>
      </c>
      <c r="DM5" s="4">
        <f t="shared" si="110"/>
        <v>21.600000000000016</v>
      </c>
      <c r="DN5" s="4">
        <f t="shared" si="110"/>
        <v>21.800000000000015</v>
      </c>
      <c r="DO5" s="4">
        <f t="shared" si="110"/>
        <v>22.000000000000014</v>
      </c>
      <c r="DP5" s="4">
        <f t="shared" si="110"/>
        <v>22.200000000000014</v>
      </c>
      <c r="DQ5" s="4">
        <f t="shared" si="110"/>
        <v>22.400000000000013</v>
      </c>
      <c r="DR5" s="4">
        <f t="shared" si="110"/>
        <v>22.600000000000016</v>
      </c>
      <c r="DS5" s="4">
        <f t="shared" si="110"/>
        <v>22.800000000000015</v>
      </c>
      <c r="DT5" s="4">
        <f t="shared" si="110"/>
        <v>23.000000000000014</v>
      </c>
      <c r="DU5" s="4">
        <f t="shared" si="110"/>
        <v>23.200000000000014</v>
      </c>
      <c r="DV5" s="4">
        <f t="shared" si="110"/>
        <v>23.400000000000013</v>
      </c>
      <c r="DW5" s="4">
        <f t="shared" si="110"/>
        <v>23.600000000000019</v>
      </c>
      <c r="DX5" s="4">
        <f t="shared" si="110"/>
        <v>23.800000000000018</v>
      </c>
      <c r="DY5" s="4">
        <f t="shared" si="110"/>
        <v>24.000000000000018</v>
      </c>
      <c r="DZ5" s="4">
        <f t="shared" si="110"/>
        <v>24.200000000000017</v>
      </c>
      <c r="EA5" s="4">
        <f t="shared" si="110"/>
        <v>24.40000000000002</v>
      </c>
      <c r="EB5" s="4">
        <f t="shared" si="110"/>
        <v>24.600000000000019</v>
      </c>
      <c r="EC5" s="4">
        <f t="shared" si="110"/>
        <v>24.800000000000018</v>
      </c>
      <c r="ED5" s="4">
        <f t="shared" si="110"/>
        <v>25.000000000000018</v>
      </c>
      <c r="EE5" s="4">
        <f t="shared" si="110"/>
        <v>25.200000000000017</v>
      </c>
      <c r="EF5" s="4">
        <f t="shared" si="110"/>
        <v>25.40000000000002</v>
      </c>
      <c r="EG5" s="4">
        <f t="shared" si="110"/>
        <v>25.600000000000019</v>
      </c>
      <c r="EH5" s="4">
        <f t="shared" si="110"/>
        <v>25.800000000000018</v>
      </c>
      <c r="EI5" s="4">
        <f t="shared" ref="EI5:EU5" si="111">2*$C$9*EI3/1000</f>
        <v>26.000000000000018</v>
      </c>
      <c r="EJ5" s="4">
        <f t="shared" si="111"/>
        <v>26.200000000000017</v>
      </c>
      <c r="EK5" s="4">
        <f t="shared" si="111"/>
        <v>26.40000000000002</v>
      </c>
      <c r="EL5" s="4">
        <f t="shared" si="111"/>
        <v>26.600000000000019</v>
      </c>
      <c r="EM5" s="4">
        <f t="shared" si="111"/>
        <v>26.800000000000018</v>
      </c>
      <c r="EN5" s="4">
        <f t="shared" si="111"/>
        <v>27.000000000000018</v>
      </c>
      <c r="EO5" s="4">
        <f t="shared" si="111"/>
        <v>27.200000000000017</v>
      </c>
      <c r="EP5" s="4">
        <f t="shared" si="111"/>
        <v>27.40000000000002</v>
      </c>
      <c r="EQ5" s="4">
        <f t="shared" si="111"/>
        <v>27.600000000000023</v>
      </c>
      <c r="ER5" s="4">
        <f t="shared" si="111"/>
        <v>27.800000000000022</v>
      </c>
      <c r="ES5" s="4">
        <f t="shared" si="111"/>
        <v>28.000000000000021</v>
      </c>
      <c r="ET5" s="4">
        <f t="shared" si="111"/>
        <v>28.200000000000021</v>
      </c>
      <c r="EU5" s="4">
        <f t="shared" si="111"/>
        <v>28.400000000000023</v>
      </c>
    </row>
    <row r="6" spans="2:163" x14ac:dyDescent="0.3">
      <c r="B6" t="s">
        <v>1</v>
      </c>
      <c r="C6" s="2">
        <v>100000</v>
      </c>
      <c r="D6" t="s">
        <v>4</v>
      </c>
      <c r="G6" t="s">
        <v>16</v>
      </c>
      <c r="H6" t="s">
        <v>14</v>
      </c>
      <c r="I6" s="4">
        <f t="shared" ref="I6:J6" si="112">I4+I5</f>
        <v>0</v>
      </c>
      <c r="J6" s="4">
        <f t="shared" si="112"/>
        <v>0.200625</v>
      </c>
      <c r="K6" s="4">
        <f t="shared" ref="K6" si="113">K4+K5</f>
        <v>0.40500000000000003</v>
      </c>
      <c r="L6" s="4">
        <f t="shared" ref="L6" si="114">L4+L5</f>
        <v>0.61687499999999995</v>
      </c>
      <c r="M6" s="4">
        <f t="shared" ref="M6" si="115">M4+M5</f>
        <v>0.84000000000000008</v>
      </c>
      <c r="N6" s="4">
        <f t="shared" ref="N6" si="116">N4+N5</f>
        <v>1.078125</v>
      </c>
      <c r="O6" s="4">
        <f t="shared" ref="O6" si="117">O4+O5</f>
        <v>1.335</v>
      </c>
      <c r="P6" s="4">
        <f t="shared" ref="P6" si="118">P4+P5</f>
        <v>1.6143750000000001</v>
      </c>
      <c r="Q6" s="4">
        <f t="shared" ref="Q6" si="119">Q4+Q5</f>
        <v>1.9200000000000002</v>
      </c>
      <c r="R6" s="4">
        <f t="shared" ref="R6" si="120">R4+R5</f>
        <v>2.2556250000000002</v>
      </c>
      <c r="S6" s="4">
        <f t="shared" ref="S6" si="121">S4+S5</f>
        <v>2.6249999999999996</v>
      </c>
      <c r="T6" s="4">
        <f t="shared" ref="T6" si="122">T4+T5</f>
        <v>3.0318749999999994</v>
      </c>
      <c r="U6" s="4">
        <f t="shared" ref="U6" si="123">U4+U5</f>
        <v>3.4799999999999991</v>
      </c>
      <c r="V6" s="4">
        <f t="shared" ref="V6" si="124">V4+V5</f>
        <v>3.9731249999999987</v>
      </c>
      <c r="W6" s="4">
        <f t="shared" ref="W6" si="125">W4+W5</f>
        <v>4.5149999999999988</v>
      </c>
      <c r="X6" s="9">
        <f t="shared" ref="X6" si="126">X4+X5</f>
        <v>5.109375</v>
      </c>
      <c r="Y6" s="4">
        <f t="shared" ref="Y6" si="127">Y4+Y5</f>
        <v>5.7600000000000007</v>
      </c>
      <c r="Z6" s="4">
        <f t="shared" ref="Z6" si="128">Z4+Z5</f>
        <v>6.4706250000000018</v>
      </c>
      <c r="AA6" s="4">
        <f t="shared" ref="AA6" si="129">AA4+AA5</f>
        <v>7.245000000000001</v>
      </c>
      <c r="AB6" s="4">
        <f t="shared" ref="AB6" si="130">AB4+AB5</f>
        <v>8.0868750000000027</v>
      </c>
      <c r="AC6" s="4">
        <f t="shared" ref="AC6" si="131">AC4+AC5</f>
        <v>9.0000000000000036</v>
      </c>
      <c r="AD6" s="9">
        <f t="shared" ref="AD6" si="132">AD4+AD5</f>
        <v>9.9881250000000055</v>
      </c>
      <c r="AE6" s="4">
        <f t="shared" ref="AE6" si="133">AE4+AE5</f>
        <v>11.055000000000007</v>
      </c>
      <c r="AF6" s="4">
        <f t="shared" ref="AF6" si="134">AF4+AF5</f>
        <v>12.204375000000008</v>
      </c>
      <c r="AG6" s="4">
        <f t="shared" ref="AG6" si="135">AG4+AG5</f>
        <v>13.440000000000008</v>
      </c>
      <c r="AH6" s="4">
        <f t="shared" ref="AH6" si="136">AH4+AH5</f>
        <v>14.765625000000007</v>
      </c>
      <c r="AI6" s="4">
        <f t="shared" ref="AI6" si="137">AI4+AI5</f>
        <v>16.185000000000009</v>
      </c>
      <c r="AJ6" s="4">
        <f t="shared" ref="AJ6" si="138">AJ4+AJ5</f>
        <v>17.701875000000008</v>
      </c>
      <c r="AK6" s="4">
        <f t="shared" ref="AK6" si="139">AK4+AK5</f>
        <v>19.320000000000014</v>
      </c>
      <c r="AL6" s="4">
        <f t="shared" ref="AL6" si="140">AL4+AL5</f>
        <v>21.043125000000014</v>
      </c>
      <c r="AM6" s="4">
        <f t="shared" ref="AM6" si="141">AM4+AM5</f>
        <v>22.875000000000021</v>
      </c>
      <c r="AN6" s="4">
        <f t="shared" ref="AN6" si="142">AN4+AN5</f>
        <v>24.819375000000026</v>
      </c>
      <c r="AO6" s="4">
        <f t="shared" ref="AO6" si="143">AO4+AO5</f>
        <v>26.880000000000024</v>
      </c>
      <c r="AP6" s="4">
        <f t="shared" ref="AP6" si="144">AP4+AP5</f>
        <v>29.060625000000027</v>
      </c>
      <c r="AQ6" s="4">
        <f t="shared" ref="AQ6" si="145">AQ4+AQ5</f>
        <v>31.36500000000003</v>
      </c>
      <c r="AR6" s="4">
        <f t="shared" ref="AR6" si="146">AR4+AR5</f>
        <v>33.796875000000036</v>
      </c>
      <c r="AS6" s="4">
        <f t="shared" ref="AS6" si="147">AS4+AS5</f>
        <v>36.360000000000042</v>
      </c>
      <c r="AT6" s="4">
        <f t="shared" ref="AT6" si="148">AT4+AT5</f>
        <v>39.058125000000054</v>
      </c>
      <c r="AU6" s="4">
        <f t="shared" ref="AU6" si="149">AU4+AU5</f>
        <v>41.895000000000053</v>
      </c>
      <c r="AV6" s="4">
        <f t="shared" ref="AV6" si="150">AV4+AV5</f>
        <v>44.874375000000057</v>
      </c>
      <c r="AW6" s="4">
        <f t="shared" ref="AW6" si="151">AW4+AW5</f>
        <v>48.000000000000057</v>
      </c>
      <c r="AX6" s="4">
        <f t="shared" ref="AX6" si="152">AX4+AX5</f>
        <v>51.275625000000069</v>
      </c>
      <c r="AY6" s="4">
        <f t="shared" ref="AY6" si="153">AY4+AY5</f>
        <v>54.705000000000076</v>
      </c>
      <c r="AZ6" s="4">
        <f t="shared" ref="AZ6" si="154">AZ4+AZ5</f>
        <v>58.291875000000076</v>
      </c>
      <c r="BA6" s="4">
        <f t="shared" ref="BA6" si="155">BA4+BA5</f>
        <v>62.040000000000077</v>
      </c>
      <c r="BB6" s="4">
        <f t="shared" ref="BB6" si="156">BB4+BB5</f>
        <v>65.953125000000085</v>
      </c>
      <c r="BC6" s="4">
        <f t="shared" ref="BC6" si="157">BC4+BC5</f>
        <v>70.03500000000011</v>
      </c>
      <c r="BD6" s="4">
        <f t="shared" ref="BD6" si="158">BD4+BD5</f>
        <v>74.289375000000106</v>
      </c>
      <c r="BE6" s="4">
        <f t="shared" ref="BE6" si="159">BE4+BE5</f>
        <v>78.720000000000127</v>
      </c>
      <c r="BF6" s="4">
        <f t="shared" ref="BF6" si="160">BF4+BF5</f>
        <v>83.330625000000126</v>
      </c>
      <c r="BG6" s="4">
        <f t="shared" ref="BG6" si="161">BG4+BG5</f>
        <v>88.125000000000099</v>
      </c>
      <c r="BH6" s="4">
        <f t="shared" ref="BH6" si="162">BH4+BH5</f>
        <v>93.106875000000116</v>
      </c>
      <c r="BI6" s="4">
        <f t="shared" ref="BI6" si="163">BI4+BI5</f>
        <v>98.280000000000143</v>
      </c>
      <c r="BJ6" s="4">
        <f t="shared" ref="BJ6" si="164">BJ4+BJ5</f>
        <v>103.64812500000014</v>
      </c>
      <c r="BK6" s="4">
        <f t="shared" ref="BK6" si="165">BK4+BK5</f>
        <v>109.21500000000016</v>
      </c>
      <c r="BL6" s="4">
        <f t="shared" ref="BL6" si="166">BL4+BL5</f>
        <v>114.98437500000013</v>
      </c>
      <c r="BM6" s="4">
        <f t="shared" ref="BM6" si="167">BM4+BM5</f>
        <v>120.96000000000018</v>
      </c>
      <c r="BN6" s="4">
        <f t="shared" ref="BN6" si="168">BN4+BN5</f>
        <v>127.14562500000018</v>
      </c>
      <c r="BO6" s="4">
        <f t="shared" ref="BO6" si="169">BO4+BO5</f>
        <v>133.54500000000019</v>
      </c>
      <c r="BP6" s="4">
        <f t="shared" ref="BP6" si="170">BP4+BP5</f>
        <v>140.16187500000021</v>
      </c>
      <c r="BQ6" s="4">
        <f t="shared" ref="BQ6" si="171">BQ4+BQ5</f>
        <v>147.0000000000002</v>
      </c>
      <c r="BR6" s="4">
        <f t="shared" ref="BR6" si="172">BR4+BR5</f>
        <v>154.06312500000021</v>
      </c>
      <c r="BS6" s="4">
        <f t="shared" ref="BS6" si="173">BS4+BS5</f>
        <v>161.35500000000025</v>
      </c>
      <c r="BT6" s="4">
        <f t="shared" ref="BT6" si="174">BT4+BT5</f>
        <v>168.87937500000027</v>
      </c>
      <c r="BU6" s="4">
        <f t="shared" ref="BU6" si="175">BU4+BU5</f>
        <v>176.64000000000027</v>
      </c>
      <c r="BV6" s="4">
        <f t="shared" ref="BV6" si="176">BV4+BV5</f>
        <v>184.64062500000028</v>
      </c>
      <c r="BW6" s="4">
        <f t="shared" ref="BW6" si="177">BW4+BW5</f>
        <v>192.8850000000003</v>
      </c>
      <c r="BX6" s="4">
        <f t="shared" ref="BX6" si="178">BX4+BX5</f>
        <v>201.37687500000033</v>
      </c>
      <c r="BY6" s="4">
        <f t="shared" ref="BY6" si="179">BY4+BY5</f>
        <v>210.12000000000035</v>
      </c>
      <c r="BZ6" s="4">
        <f t="shared" ref="BZ6" si="180">BZ4+BZ5</f>
        <v>219.11812500000036</v>
      </c>
      <c r="CA6" s="4">
        <f t="shared" ref="CA6" si="181">CA4+CA5</f>
        <v>228.37500000000037</v>
      </c>
      <c r="CB6" s="4">
        <f t="shared" ref="CB6" si="182">CB4+CB5</f>
        <v>237.89437500000039</v>
      </c>
      <c r="CC6" s="4">
        <f t="shared" ref="CC6" si="183">CC4+CC5</f>
        <v>247.68000000000043</v>
      </c>
      <c r="CD6" s="4">
        <f t="shared" ref="CD6" si="184">CD4+CD5</f>
        <v>257.73562500000043</v>
      </c>
      <c r="CE6" s="4">
        <f t="shared" ref="CE6" si="185">CE4+CE5</f>
        <v>268.06500000000045</v>
      </c>
      <c r="CF6" s="4">
        <f t="shared" ref="CF6" si="186">CF4+CF5</f>
        <v>278.67187500000045</v>
      </c>
      <c r="CG6" s="4">
        <f t="shared" ref="CG6" si="187">CG4+CG5</f>
        <v>289.56000000000046</v>
      </c>
      <c r="CH6" s="4">
        <f t="shared" ref="CH6" si="188">CH4+CH5</f>
        <v>300.73312500000054</v>
      </c>
      <c r="CI6" s="4">
        <f t="shared" ref="CI6" si="189">CI4+CI5</f>
        <v>312.19500000000056</v>
      </c>
      <c r="CJ6" s="4">
        <f t="shared" ref="CJ6" si="190">CJ4+CJ5</f>
        <v>323.9493750000006</v>
      </c>
      <c r="CK6" s="4">
        <f t="shared" ref="CK6" si="191">CK4+CK5</f>
        <v>336.00000000000057</v>
      </c>
      <c r="CL6" s="4">
        <f t="shared" ref="CL6" si="192">CL4+CL5</f>
        <v>348.35062500000055</v>
      </c>
      <c r="CM6" s="4">
        <f t="shared" ref="CM6" si="193">CM4+CM5</f>
        <v>361.00500000000062</v>
      </c>
      <c r="CN6" s="4">
        <f t="shared" ref="CN6" si="194">CN4+CN5</f>
        <v>373.96687500000064</v>
      </c>
      <c r="CO6" s="4">
        <f t="shared" ref="CO6" si="195">CO4+CO5</f>
        <v>387.24000000000069</v>
      </c>
      <c r="CP6" s="4">
        <f t="shared" ref="CP6" si="196">CP4+CP5</f>
        <v>400.82812500000068</v>
      </c>
      <c r="CQ6" s="4">
        <f t="shared" ref="CQ6" si="197">CQ4+CQ5</f>
        <v>414.73500000000075</v>
      </c>
      <c r="CR6" s="4">
        <f t="shared" ref="CR6" si="198">CR4+CR5</f>
        <v>428.96437500000081</v>
      </c>
      <c r="CS6" s="4">
        <f t="shared" ref="CS6" si="199">CS4+CS5</f>
        <v>443.52000000000083</v>
      </c>
      <c r="CT6" s="4">
        <f t="shared" ref="CT6" si="200">CT4+CT5</f>
        <v>458.4056250000009</v>
      </c>
      <c r="CU6" s="4">
        <f t="shared" ref="CU6" si="201">CU4+CU5</f>
        <v>473.62500000000085</v>
      </c>
      <c r="CV6" s="4">
        <f t="shared" ref="CV6" si="202">CV4+CV5</f>
        <v>489.18187500000084</v>
      </c>
      <c r="CW6" s="4">
        <f t="shared" ref="CW6" si="203">CW4+CW5</f>
        <v>505.08000000000095</v>
      </c>
      <c r="CX6" s="4">
        <f t="shared" ref="CX6" si="204">CX4+CX5</f>
        <v>521.32312500000103</v>
      </c>
      <c r="CY6" s="4">
        <f t="shared" ref="CY6" si="205">CY4+CY5</f>
        <v>537.9150000000011</v>
      </c>
      <c r="CZ6" s="4">
        <f t="shared" ref="CZ6" si="206">CZ4+CZ5</f>
        <v>554.85937500000102</v>
      </c>
      <c r="DA6" s="4">
        <f t="shared" ref="DA6" si="207">DA4+DA5</f>
        <v>572.16000000000111</v>
      </c>
      <c r="DB6" s="4">
        <f t="shared" ref="DB6" si="208">DB4+DB5</f>
        <v>589.82062500000109</v>
      </c>
      <c r="DC6" s="4">
        <f t="shared" ref="DC6" si="209">DC4+DC5</f>
        <v>607.84500000000116</v>
      </c>
      <c r="DD6" s="4">
        <f t="shared" ref="DD6" si="210">DD4+DD5</f>
        <v>626.23687500000119</v>
      </c>
      <c r="DE6" s="4">
        <f t="shared" ref="DE6" si="211">DE4+DE5</f>
        <v>645.00000000000125</v>
      </c>
      <c r="DF6" s="4">
        <f t="shared" ref="DF6" si="212">DF4+DF5</f>
        <v>664.13812500000131</v>
      </c>
      <c r="DG6" s="4">
        <f t="shared" ref="DG6" si="213">DG4+DG5</f>
        <v>683.65500000000134</v>
      </c>
      <c r="DH6" s="4">
        <f t="shared" ref="DH6" si="214">DH4+DH5</f>
        <v>703.55437500000141</v>
      </c>
      <c r="DI6" s="4">
        <f t="shared" ref="DI6" si="215">DI4+DI5</f>
        <v>723.84000000000151</v>
      </c>
      <c r="DJ6" s="4">
        <f t="shared" ref="DJ6" si="216">DJ4+DJ5</f>
        <v>744.51562500000148</v>
      </c>
      <c r="DK6" s="4">
        <f t="shared" ref="DK6" si="217">DK4+DK5</f>
        <v>765.5850000000014</v>
      </c>
      <c r="DL6" s="4">
        <f t="shared" ref="DL6" si="218">DL4+DL5</f>
        <v>787.05187500000159</v>
      </c>
      <c r="DM6" s="4">
        <f t="shared" ref="DM6" si="219">DM4+DM5</f>
        <v>808.92000000000166</v>
      </c>
      <c r="DN6" s="4">
        <f t="shared" ref="DN6" si="220">DN4+DN5</f>
        <v>831.19312500000171</v>
      </c>
      <c r="DO6" s="4">
        <f t="shared" ref="DO6" si="221">DO4+DO5</f>
        <v>853.87500000000171</v>
      </c>
      <c r="DP6" s="4">
        <f t="shared" ref="DP6" si="222">DP4+DP5</f>
        <v>876.96937500000195</v>
      </c>
      <c r="DQ6" s="4">
        <f t="shared" ref="DQ6" si="223">DQ4+DQ5</f>
        <v>900.48000000000172</v>
      </c>
      <c r="DR6" s="4">
        <f t="shared" ref="DR6" si="224">DR4+DR5</f>
        <v>924.41062500000191</v>
      </c>
      <c r="DS6" s="4">
        <f t="shared" ref="DS6" si="225">DS4+DS5</f>
        <v>948.76500000000203</v>
      </c>
      <c r="DT6" s="4">
        <f t="shared" ref="DT6" si="226">DT4+DT5</f>
        <v>973.54687500000193</v>
      </c>
      <c r="DU6" s="4">
        <f t="shared" ref="DU6" si="227">DU4+DU5</f>
        <v>998.76000000000215</v>
      </c>
      <c r="DV6" s="4">
        <f t="shared" ref="DV6" si="228">DV4+DV5</f>
        <v>1024.4081250000022</v>
      </c>
      <c r="DW6" s="4">
        <f t="shared" ref="DW6" si="229">DW4+DW5</f>
        <v>1050.4950000000019</v>
      </c>
      <c r="DX6" s="4">
        <f t="shared" ref="DX6" si="230">DX4+DX5</f>
        <v>1077.024375000002</v>
      </c>
      <c r="DY6" s="4">
        <f t="shared" ref="DY6" si="231">DY4+DY5</f>
        <v>1104.000000000002</v>
      </c>
      <c r="DZ6" s="4">
        <f t="shared" ref="DZ6" si="232">DZ4+DZ5</f>
        <v>1131.4256250000024</v>
      </c>
      <c r="EA6" s="4">
        <f t="shared" ref="EA6" si="233">EA4+EA5</f>
        <v>1159.3050000000023</v>
      </c>
      <c r="EB6" s="4">
        <f t="shared" ref="EB6" si="234">EB4+EB5</f>
        <v>1187.6418750000025</v>
      </c>
      <c r="EC6" s="4">
        <f t="shared" ref="EC6" si="235">EC4+EC5</f>
        <v>1216.4400000000023</v>
      </c>
      <c r="ED6" s="4">
        <f t="shared" ref="ED6" si="236">ED4+ED5</f>
        <v>1245.7031250000025</v>
      </c>
      <c r="EE6" s="4">
        <f t="shared" ref="EE6" si="237">EE4+EE5</f>
        <v>1275.4350000000029</v>
      </c>
      <c r="EF6" s="4">
        <f t="shared" ref="EF6" si="238">EF4+EF5</f>
        <v>1305.6393750000027</v>
      </c>
      <c r="EG6" s="4">
        <f t="shared" ref="EG6" si="239">EG4+EG5</f>
        <v>1336.3200000000027</v>
      </c>
      <c r="EH6" s="4">
        <f t="shared" ref="EH6" si="240">EH4+EH5</f>
        <v>1367.4806250000029</v>
      </c>
      <c r="EI6" s="4">
        <f t="shared" ref="EI6" si="241">EI4+EI5</f>
        <v>1399.1250000000027</v>
      </c>
      <c r="EJ6" s="4">
        <f t="shared" ref="EJ6" si="242">EJ4+EJ5</f>
        <v>1431.256875000003</v>
      </c>
      <c r="EK6" s="4">
        <f t="shared" ref="EK6" si="243">EK4+EK5</f>
        <v>1463.8800000000033</v>
      </c>
      <c r="EL6" s="4">
        <f t="shared" ref="EL6" si="244">EL4+EL5</f>
        <v>1496.998125000003</v>
      </c>
      <c r="EM6" s="4">
        <f t="shared" ref="EM6" si="245">EM4+EM5</f>
        <v>1530.615000000003</v>
      </c>
      <c r="EN6" s="4">
        <f t="shared" ref="EN6" si="246">EN4+EN5</f>
        <v>1564.7343750000032</v>
      </c>
      <c r="EO6" s="4">
        <f t="shared" ref="EO6" si="247">EO4+EO5</f>
        <v>1599.3600000000033</v>
      </c>
      <c r="EP6" s="4">
        <f t="shared" ref="EP6" si="248">EP4+EP5</f>
        <v>1634.4956250000037</v>
      </c>
      <c r="EQ6" s="4">
        <f t="shared" ref="EQ6" si="249">EQ4+EQ5</f>
        <v>1670.1450000000036</v>
      </c>
      <c r="ER6" s="4">
        <f t="shared" ref="ER6" si="250">ER4+ER5</f>
        <v>1706.3118750000035</v>
      </c>
      <c r="ES6" s="4">
        <f t="shared" ref="ES6" si="251">ES4+ES5</f>
        <v>1743.0000000000036</v>
      </c>
      <c r="ET6" s="4">
        <f t="shared" ref="ET6" si="252">ET4+ET5</f>
        <v>1780.2131250000039</v>
      </c>
      <c r="EU6" s="4">
        <f t="shared" ref="EU6" si="253">EU4+EU5</f>
        <v>1817.955000000004</v>
      </c>
    </row>
    <row r="7" spans="2:163" x14ac:dyDescent="0.3">
      <c r="G7" t="s">
        <v>16</v>
      </c>
      <c r="H7" t="s">
        <v>2</v>
      </c>
      <c r="I7" s="4">
        <f>($C$9+$C$5*$C$6*(SQRT(1+I3^2)-1))/1000</f>
        <v>20</v>
      </c>
      <c r="J7" s="4">
        <f>($C$9+$C$5*$C$6*(SQRT(1+J3^2)-1))/1000</f>
        <v>20.062499609380094</v>
      </c>
      <c r="K7" s="4">
        <f t="shared" ref="K7:BV7" si="254">($C$9+$C$5*$C$6*(SQRT(1+K3^2)-1))/1000</f>
        <v>20.249993750311983</v>
      </c>
      <c r="L7" s="4">
        <f t="shared" si="254"/>
        <v>20.562468362933497</v>
      </c>
      <c r="M7" s="4">
        <f t="shared" si="254"/>
        <v>20.999900019994502</v>
      </c>
      <c r="N7" s="4">
        <f t="shared" si="254"/>
        <v>21.562255935639858</v>
      </c>
      <c r="O7" s="4">
        <f t="shared" si="254"/>
        <v>22.249493977684036</v>
      </c>
      <c r="P7" s="4">
        <f t="shared" si="254"/>
        <v>23.061562683394079</v>
      </c>
      <c r="Q7" s="4">
        <f t="shared" si="254"/>
        <v>23.998401278721975</v>
      </c>
      <c r="R7" s="4">
        <f t="shared" si="254"/>
        <v>25.059939701022031</v>
      </c>
      <c r="S7" s="4">
        <f t="shared" si="254"/>
        <v>26.246098625196648</v>
      </c>
      <c r="T7" s="4">
        <f t="shared" si="254"/>
        <v>27.556789493256002</v>
      </c>
      <c r="U7" s="4">
        <f t="shared" si="254"/>
        <v>28.991914547277215</v>
      </c>
      <c r="V7" s="4">
        <f t="shared" si="254"/>
        <v>30.551366865726443</v>
      </c>
      <c r="W7" s="4">
        <f t="shared" si="254"/>
        <v>32.235030403103814</v>
      </c>
      <c r="X7" s="9">
        <f t="shared" si="254"/>
        <v>34.042780032894612</v>
      </c>
      <c r="Y7" s="4">
        <f t="shared" si="254"/>
        <v>35.974481593781228</v>
      </c>
      <c r="Z7" s="4">
        <f t="shared" si="254"/>
        <v>38.029991939068076</v>
      </c>
      <c r="AA7" s="4">
        <f t="shared" si="254"/>
        <v>40.209158989294984</v>
      </c>
      <c r="AB7" s="4">
        <f t="shared" si="254"/>
        <v>42.511821787978285</v>
      </c>
      <c r="AC7" s="4">
        <f t="shared" si="254"/>
        <v>44.937810560444746</v>
      </c>
      <c r="AD7" s="9">
        <f t="shared" si="254"/>
        <v>47.486946775695522</v>
      </c>
      <c r="AE7" s="4">
        <f t="shared" si="254"/>
        <v>50.159043211258613</v>
      </c>
      <c r="AF7" s="4">
        <f t="shared" si="254"/>
        <v>52.953904020978086</v>
      </c>
      <c r="AG7" s="4">
        <f t="shared" si="254"/>
        <v>55.871324805668571</v>
      </c>
      <c r="AH7" s="4">
        <f t="shared" si="254"/>
        <v>58.911092686593207</v>
      </c>
      <c r="AI7" s="4">
        <f t="shared" si="254"/>
        <v>62.072986381692658</v>
      </c>
      <c r="AJ7" s="4">
        <f t="shared" si="254"/>
        <v>65.356776284507518</v>
      </c>
      <c r="AK7" s="4">
        <f t="shared" si="254"/>
        <v>68.762224545735307</v>
      </c>
      <c r="AL7" s="4">
        <f t="shared" si="254"/>
        <v>72.289085157340992</v>
      </c>
      <c r="AM7" s="4">
        <f t="shared" si="254"/>
        <v>75.937104039170947</v>
      </c>
      <c r="AN7" s="4">
        <f t="shared" si="254"/>
        <v>79.706019127988569</v>
      </c>
      <c r="AO7" s="4">
        <f t="shared" si="254"/>
        <v>83.595560468865386</v>
      </c>
      <c r="AP7" s="4">
        <f t="shared" si="254"/>
        <v>87.605450308854131</v>
      </c>
      <c r="AQ7" s="4">
        <f t="shared" si="254"/>
        <v>91.735403192875197</v>
      </c>
      <c r="AR7" s="4">
        <f t="shared" si="254"/>
        <v>95.985126061738356</v>
      </c>
      <c r="AS7" s="4">
        <f t="shared" si="254"/>
        <v>100.35431835221485</v>
      </c>
      <c r="AT7" s="4">
        <f t="shared" si="254"/>
        <v>104.842672099108</v>
      </c>
      <c r="AU7" s="4">
        <f t="shared" si="254"/>
        <v>109.44987203921673</v>
      </c>
      <c r="AV7" s="4">
        <f t="shared" si="254"/>
        <v>114.17559571713196</v>
      </c>
      <c r="AW7" s="4">
        <f t="shared" si="254"/>
        <v>119.01951359278515</v>
      </c>
      <c r="AX7" s="4">
        <f t="shared" si="254"/>
        <v>123.98128915065641</v>
      </c>
      <c r="AY7" s="4">
        <f t="shared" si="254"/>
        <v>129.06057901058807</v>
      </c>
      <c r="AZ7" s="4">
        <f t="shared" si="254"/>
        <v>134.25703304008715</v>
      </c>
      <c r="BA7" s="4">
        <f t="shared" si="254"/>
        <v>139.57029446808207</v>
      </c>
      <c r="BB7" s="4">
        <f t="shared" si="254"/>
        <v>145.00000000000068</v>
      </c>
      <c r="BC7" s="4">
        <f t="shared" si="254"/>
        <v>150.54577993413918</v>
      </c>
      <c r="BD7" s="4">
        <f t="shared" si="254"/>
        <v>156.2072582792062</v>
      </c>
      <c r="BE7" s="4">
        <f t="shared" si="254"/>
        <v>161.98405287297655</v>
      </c>
      <c r="BF7" s="4">
        <f t="shared" si="254"/>
        <v>167.87577550196883</v>
      </c>
      <c r="BG7" s="4">
        <f t="shared" si="254"/>
        <v>173.88203202207572</v>
      </c>
      <c r="BH7" s="4">
        <f t="shared" si="254"/>
        <v>180.00242248005225</v>
      </c>
      <c r="BI7" s="4">
        <f t="shared" si="254"/>
        <v>186.23654123579578</v>
      </c>
      <c r="BJ7" s="4">
        <f t="shared" si="254"/>
        <v>192.58397708534099</v>
      </c>
      <c r="BK7" s="4">
        <f t="shared" si="254"/>
        <v>199.04431338446881</v>
      </c>
      <c r="BL7" s="4">
        <f t="shared" si="254"/>
        <v>205.61712817288466</v>
      </c>
      <c r="BM7" s="4">
        <f t="shared" si="254"/>
        <v>212.30199429886798</v>
      </c>
      <c r="BN7" s="4">
        <f t="shared" si="254"/>
        <v>219.09847954431405</v>
      </c>
      <c r="BO7" s="4">
        <f t="shared" si="254"/>
        <v>226.0061467501173</v>
      </c>
      <c r="BP7" s="4">
        <f t="shared" si="254"/>
        <v>233.02455394179077</v>
      </c>
      <c r="BQ7" s="4">
        <f t="shared" si="254"/>
        <v>240.15325445527534</v>
      </c>
      <c r="BR7" s="4">
        <f t="shared" si="254"/>
        <v>247.3917970628525</v>
      </c>
      <c r="BS7" s="4">
        <f t="shared" si="254"/>
        <v>254.73972609909242</v>
      </c>
      <c r="BT7" s="4">
        <f t="shared" si="254"/>
        <v>262.19658158676884</v>
      </c>
      <c r="BU7" s="4">
        <f t="shared" si="254"/>
        <v>269.76189936267491</v>
      </c>
      <c r="BV7" s="4">
        <f t="shared" si="254"/>
        <v>277.4352112032729</v>
      </c>
      <c r="BW7" s="4">
        <f t="shared" ref="BW7:EH7" si="255">($C$9+$C$5*$C$6*(SQRT(1+BW3^2)-1))/1000</f>
        <v>285.21604495010286</v>
      </c>
      <c r="BX7" s="4">
        <f t="shared" si="255"/>
        <v>293.10392463490098</v>
      </c>
      <c r="BY7" s="4">
        <f t="shared" si="255"/>
        <v>301.09837060435791</v>
      </c>
      <c r="BZ7" s="4">
        <f t="shared" si="255"/>
        <v>309.19889964444496</v>
      </c>
      <c r="CA7" s="4">
        <f t="shared" si="255"/>
        <v>317.40502510427257</v>
      </c>
      <c r="CB7" s="4">
        <f t="shared" si="255"/>
        <v>325.71625701940496</v>
      </c>
      <c r="CC7" s="4">
        <f t="shared" si="255"/>
        <v>334.13210223456889</v>
      </c>
      <c r="CD7" s="4">
        <f t="shared" si="255"/>
        <v>342.65206452572914</v>
      </c>
      <c r="CE7" s="4">
        <f t="shared" si="255"/>
        <v>351.27564472144047</v>
      </c>
      <c r="CF7" s="4">
        <f t="shared" si="255"/>
        <v>360.00234082345759</v>
      </c>
      <c r="CG7" s="4">
        <f t="shared" si="255"/>
        <v>368.83164812653303</v>
      </c>
      <c r="CH7" s="4">
        <f t="shared" si="255"/>
        <v>377.76305933735819</v>
      </c>
      <c r="CI7" s="4">
        <f t="shared" si="255"/>
        <v>386.79606469260273</v>
      </c>
      <c r="CJ7" s="4">
        <f t="shared" si="255"/>
        <v>395.93015207601053</v>
      </c>
      <c r="CK7" s="4">
        <f t="shared" si="255"/>
        <v>405.16480713450483</v>
      </c>
      <c r="CL7" s="4">
        <f t="shared" si="255"/>
        <v>414.4995133932494</v>
      </c>
      <c r="CM7" s="4">
        <f t="shared" si="255"/>
        <v>423.93375236965733</v>
      </c>
      <c r="CN7" s="4">
        <f t="shared" si="255"/>
        <v>433.46700368627086</v>
      </c>
      <c r="CO7" s="4">
        <f t="shared" si="255"/>
        <v>443.09874518249967</v>
      </c>
      <c r="CP7" s="4">
        <f t="shared" si="255"/>
        <v>452.82845302518359</v>
      </c>
      <c r="CQ7" s="4">
        <f t="shared" si="255"/>
        <v>462.65560181792176</v>
      </c>
      <c r="CR7" s="4">
        <f t="shared" si="255"/>
        <v>472.57966470917404</v>
      </c>
      <c r="CS7" s="4">
        <f t="shared" si="255"/>
        <v>482.6001134990654</v>
      </c>
      <c r="CT7" s="4">
        <f t="shared" si="255"/>
        <v>492.71641874490069</v>
      </c>
      <c r="CU7" s="4">
        <f t="shared" si="255"/>
        <v>502.92804986532764</v>
      </c>
      <c r="CV7" s="4">
        <f t="shared" si="255"/>
        <v>513.23447524316055</v>
      </c>
      <c r="CW7" s="4">
        <f t="shared" si="255"/>
        <v>523.63516232680536</v>
      </c>
      <c r="CX7" s="4">
        <f t="shared" si="255"/>
        <v>534.12957773028791</v>
      </c>
      <c r="CY7" s="4">
        <f t="shared" si="255"/>
        <v>544.7171873318556</v>
      </c>
      <c r="CZ7" s="4">
        <f t="shared" si="255"/>
        <v>555.39745637113276</v>
      </c>
      <c r="DA7" s="4">
        <f t="shared" si="255"/>
        <v>566.16984954481973</v>
      </c>
      <c r="DB7" s="4">
        <f t="shared" si="255"/>
        <v>577.03383110090488</v>
      </c>
      <c r="DC7" s="4">
        <f t="shared" si="255"/>
        <v>587.98886493139571</v>
      </c>
      <c r="DD7" s="4">
        <f t="shared" si="255"/>
        <v>599.0344146635274</v>
      </c>
      <c r="DE7" s="4">
        <f t="shared" si="255"/>
        <v>610.16994374947569</v>
      </c>
      <c r="DF7" s="4">
        <f t="shared" si="255"/>
        <v>621.39491555451843</v>
      </c>
      <c r="DG7" s="4">
        <f t="shared" si="255"/>
        <v>632.70879344368041</v>
      </c>
      <c r="DH7" s="4">
        <f t="shared" si="255"/>
        <v>644.11104086681485</v>
      </c>
      <c r="DI7" s="4">
        <f t="shared" si="255"/>
        <v>655.60112144214975</v>
      </c>
      <c r="DJ7" s="4">
        <f t="shared" si="255"/>
        <v>667.17849903826004</v>
      </c>
      <c r="DK7" s="4">
        <f t="shared" si="255"/>
        <v>678.84263785449423</v>
      </c>
      <c r="DL7" s="4">
        <f t="shared" si="255"/>
        <v>690.59300249982743</v>
      </c>
      <c r="DM7" s="4">
        <f t="shared" si="255"/>
        <v>702.42905807014972</v>
      </c>
      <c r="DN7" s="4">
        <f t="shared" si="255"/>
        <v>714.35027022398901</v>
      </c>
      <c r="DO7" s="4">
        <f t="shared" si="255"/>
        <v>726.3561052566647</v>
      </c>
      <c r="DP7" s="4">
        <f t="shared" si="255"/>
        <v>738.44603017288341</v>
      </c>
      <c r="DQ7" s="4">
        <f t="shared" si="255"/>
        <v>750.61951275776198</v>
      </c>
      <c r="DR7" s="4">
        <f t="shared" si="255"/>
        <v>762.87602164629823</v>
      </c>
      <c r="DS7" s="4">
        <f t="shared" si="255"/>
        <v>775.21502639128266</v>
      </c>
      <c r="DT7" s="4">
        <f t="shared" si="255"/>
        <v>787.63599752966434</v>
      </c>
      <c r="DU7" s="4">
        <f t="shared" si="255"/>
        <v>800.13840664737154</v>
      </c>
      <c r="DV7" s="4">
        <f t="shared" si="255"/>
        <v>812.72172644258899</v>
      </c>
      <c r="DW7" s="4">
        <f t="shared" si="255"/>
        <v>825.38543078752082</v>
      </c>
      <c r="DX7" s="4">
        <f t="shared" si="255"/>
        <v>838.12899478861721</v>
      </c>
      <c r="DY7" s="4">
        <f t="shared" si="255"/>
        <v>850.95189484530215</v>
      </c>
      <c r="DZ7" s="4">
        <f t="shared" si="255"/>
        <v>863.85360870718694</v>
      </c>
      <c r="EA7" s="4">
        <f t="shared" si="255"/>
        <v>876.83361552981285</v>
      </c>
      <c r="EB7" s="4">
        <f t="shared" si="255"/>
        <v>889.89139592889012</v>
      </c>
      <c r="EC7" s="4">
        <f t="shared" si="255"/>
        <v>903.02643203309162</v>
      </c>
      <c r="ED7" s="4">
        <f t="shared" si="255"/>
        <v>916.23820753537802</v>
      </c>
      <c r="EE7" s="4">
        <f t="shared" si="255"/>
        <v>929.52620774288562</v>
      </c>
      <c r="EF7" s="4">
        <f t="shared" si="255"/>
        <v>942.88991962538591</v>
      </c>
      <c r="EG7" s="4">
        <f t="shared" si="255"/>
        <v>956.32883186233312</v>
      </c>
      <c r="EH7" s="4">
        <f t="shared" si="255"/>
        <v>969.84243488850814</v>
      </c>
      <c r="EI7" s="4">
        <f t="shared" ref="EI7:EU7" si="256">($C$9+$C$5*$C$6*(SQRT(1+EI3^2)-1))/1000</f>
        <v>983.43022093828279</v>
      </c>
      <c r="EJ7" s="4">
        <f t="shared" si="256"/>
        <v>997.09168408850906</v>
      </c>
      <c r="EK7" s="4">
        <f t="shared" si="256"/>
        <v>1010.8263203000644</v>
      </c>
      <c r="EL7" s="4">
        <f t="shared" si="256"/>
        <v>1024.6336274580492</v>
      </c>
      <c r="EM7" s="4">
        <f t="shared" si="256"/>
        <v>1038.5131054106721</v>
      </c>
      <c r="EN7" s="4">
        <f t="shared" si="256"/>
        <v>1052.4642560068285</v>
      </c>
      <c r="EO7" s="4">
        <f t="shared" si="256"/>
        <v>1066.4865831323912</v>
      </c>
      <c r="EP7" s="4">
        <f t="shared" si="256"/>
        <v>1080.5795927452366</v>
      </c>
      <c r="EQ7" s="4">
        <f t="shared" si="256"/>
        <v>1094.7427929090147</v>
      </c>
      <c r="ER7" s="4">
        <f t="shared" si="256"/>
        <v>1108.9756938256878</v>
      </c>
      <c r="ES7" s="4">
        <f t="shared" si="256"/>
        <v>1123.2778078668525</v>
      </c>
      <c r="ET7" s="4">
        <f t="shared" si="256"/>
        <v>1137.6486496038674</v>
      </c>
      <c r="EU7" s="4">
        <f t="shared" si="256"/>
        <v>1152.0877358367941</v>
      </c>
    </row>
    <row r="8" spans="2:163" x14ac:dyDescent="0.3">
      <c r="C8" s="2"/>
      <c r="H8" s="1" t="s">
        <v>10</v>
      </c>
      <c r="I8" s="4">
        <f>I7*1000/$C$5</f>
        <v>400</v>
      </c>
      <c r="J8" s="4">
        <f>J7*1000/$C$5</f>
        <v>401.24999218760189</v>
      </c>
      <c r="K8" s="4">
        <f t="shared" ref="K8:BV8" si="257">K7*1000/$C$5</f>
        <v>404.99987500623968</v>
      </c>
      <c r="L8" s="4">
        <f t="shared" si="257"/>
        <v>411.24936725866996</v>
      </c>
      <c r="M8" s="4">
        <f t="shared" si="257"/>
        <v>419.99800039989009</v>
      </c>
      <c r="N8" s="4">
        <f t="shared" si="257"/>
        <v>431.24511871279714</v>
      </c>
      <c r="O8" s="4">
        <f t="shared" si="257"/>
        <v>444.98987955368074</v>
      </c>
      <c r="P8" s="4">
        <f t="shared" si="257"/>
        <v>461.23125366788162</v>
      </c>
      <c r="Q8" s="4">
        <f t="shared" si="257"/>
        <v>479.96802557443954</v>
      </c>
      <c r="R8" s="4">
        <f t="shared" si="257"/>
        <v>501.19879402044063</v>
      </c>
      <c r="S8" s="4">
        <f t="shared" si="257"/>
        <v>524.92197250393303</v>
      </c>
      <c r="T8" s="4">
        <f t="shared" si="257"/>
        <v>551.13578986512005</v>
      </c>
      <c r="U8" s="4">
        <f t="shared" si="257"/>
        <v>579.83829094554426</v>
      </c>
      <c r="V8" s="4">
        <f t="shared" si="257"/>
        <v>611.02733731452884</v>
      </c>
      <c r="W8" s="4">
        <f t="shared" si="257"/>
        <v>644.7006080620763</v>
      </c>
      <c r="X8" s="4">
        <f t="shared" si="257"/>
        <v>680.85560065789218</v>
      </c>
      <c r="Y8" s="4">
        <f t="shared" si="257"/>
        <v>719.48963187562458</v>
      </c>
      <c r="Z8" s="4">
        <f t="shared" si="257"/>
        <v>760.59983878136143</v>
      </c>
      <c r="AA8" s="4">
        <f t="shared" si="257"/>
        <v>804.18317978589971</v>
      </c>
      <c r="AB8" s="4">
        <f t="shared" si="257"/>
        <v>850.23643575956567</v>
      </c>
      <c r="AC8" s="4">
        <f t="shared" si="257"/>
        <v>898.75621120889491</v>
      </c>
      <c r="AD8" s="4">
        <f t="shared" si="257"/>
        <v>949.73893551391041</v>
      </c>
      <c r="AE8" s="4">
        <f t="shared" si="257"/>
        <v>1003.1808642251723</v>
      </c>
      <c r="AF8" s="4">
        <f t="shared" si="257"/>
        <v>1059.0780804195617</v>
      </c>
      <c r="AG8" s="4">
        <f t="shared" si="257"/>
        <v>1117.4264961133713</v>
      </c>
      <c r="AH8" s="4">
        <f t="shared" si="257"/>
        <v>1178.221853731864</v>
      </c>
      <c r="AI8" s="4">
        <f t="shared" si="257"/>
        <v>1241.4597276338532</v>
      </c>
      <c r="AJ8" s="4">
        <f t="shared" si="257"/>
        <v>1307.1355256901504</v>
      </c>
      <c r="AK8" s="4">
        <f t="shared" si="257"/>
        <v>1375.2444909147061</v>
      </c>
      <c r="AL8" s="4">
        <f t="shared" si="257"/>
        <v>1445.7817031468198</v>
      </c>
      <c r="AM8" s="4">
        <f t="shared" si="257"/>
        <v>1518.7420807834192</v>
      </c>
      <c r="AN8" s="4">
        <f t="shared" si="257"/>
        <v>1594.1203825597713</v>
      </c>
      <c r="AO8" s="4">
        <f t="shared" si="257"/>
        <v>1671.9112093773076</v>
      </c>
      <c r="AP8" s="4">
        <f t="shared" si="257"/>
        <v>1752.1090061770824</v>
      </c>
      <c r="AQ8" s="4">
        <f t="shared" si="257"/>
        <v>1834.7080638575039</v>
      </c>
      <c r="AR8" s="4">
        <f t="shared" si="257"/>
        <v>1919.7025212347671</v>
      </c>
      <c r="AS8" s="4">
        <f t="shared" si="257"/>
        <v>2007.0863670442968</v>
      </c>
      <c r="AT8" s="4">
        <f t="shared" si="257"/>
        <v>2096.8534419821603</v>
      </c>
      <c r="AU8" s="4">
        <f t="shared" si="257"/>
        <v>2188.9974407843347</v>
      </c>
      <c r="AV8" s="4">
        <f t="shared" si="257"/>
        <v>2283.5119143426391</v>
      </c>
      <c r="AW8" s="4">
        <f t="shared" si="257"/>
        <v>2380.3902718557028</v>
      </c>
      <c r="AX8" s="4">
        <f t="shared" si="257"/>
        <v>2479.6257830131281</v>
      </c>
      <c r="AY8" s="4">
        <f t="shared" si="257"/>
        <v>2581.2115802117614</v>
      </c>
      <c r="AZ8" s="4">
        <f t="shared" si="257"/>
        <v>2685.1406608017428</v>
      </c>
      <c r="BA8" s="4">
        <f t="shared" si="257"/>
        <v>2791.4058893616416</v>
      </c>
      <c r="BB8" s="4">
        <f t="shared" si="257"/>
        <v>2900.0000000000132</v>
      </c>
      <c r="BC8" s="4">
        <f t="shared" si="257"/>
        <v>3010.9155986827832</v>
      </c>
      <c r="BD8" s="4">
        <f t="shared" si="257"/>
        <v>3124.1451655841242</v>
      </c>
      <c r="BE8" s="4">
        <f t="shared" si="257"/>
        <v>3239.6810574595311</v>
      </c>
      <c r="BF8" s="4">
        <f t="shared" si="257"/>
        <v>3357.5155100393767</v>
      </c>
      <c r="BG8" s="4">
        <f t="shared" si="257"/>
        <v>3477.6406404415147</v>
      </c>
      <c r="BH8" s="4">
        <f t="shared" si="257"/>
        <v>3600.0484496010449</v>
      </c>
      <c r="BI8" s="4">
        <f t="shared" si="257"/>
        <v>3724.7308247159158</v>
      </c>
      <c r="BJ8" s="4">
        <f t="shared" si="257"/>
        <v>3851.6795417068201</v>
      </c>
      <c r="BK8" s="4">
        <f t="shared" si="257"/>
        <v>3980.8862676893764</v>
      </c>
      <c r="BL8" s="4">
        <f t="shared" si="257"/>
        <v>4112.3425634576934</v>
      </c>
      <c r="BM8" s="4">
        <f t="shared" si="257"/>
        <v>4246.0398859773595</v>
      </c>
      <c r="BN8" s="4">
        <f t="shared" si="257"/>
        <v>4381.9695908862805</v>
      </c>
      <c r="BO8" s="4">
        <f t="shared" si="257"/>
        <v>4520.1229350023459</v>
      </c>
      <c r="BP8" s="4">
        <f t="shared" si="257"/>
        <v>4660.4910788358156</v>
      </c>
      <c r="BQ8" s="4">
        <f t="shared" si="257"/>
        <v>4803.0650891055066</v>
      </c>
      <c r="BR8" s="4">
        <f t="shared" si="257"/>
        <v>4947.8359412570499</v>
      </c>
      <c r="BS8" s="4">
        <f t="shared" si="257"/>
        <v>5094.7945219818484</v>
      </c>
      <c r="BT8" s="4">
        <f t="shared" si="257"/>
        <v>5243.9316317353769</v>
      </c>
      <c r="BU8" s="4">
        <f t="shared" si="257"/>
        <v>5395.2379872534984</v>
      </c>
      <c r="BV8" s="4">
        <f t="shared" si="257"/>
        <v>5548.7042240654582</v>
      </c>
      <c r="BW8" s="4">
        <f t="shared" ref="BW8:EH8" si="258">BW7*1000/$C$5</f>
        <v>5704.3208990020576</v>
      </c>
      <c r="BX8" s="4">
        <f t="shared" si="258"/>
        <v>5862.0784926980195</v>
      </c>
      <c r="BY8" s="4">
        <f t="shared" si="258"/>
        <v>6021.9674120871587</v>
      </c>
      <c r="BZ8" s="4">
        <f t="shared" si="258"/>
        <v>6183.9779928889002</v>
      </c>
      <c r="CA8" s="4">
        <f t="shared" si="258"/>
        <v>6348.1005020854518</v>
      </c>
      <c r="CB8" s="4">
        <f t="shared" si="258"/>
        <v>6514.3251403880995</v>
      </c>
      <c r="CC8" s="4">
        <f t="shared" si="258"/>
        <v>6682.642044691378</v>
      </c>
      <c r="CD8" s="4">
        <f t="shared" si="258"/>
        <v>6853.0412905145831</v>
      </c>
      <c r="CE8" s="4">
        <f t="shared" si="258"/>
        <v>7025.512894428809</v>
      </c>
      <c r="CF8" s="4">
        <f t="shared" si="258"/>
        <v>7200.046816469152</v>
      </c>
      <c r="CG8" s="4">
        <f t="shared" si="258"/>
        <v>7376.6329625306607</v>
      </c>
      <c r="CH8" s="4">
        <f t="shared" si="258"/>
        <v>7555.2611867471633</v>
      </c>
      <c r="CI8" s="4">
        <f t="shared" si="258"/>
        <v>7735.9212938520541</v>
      </c>
      <c r="CJ8" s="4">
        <f t="shared" si="258"/>
        <v>7918.6030415202104</v>
      </c>
      <c r="CK8" s="4">
        <f t="shared" si="258"/>
        <v>8103.2961426900965</v>
      </c>
      <c r="CL8" s="4">
        <f t="shared" si="258"/>
        <v>8289.9902678649887</v>
      </c>
      <c r="CM8" s="4">
        <f t="shared" si="258"/>
        <v>8478.6750473931461</v>
      </c>
      <c r="CN8" s="4">
        <f t="shared" si="258"/>
        <v>8669.3400737254178</v>
      </c>
      <c r="CO8" s="4">
        <f t="shared" si="258"/>
        <v>8861.9749036499943</v>
      </c>
      <c r="CP8" s="4">
        <f t="shared" si="258"/>
        <v>9056.5690605036725</v>
      </c>
      <c r="CQ8" s="4">
        <f t="shared" si="258"/>
        <v>9253.1120363584341</v>
      </c>
      <c r="CR8" s="4">
        <f t="shared" si="258"/>
        <v>9451.5932941834799</v>
      </c>
      <c r="CS8" s="4">
        <f t="shared" si="258"/>
        <v>9652.0022699813071</v>
      </c>
      <c r="CT8" s="4">
        <f t="shared" si="258"/>
        <v>9854.3283748980139</v>
      </c>
      <c r="CU8" s="4">
        <f t="shared" si="258"/>
        <v>10058.560997306553</v>
      </c>
      <c r="CV8" s="4">
        <f t="shared" si="258"/>
        <v>10264.68950486321</v>
      </c>
      <c r="CW8" s="4">
        <f t="shared" si="258"/>
        <v>10472.703246536106</v>
      </c>
      <c r="CX8" s="4">
        <f t="shared" si="258"/>
        <v>10682.591554605759</v>
      </c>
      <c r="CY8" s="4">
        <f t="shared" si="258"/>
        <v>10894.343746637112</v>
      </c>
      <c r="CZ8" s="4">
        <f t="shared" si="258"/>
        <v>11107.949127422655</v>
      </c>
      <c r="DA8" s="4">
        <f t="shared" si="258"/>
        <v>11323.396990896394</v>
      </c>
      <c r="DB8" s="4">
        <f t="shared" si="258"/>
        <v>11540.676622018096</v>
      </c>
      <c r="DC8" s="4">
        <f t="shared" si="258"/>
        <v>11759.777298627914</v>
      </c>
      <c r="DD8" s="4">
        <f t="shared" si="258"/>
        <v>11980.688293270548</v>
      </c>
      <c r="DE8" s="4">
        <f t="shared" si="258"/>
        <v>12203.398874989512</v>
      </c>
      <c r="DF8" s="4">
        <f t="shared" si="258"/>
        <v>12427.89831109037</v>
      </c>
      <c r="DG8" s="4">
        <f t="shared" si="258"/>
        <v>12654.175868873608</v>
      </c>
      <c r="DH8" s="4">
        <f t="shared" si="258"/>
        <v>12882.220817336298</v>
      </c>
      <c r="DI8" s="4">
        <f t="shared" si="258"/>
        <v>13112.022428842994</v>
      </c>
      <c r="DJ8" s="4">
        <f t="shared" si="258"/>
        <v>13343.569980765202</v>
      </c>
      <c r="DK8" s="4">
        <f t="shared" si="258"/>
        <v>13576.852757089886</v>
      </c>
      <c r="DL8" s="4">
        <f t="shared" si="258"/>
        <v>13811.860049996549</v>
      </c>
      <c r="DM8" s="4">
        <f t="shared" si="258"/>
        <v>14048.581161402995</v>
      </c>
      <c r="DN8" s="4">
        <f t="shared" si="258"/>
        <v>14287.00540447978</v>
      </c>
      <c r="DO8" s="4">
        <f t="shared" si="258"/>
        <v>14527.122105133294</v>
      </c>
      <c r="DP8" s="4">
        <f t="shared" si="258"/>
        <v>14768.920603457669</v>
      </c>
      <c r="DQ8" s="4">
        <f t="shared" si="258"/>
        <v>15012.39025515524</v>
      </c>
      <c r="DR8" s="4">
        <f t="shared" si="258"/>
        <v>15257.520432925965</v>
      </c>
      <c r="DS8" s="4">
        <f t="shared" si="258"/>
        <v>15504.300527825653</v>
      </c>
      <c r="DT8" s="4">
        <f t="shared" si="258"/>
        <v>15752.719950593286</v>
      </c>
      <c r="DU8" s="4">
        <f t="shared" si="258"/>
        <v>16002.768132947433</v>
      </c>
      <c r="DV8" s="4">
        <f t="shared" si="258"/>
        <v>16254.43452885178</v>
      </c>
      <c r="DW8" s="4">
        <f t="shared" si="258"/>
        <v>16507.708615750416</v>
      </c>
      <c r="DX8" s="4">
        <f t="shared" si="258"/>
        <v>16762.579895772345</v>
      </c>
      <c r="DY8" s="4">
        <f t="shared" si="258"/>
        <v>17019.03789690604</v>
      </c>
      <c r="DZ8" s="4">
        <f t="shared" si="258"/>
        <v>17277.072174143737</v>
      </c>
      <c r="EA8" s="4">
        <f t="shared" si="258"/>
        <v>17536.672310596259</v>
      </c>
      <c r="EB8" s="4">
        <f t="shared" si="258"/>
        <v>17797.827918577801</v>
      </c>
      <c r="EC8" s="4">
        <f t="shared" si="258"/>
        <v>18060.528640661832</v>
      </c>
      <c r="ED8" s="4">
        <f t="shared" si="258"/>
        <v>18324.76415070756</v>
      </c>
      <c r="EE8" s="4">
        <f t="shared" si="258"/>
        <v>18590.524154857711</v>
      </c>
      <c r="EF8" s="4">
        <f t="shared" si="258"/>
        <v>18857.798392507717</v>
      </c>
      <c r="EG8" s="4">
        <f t="shared" si="258"/>
        <v>19126.576637246661</v>
      </c>
      <c r="EH8" s="4">
        <f t="shared" si="258"/>
        <v>19396.848697770165</v>
      </c>
      <c r="EI8" s="4">
        <f t="shared" ref="EI8:EU8" si="259">EI7*1000/$C$5</f>
        <v>19668.604418765655</v>
      </c>
      <c r="EJ8" s="4">
        <f t="shared" si="259"/>
        <v>19941.833681770182</v>
      </c>
      <c r="EK8" s="4">
        <f t="shared" si="259"/>
        <v>20216.526406001289</v>
      </c>
      <c r="EL8" s="4">
        <f t="shared" si="259"/>
        <v>20492.672549160983</v>
      </c>
      <c r="EM8" s="4">
        <f t="shared" si="259"/>
        <v>20770.262108213443</v>
      </c>
      <c r="EN8" s="4">
        <f t="shared" si="259"/>
        <v>21049.28512013657</v>
      </c>
      <c r="EO8" s="4">
        <f t="shared" si="259"/>
        <v>21329.73166264782</v>
      </c>
      <c r="EP8" s="4">
        <f t="shared" si="259"/>
        <v>21611.591854904731</v>
      </c>
      <c r="EQ8" s="4">
        <f t="shared" si="259"/>
        <v>21894.855858180294</v>
      </c>
      <c r="ER8" s="4">
        <f t="shared" si="259"/>
        <v>22179.513876513756</v>
      </c>
      <c r="ES8" s="4">
        <f t="shared" si="259"/>
        <v>22465.556157337051</v>
      </c>
      <c r="ET8" s="4">
        <f t="shared" si="259"/>
        <v>22752.97299207735</v>
      </c>
      <c r="EU8" s="4">
        <f t="shared" si="259"/>
        <v>23041.754716735883</v>
      </c>
    </row>
    <row r="9" spans="2:163" x14ac:dyDescent="0.3">
      <c r="B9" t="s">
        <v>9</v>
      </c>
      <c r="C9" s="2">
        <f>E9*1000</f>
        <v>20000</v>
      </c>
      <c r="D9" t="s">
        <v>2</v>
      </c>
      <c r="E9">
        <v>20</v>
      </c>
      <c r="G9" t="s">
        <v>19</v>
      </c>
      <c r="H9" t="s">
        <v>20</v>
      </c>
      <c r="I9">
        <f>I3*$C$4</f>
        <v>0</v>
      </c>
      <c r="J9">
        <f t="shared" ref="J9:AW9" si="260">J3*$C$4</f>
        <v>5</v>
      </c>
      <c r="K9">
        <f t="shared" si="260"/>
        <v>10</v>
      </c>
      <c r="L9">
        <f t="shared" si="260"/>
        <v>15</v>
      </c>
      <c r="M9">
        <f t="shared" si="260"/>
        <v>20</v>
      </c>
      <c r="N9">
        <f t="shared" si="260"/>
        <v>25</v>
      </c>
      <c r="O9">
        <f t="shared" si="260"/>
        <v>30.000000000000004</v>
      </c>
      <c r="P9">
        <f t="shared" si="260"/>
        <v>35</v>
      </c>
      <c r="Q9">
        <f t="shared" si="260"/>
        <v>40</v>
      </c>
      <c r="R9">
        <f t="shared" si="260"/>
        <v>45</v>
      </c>
      <c r="S9">
        <f t="shared" si="260"/>
        <v>49.999999999999993</v>
      </c>
      <c r="T9">
        <f t="shared" si="260"/>
        <v>54.999999999999993</v>
      </c>
      <c r="U9">
        <f t="shared" si="260"/>
        <v>59.999999999999993</v>
      </c>
      <c r="V9">
        <f t="shared" si="260"/>
        <v>64.999999999999986</v>
      </c>
      <c r="W9">
        <f t="shared" si="260"/>
        <v>69.999999999999986</v>
      </c>
      <c r="X9" s="8">
        <f t="shared" si="260"/>
        <v>75</v>
      </c>
      <c r="Y9">
        <f t="shared" si="260"/>
        <v>80</v>
      </c>
      <c r="Z9">
        <f t="shared" si="260"/>
        <v>85</v>
      </c>
      <c r="AA9">
        <f t="shared" si="260"/>
        <v>90.000000000000014</v>
      </c>
      <c r="AB9">
        <f t="shared" si="260"/>
        <v>95.000000000000014</v>
      </c>
      <c r="AC9">
        <f t="shared" si="260"/>
        <v>100.00000000000001</v>
      </c>
      <c r="AD9" s="10">
        <f t="shared" si="260"/>
        <v>105.00000000000003</v>
      </c>
      <c r="AE9">
        <f t="shared" si="260"/>
        <v>110.00000000000003</v>
      </c>
      <c r="AF9">
        <f t="shared" si="260"/>
        <v>115.00000000000003</v>
      </c>
      <c r="AG9">
        <f t="shared" si="260"/>
        <v>120.00000000000004</v>
      </c>
      <c r="AH9">
        <f t="shared" si="260"/>
        <v>125.00000000000003</v>
      </c>
      <c r="AI9">
        <f t="shared" si="260"/>
        <v>130.00000000000003</v>
      </c>
      <c r="AJ9">
        <f t="shared" si="260"/>
        <v>135.00000000000003</v>
      </c>
      <c r="AK9">
        <f t="shared" si="260"/>
        <v>140.00000000000003</v>
      </c>
      <c r="AL9">
        <f t="shared" si="260"/>
        <v>145.00000000000006</v>
      </c>
      <c r="AM9">
        <f t="shared" si="260"/>
        <v>150.00000000000006</v>
      </c>
      <c r="AN9">
        <f t="shared" si="260"/>
        <v>155.00000000000006</v>
      </c>
      <c r="AO9">
        <f t="shared" si="260"/>
        <v>160.00000000000006</v>
      </c>
      <c r="AP9">
        <f t="shared" si="260"/>
        <v>165.00000000000006</v>
      </c>
      <c r="AQ9">
        <f t="shared" si="260"/>
        <v>170.00000000000006</v>
      </c>
      <c r="AR9">
        <f t="shared" si="260"/>
        <v>175.00000000000009</v>
      </c>
      <c r="AS9">
        <f t="shared" si="260"/>
        <v>180.00000000000009</v>
      </c>
      <c r="AT9">
        <f t="shared" si="260"/>
        <v>185.00000000000009</v>
      </c>
      <c r="AU9">
        <f t="shared" si="260"/>
        <v>190.00000000000009</v>
      </c>
      <c r="AV9">
        <f t="shared" si="260"/>
        <v>195.00000000000009</v>
      </c>
      <c r="AW9">
        <f t="shared" si="260"/>
        <v>200.00000000000009</v>
      </c>
      <c r="AX9">
        <f t="shared" ref="AX9:BV9" si="261">AX3*$C$4</f>
        <v>205.00000000000009</v>
      </c>
      <c r="AY9">
        <f t="shared" si="261"/>
        <v>210.00000000000011</v>
      </c>
      <c r="AZ9">
        <f t="shared" si="261"/>
        <v>215.00000000000011</v>
      </c>
      <c r="BA9">
        <f t="shared" si="261"/>
        <v>220.00000000000011</v>
      </c>
      <c r="BB9">
        <f t="shared" si="261"/>
        <v>225.00000000000011</v>
      </c>
      <c r="BC9">
        <f t="shared" si="261"/>
        <v>230.00000000000011</v>
      </c>
      <c r="BD9">
        <f t="shared" si="261"/>
        <v>235.00000000000011</v>
      </c>
      <c r="BE9">
        <f t="shared" si="261"/>
        <v>240.00000000000014</v>
      </c>
      <c r="BF9">
        <f t="shared" si="261"/>
        <v>245.00000000000014</v>
      </c>
      <c r="BG9">
        <f t="shared" si="261"/>
        <v>250.00000000000011</v>
      </c>
      <c r="BH9">
        <f t="shared" si="261"/>
        <v>255.00000000000011</v>
      </c>
      <c r="BI9">
        <f t="shared" si="261"/>
        <v>260.00000000000011</v>
      </c>
      <c r="BJ9">
        <f t="shared" si="261"/>
        <v>265.00000000000011</v>
      </c>
      <c r="BK9">
        <f t="shared" si="261"/>
        <v>270.00000000000011</v>
      </c>
      <c r="BL9">
        <f t="shared" si="261"/>
        <v>275.00000000000011</v>
      </c>
      <c r="BM9">
        <f t="shared" si="261"/>
        <v>280.00000000000011</v>
      </c>
      <c r="BN9">
        <f t="shared" si="261"/>
        <v>285.00000000000011</v>
      </c>
      <c r="BO9">
        <f t="shared" si="261"/>
        <v>290.00000000000017</v>
      </c>
      <c r="BP9">
        <f t="shared" si="261"/>
        <v>295.00000000000017</v>
      </c>
      <c r="BQ9">
        <f t="shared" si="261"/>
        <v>300.00000000000017</v>
      </c>
      <c r="BR9">
        <f t="shared" si="261"/>
        <v>305.00000000000017</v>
      </c>
      <c r="BS9">
        <f t="shared" si="261"/>
        <v>310.00000000000017</v>
      </c>
      <c r="BT9">
        <f t="shared" si="261"/>
        <v>315.00000000000017</v>
      </c>
      <c r="BU9">
        <f t="shared" si="261"/>
        <v>320.00000000000017</v>
      </c>
      <c r="BV9">
        <f t="shared" si="261"/>
        <v>325.00000000000017</v>
      </c>
      <c r="BW9">
        <f t="shared" ref="BW9:EH9" si="262">BW3*$C$4</f>
        <v>330.00000000000017</v>
      </c>
      <c r="BX9">
        <f t="shared" si="262"/>
        <v>335.00000000000017</v>
      </c>
      <c r="BY9">
        <f t="shared" si="262"/>
        <v>340.00000000000017</v>
      </c>
      <c r="BZ9">
        <f t="shared" si="262"/>
        <v>345.00000000000017</v>
      </c>
      <c r="CA9">
        <f t="shared" si="262"/>
        <v>350.00000000000023</v>
      </c>
      <c r="CB9">
        <f t="shared" si="262"/>
        <v>355.00000000000023</v>
      </c>
      <c r="CC9">
        <f t="shared" si="262"/>
        <v>360.00000000000023</v>
      </c>
      <c r="CD9">
        <f t="shared" si="262"/>
        <v>365.00000000000023</v>
      </c>
      <c r="CE9">
        <f t="shared" si="262"/>
        <v>370.00000000000023</v>
      </c>
      <c r="CF9">
        <f t="shared" si="262"/>
        <v>375.00000000000023</v>
      </c>
      <c r="CG9">
        <f t="shared" si="262"/>
        <v>380.00000000000023</v>
      </c>
      <c r="CH9">
        <f t="shared" si="262"/>
        <v>385.00000000000023</v>
      </c>
      <c r="CI9">
        <f t="shared" si="262"/>
        <v>390.00000000000023</v>
      </c>
      <c r="CJ9">
        <f t="shared" si="262"/>
        <v>395.00000000000023</v>
      </c>
      <c r="CK9">
        <f t="shared" si="262"/>
        <v>400.00000000000023</v>
      </c>
      <c r="CL9">
        <f t="shared" si="262"/>
        <v>405.00000000000023</v>
      </c>
      <c r="CM9">
        <f t="shared" si="262"/>
        <v>410.00000000000023</v>
      </c>
      <c r="CN9">
        <f t="shared" si="262"/>
        <v>415.00000000000028</v>
      </c>
      <c r="CO9">
        <f t="shared" si="262"/>
        <v>420.00000000000028</v>
      </c>
      <c r="CP9">
        <f t="shared" si="262"/>
        <v>425.00000000000028</v>
      </c>
      <c r="CQ9">
        <f t="shared" si="262"/>
        <v>430.00000000000028</v>
      </c>
      <c r="CR9">
        <f t="shared" si="262"/>
        <v>435.00000000000028</v>
      </c>
      <c r="CS9">
        <f t="shared" si="262"/>
        <v>440.00000000000028</v>
      </c>
      <c r="CT9">
        <f t="shared" si="262"/>
        <v>445.00000000000028</v>
      </c>
      <c r="CU9">
        <f t="shared" si="262"/>
        <v>450.00000000000028</v>
      </c>
      <c r="CV9">
        <f t="shared" si="262"/>
        <v>455.00000000000028</v>
      </c>
      <c r="CW9">
        <f t="shared" si="262"/>
        <v>460.00000000000028</v>
      </c>
      <c r="CX9">
        <f t="shared" si="262"/>
        <v>465.00000000000028</v>
      </c>
      <c r="CY9">
        <f t="shared" si="262"/>
        <v>470.00000000000028</v>
      </c>
      <c r="CZ9">
        <f t="shared" si="262"/>
        <v>475.00000000000028</v>
      </c>
      <c r="DA9">
        <f t="shared" si="262"/>
        <v>480.00000000000034</v>
      </c>
      <c r="DB9">
        <f t="shared" si="262"/>
        <v>485.00000000000034</v>
      </c>
      <c r="DC9">
        <f t="shared" si="262"/>
        <v>490.00000000000034</v>
      </c>
      <c r="DD9">
        <f t="shared" si="262"/>
        <v>495.00000000000034</v>
      </c>
      <c r="DE9">
        <f t="shared" si="262"/>
        <v>500.00000000000034</v>
      </c>
      <c r="DF9">
        <f t="shared" si="262"/>
        <v>505.00000000000034</v>
      </c>
      <c r="DG9">
        <f t="shared" si="262"/>
        <v>510.00000000000034</v>
      </c>
      <c r="DH9">
        <f t="shared" si="262"/>
        <v>515.00000000000034</v>
      </c>
      <c r="DI9">
        <f t="shared" si="262"/>
        <v>520.00000000000034</v>
      </c>
      <c r="DJ9">
        <f t="shared" si="262"/>
        <v>525.00000000000034</v>
      </c>
      <c r="DK9">
        <f t="shared" si="262"/>
        <v>530.00000000000034</v>
      </c>
      <c r="DL9">
        <f t="shared" si="262"/>
        <v>535.00000000000034</v>
      </c>
      <c r="DM9">
        <f t="shared" si="262"/>
        <v>540.00000000000034</v>
      </c>
      <c r="DN9">
        <f t="shared" si="262"/>
        <v>545.00000000000034</v>
      </c>
      <c r="DO9">
        <f t="shared" si="262"/>
        <v>550.00000000000034</v>
      </c>
      <c r="DP9">
        <f t="shared" si="262"/>
        <v>555.00000000000034</v>
      </c>
      <c r="DQ9">
        <f t="shared" si="262"/>
        <v>560.00000000000034</v>
      </c>
      <c r="DR9">
        <f t="shared" si="262"/>
        <v>565.00000000000034</v>
      </c>
      <c r="DS9">
        <f t="shared" si="262"/>
        <v>570.00000000000034</v>
      </c>
      <c r="DT9">
        <f t="shared" si="262"/>
        <v>575.00000000000045</v>
      </c>
      <c r="DU9">
        <f t="shared" si="262"/>
        <v>580.00000000000045</v>
      </c>
      <c r="DV9">
        <f t="shared" si="262"/>
        <v>585.00000000000045</v>
      </c>
      <c r="DW9">
        <f t="shared" si="262"/>
        <v>590.00000000000045</v>
      </c>
      <c r="DX9">
        <f t="shared" si="262"/>
        <v>595.00000000000045</v>
      </c>
      <c r="DY9">
        <f t="shared" si="262"/>
        <v>600.00000000000045</v>
      </c>
      <c r="DZ9">
        <f t="shared" si="262"/>
        <v>605.00000000000045</v>
      </c>
      <c r="EA9">
        <f t="shared" si="262"/>
        <v>610.00000000000045</v>
      </c>
      <c r="EB9">
        <f t="shared" si="262"/>
        <v>615.00000000000045</v>
      </c>
      <c r="EC9">
        <f t="shared" si="262"/>
        <v>620.00000000000045</v>
      </c>
      <c r="ED9">
        <f t="shared" si="262"/>
        <v>625.00000000000045</v>
      </c>
      <c r="EE9">
        <f t="shared" si="262"/>
        <v>630.00000000000045</v>
      </c>
      <c r="EF9">
        <f t="shared" si="262"/>
        <v>635.00000000000045</v>
      </c>
      <c r="EG9">
        <f t="shared" si="262"/>
        <v>640.00000000000045</v>
      </c>
      <c r="EH9">
        <f t="shared" si="262"/>
        <v>645.00000000000045</v>
      </c>
      <c r="EI9">
        <f t="shared" ref="EI9:EU9" si="263">EI3*$C$4</f>
        <v>650.00000000000045</v>
      </c>
      <c r="EJ9">
        <f t="shared" si="263"/>
        <v>655.00000000000045</v>
      </c>
      <c r="EK9">
        <f t="shared" si="263"/>
        <v>660.00000000000045</v>
      </c>
      <c r="EL9">
        <f t="shared" si="263"/>
        <v>665.00000000000045</v>
      </c>
      <c r="EM9">
        <f t="shared" si="263"/>
        <v>670.00000000000045</v>
      </c>
      <c r="EN9">
        <f t="shared" si="263"/>
        <v>675.00000000000045</v>
      </c>
      <c r="EO9">
        <f t="shared" si="263"/>
        <v>680.00000000000045</v>
      </c>
      <c r="EP9">
        <f t="shared" si="263"/>
        <v>685.00000000000045</v>
      </c>
      <c r="EQ9">
        <f t="shared" si="263"/>
        <v>690.00000000000045</v>
      </c>
      <c r="ER9">
        <f t="shared" si="263"/>
        <v>695.00000000000045</v>
      </c>
      <c r="ES9">
        <f t="shared" si="263"/>
        <v>700.00000000000045</v>
      </c>
      <c r="ET9">
        <f t="shared" si="263"/>
        <v>705.00000000000057</v>
      </c>
      <c r="EU9">
        <f t="shared" si="263"/>
        <v>710.00000000000057</v>
      </c>
    </row>
    <row r="10" spans="2:163" x14ac:dyDescent="0.3">
      <c r="C10" s="2"/>
    </row>
    <row r="11" spans="2:163" x14ac:dyDescent="0.3">
      <c r="B11" s="6"/>
    </row>
    <row r="12" spans="2:163" x14ac:dyDescent="0.3">
      <c r="B12" s="1"/>
      <c r="C12" s="3"/>
    </row>
    <row r="13" spans="2:163" x14ac:dyDescent="0.3">
      <c r="C1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BESIX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Feron, Jonas</dc:creator>
  <cp:lastModifiedBy>Feron, Jonas</cp:lastModifiedBy>
  <dcterms:created xsi:type="dcterms:W3CDTF">2019-04-06T15:32:00Z</dcterms:created>
  <dcterms:modified xsi:type="dcterms:W3CDTF">2021-01-19T08:05:04Z</dcterms:modified>
</cp:coreProperties>
</file>