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E:\ForceXX\Documents\Studium\FAU_Informatik_Master\FS5\Masterarbeit\Network_Calculus_in_TSN\DNC\IntelliJ\src\main\java\org\networkcalculus\dnc\demos\Eval_CBSLine\"/>
    </mc:Choice>
  </mc:AlternateContent>
  <xr:revisionPtr revIDLastSave="0" documentId="13_ncr:1_{86AA35C5-C113-43E1-B49F-1195EB346314}" xr6:coauthVersionLast="36" xr6:coauthVersionMax="47" xr10:uidLastSave="{00000000-0000-0000-0000-000000000000}"/>
  <bookViews>
    <workbookView xWindow="38280" yWindow="2616" windowWidth="38640" windowHeight="21396" activeTab="3" xr2:uid="{76093B85-C4EA-4FAC-BB07-8F5ADEBC9C5C}"/>
  </bookViews>
  <sheets>
    <sheet name="Calculator" sheetId="3" r:id="rId1"/>
    <sheet name="Initial" sheetId="5" r:id="rId2"/>
    <sheet name="CBSLine_MFSIncrease" sheetId="4" r:id="rId3"/>
    <sheet name="Vergleich_CMI250_Delays" sheetId="9" r:id="rId4"/>
    <sheet name="Vergleich_CMI250_Rate_Burst" sheetId="10" r:id="rId5"/>
    <sheet name="CBSLine_CMI_500_MFSIncrease" sheetId="6" r:id="rId6"/>
    <sheet name="Vergleich_CMI500_Burst_Rate" sheetId="8" r:id="rId7"/>
    <sheet name="Vergleich_CMI500_Delays" sheetId="7" r:id="rId8"/>
    <sheet name="Vergleich_Rate_Burst" sheetId="12" r:id="rId9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3" l="1"/>
  <c r="C18" i="3" s="1"/>
  <c r="C19" i="3" l="1"/>
</calcChain>
</file>

<file path=xl/sharedStrings.xml><?xml version="1.0" encoding="utf-8"?>
<sst xmlns="http://schemas.openxmlformats.org/spreadsheetml/2006/main" count="787" uniqueCount="32">
  <si>
    <t>f1</t>
  </si>
  <si>
    <t>MIF</t>
  </si>
  <si>
    <t>CMI [s]</t>
  </si>
  <si>
    <t>MFS [Byte]</t>
  </si>
  <si>
    <t>m</t>
  </si>
  <si>
    <t>b</t>
  </si>
  <si>
    <t>r</t>
  </si>
  <si>
    <t>Link rate</t>
  </si>
  <si>
    <t>Analysis</t>
  </si>
  <si>
    <t>TFA unshaped</t>
  </si>
  <si>
    <t>TFA link shaped</t>
  </si>
  <si>
    <t>TFA CBS shaped</t>
  </si>
  <si>
    <t>TFA combined shaped</t>
  </si>
  <si>
    <t>SFA</t>
  </si>
  <si>
    <t>PMOO</t>
  </si>
  <si>
    <t>TMA</t>
  </si>
  <si>
    <t>Total</t>
  </si>
  <si>
    <t>foi</t>
  </si>
  <si>
    <t>Flows 1-5</t>
  </si>
  <si>
    <t>Flow 0/foi</t>
  </si>
  <si>
    <t>Priority B/1</t>
  </si>
  <si>
    <t>Priority A/0</t>
  </si>
  <si>
    <t>AC b</t>
  </si>
  <si>
    <t>CBS Arrival Curve Calculator from Flows TSPEC</t>
  </si>
  <si>
    <t>Results</t>
  </si>
  <si>
    <t>Tspec</t>
  </si>
  <si>
    <t>Static Ethernet Frame Overhead [bit]</t>
  </si>
  <si>
    <t>AC r [Mbit/s]</t>
  </si>
  <si>
    <t>Min Payload</t>
  </si>
  <si>
    <t>42 Byte</t>
  </si>
  <si>
    <t>Max Payload</t>
  </si>
  <si>
    <t>1500 Byte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</si>
</sst>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00000"/>
    <numFmt numFmtId="165" formatCode="0.00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1" xfId="0" applyBorder="1"/>
    <xf numFmtId="0" fontId="0" fillId="0" borderId="2" xfId="0" applyBorder="1"/>
    <xf numFmtId="0" fontId="1" fillId="0" borderId="2" xfId="0" applyFont="1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4" fontId="0" fillId="0" borderId="0" xfId="0" applyNumberFormat="1" applyBorder="1" applyAlignment="1">
      <alignment horizontal="center"/>
    </xf>
    <xf numFmtId="0" fontId="0" fillId="0" borderId="5" xfId="0" applyBorder="1"/>
    <xf numFmtId="164" fontId="0" fillId="0" borderId="0" xfId="0" applyNumberFormat="1" applyBorder="1"/>
    <xf numFmtId="0" fontId="1" fillId="0" borderId="4" xfId="0" applyFont="1" applyBorder="1"/>
    <xf numFmtId="0" fontId="1" fillId="0" borderId="0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1" fillId="0" borderId="7" xfId="0" applyFont="1" applyBorder="1" applyAlignment="1">
      <alignment horizontal="center"/>
    </xf>
    <xf numFmtId="0" fontId="0" fillId="0" borderId="8" xfId="0" applyBorder="1"/>
    <xf numFmtId="0" fontId="0" fillId="0" borderId="0" xfId="0" applyFill="1" applyBorder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left"/>
    </xf>
    <xf numFmtId="0" fontId="2" fillId="0" borderId="0" xfId="0" applyFont="1" applyAlignment="1"/>
    <xf numFmtId="0" fontId="0" fillId="2" borderId="0" xfId="0" applyFill="1" applyAlignment="1">
      <alignment horizontal="left"/>
    </xf>
    <xf numFmtId="4" fontId="0" fillId="2" borderId="0" xfId="0" applyNumberFormat="1" applyFill="1" applyAlignment="1">
      <alignment horizontal="left"/>
    </xf>
    <xf numFmtId="0" fontId="0" fillId="3" borderId="0" xfId="0" applyFill="1" applyAlignment="1">
      <alignment horizontal="left"/>
    </xf>
    <xf numFmtId="4" fontId="0" fillId="3" borderId="0" xfId="0" applyNumberFormat="1" applyFill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ill="1" applyAlignment="1">
      <alignment horizontal="center"/>
    </xf>
    <xf numFmtId="165" fontId="0" fillId="0" borderId="0" xfId="0" applyNumberFormat="1" applyFill="1" applyAlignment="1">
      <alignment horizontal="left"/>
    </xf>
    <xf numFmtId="0" fontId="0" fillId="0" borderId="0" xfId="0" applyFill="1"/>
    <xf numFmtId="0" fontId="0" fillId="0" borderId="0" xfId="0" applyFill="1" applyBorder="1"/>
    <xf numFmtId="4" fontId="0" fillId="0" borderId="0" xfId="0" applyNumberFormat="1" applyFill="1" applyBorder="1" applyAlignment="1">
      <alignment horizontal="center"/>
    </xf>
    <xf numFmtId="0" fontId="0" fillId="0" borderId="5" xfId="0" applyFill="1" applyBorder="1"/>
    <xf numFmtId="164" fontId="0" fillId="0" borderId="0" xfId="0" applyNumberFormat="1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Fill="1" applyBorder="1" applyAlignment="1">
      <alignment vertical="center"/>
    </xf>
    <xf numFmtId="0" fontId="1" fillId="0" borderId="3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5" xfId="0" applyFont="1" applyBorder="1"/>
    <xf numFmtId="0" fontId="1" fillId="0" borderId="5" xfId="0" applyFont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" fillId="0" borderId="5" xfId="0" applyFont="1" applyFill="1" applyBorder="1"/>
    <xf numFmtId="0" fontId="0" fillId="4" borderId="0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5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42"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styles" Target="styles.xml"/><Relationship Id="rId5" Type="http://schemas.openxmlformats.org/officeDocument/2006/relationships/chartsheet" Target="chartsheets/sheet2.xml"/><Relationship Id="rId10" Type="http://schemas.openxmlformats.org/officeDocument/2006/relationships/theme" Target="theme/theme1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CBSLine_MFSIncrease!$M$220</c:f>
              <c:strCache>
                <c:ptCount val="1"/>
                <c:pt idx="0">
                  <c:v>TFA unshaped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(CBSLine_MFSIncrease!$O$4,CBSLine_MFSIncrease!$O$34,CBSLine_MFSIncrease!$O$64,CBSLine_MFSIncrease!$O$94,CBSLine_MFSIncrease!$O$124,CBSLine_MFSIncrease!$O$154,CBSLine_MFSIncrease!$O$184,CBSLine_MFSIncrease!$O$214,CBSLine_MFSIncrease!$O$244)</c:f>
              <c:numCache>
                <c:formatCode>General</c:formatCode>
                <c:ptCount val="9"/>
                <c:pt idx="0">
                  <c:v>84</c:v>
                </c:pt>
                <c:pt idx="1">
                  <c:v>142</c:v>
                </c:pt>
                <c:pt idx="2">
                  <c:v>200</c:v>
                </c:pt>
                <c:pt idx="3">
                  <c:v>250</c:v>
                </c:pt>
                <c:pt idx="4">
                  <c:v>350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780</c:v>
                </c:pt>
              </c:numCache>
            </c:numRef>
          </c:cat>
          <c:val>
            <c:numRef>
              <c:f>(CBSLine_MFSIncrease!$N$10,CBSLine_MFSIncrease!$N$40,CBSLine_MFSIncrease!$N$70,CBSLine_MFSIncrease!$N$100,CBSLine_MFSIncrease!$N$130,CBSLine_MFSIncrease!$N$160,CBSLine_MFSIncrease!$N$190,CBSLine_MFSIncrease!$N$220,CBSLine_MFSIncrease!$N$250)</c:f>
              <c:numCache>
                <c:formatCode>0.00000000000000000000</c:formatCode>
                <c:ptCount val="9"/>
                <c:pt idx="0">
                  <c:v>1.3823621632E-3</c:v>
                </c:pt>
                <c:pt idx="1">
                  <c:v>1.6505051647999901E-3</c:v>
                </c:pt>
                <c:pt idx="2">
                  <c:v>1.9103808E-3</c:v>
                </c:pt>
                <c:pt idx="3">
                  <c:v>2.1277760000000001E-3</c:v>
                </c:pt>
                <c:pt idx="4">
                  <c:v>2.5441343999999901E-3</c:v>
                </c:pt>
                <c:pt idx="5">
                  <c:v>3.122592E-3</c:v>
                </c:pt>
                <c:pt idx="6">
                  <c:v>3.4775103999999898E-3</c:v>
                </c:pt>
                <c:pt idx="7">
                  <c:v>3.8078527999999999E-3</c:v>
                </c:pt>
                <c:pt idx="8">
                  <c:v>4.0544320000000002E-3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4B-432C-A22D-2BF1155CEA17}"/>
            </c:ext>
          </c:extLst>
        </c:ser>
        <c:ser>
          <c:idx val="1"/>
          <c:order val="1"/>
          <c:tx>
            <c:strRef>
              <c:f>CBSLine_MFSIncrease!$M$11</c:f>
              <c:strCache>
                <c:ptCount val="1"/>
                <c:pt idx="0">
                  <c:v>TFA link shaped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(CBSLine_MFSIncrease!$O$4,CBSLine_MFSIncrease!$O$34,CBSLine_MFSIncrease!$O$64,CBSLine_MFSIncrease!$O$94,CBSLine_MFSIncrease!$O$124,CBSLine_MFSIncrease!$O$154,CBSLine_MFSIncrease!$O$184,CBSLine_MFSIncrease!$O$214,CBSLine_MFSIncrease!$O$244)</c:f>
              <c:numCache>
                <c:formatCode>General</c:formatCode>
                <c:ptCount val="9"/>
                <c:pt idx="0">
                  <c:v>84</c:v>
                </c:pt>
                <c:pt idx="1">
                  <c:v>142</c:v>
                </c:pt>
                <c:pt idx="2">
                  <c:v>200</c:v>
                </c:pt>
                <c:pt idx="3">
                  <c:v>250</c:v>
                </c:pt>
                <c:pt idx="4">
                  <c:v>350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780</c:v>
                </c:pt>
              </c:numCache>
            </c:numRef>
          </c:cat>
          <c:val>
            <c:numRef>
              <c:f>(CBSLine_MFSIncrease!$N$11,CBSLine_MFSIncrease!$N$41,CBSLine_MFSIncrease!$N$71,CBSLine_MFSIncrease!$N$101,CBSLine_MFSIncrease!$N$131,CBSLine_MFSIncrease!$N$161,CBSLine_MFSIncrease!$N$191,CBSLine_MFSIncrease!$N$221,CBSLine_MFSIncrease!$N$251)</c:f>
              <c:numCache>
                <c:formatCode>0.00000000000000000000</c:formatCode>
                <c:ptCount val="9"/>
                <c:pt idx="0">
                  <c:v>1.06E-3</c:v>
                </c:pt>
                <c:pt idx="1">
                  <c:v>1.11568E-3</c:v>
                </c:pt>
                <c:pt idx="2">
                  <c:v>1.17136E-3</c:v>
                </c:pt>
                <c:pt idx="3">
                  <c:v>1.2193599999999901E-3</c:v>
                </c:pt>
                <c:pt idx="4">
                  <c:v>1.31535999999999E-3</c:v>
                </c:pt>
                <c:pt idx="5">
                  <c:v>1.45936E-3</c:v>
                </c:pt>
                <c:pt idx="6">
                  <c:v>1.55536E-3</c:v>
                </c:pt>
                <c:pt idx="7">
                  <c:v>1.6513599999999999E-3</c:v>
                </c:pt>
                <c:pt idx="8">
                  <c:v>1.7281599999999901E-3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4B-432C-A22D-2BF1155CEA17}"/>
            </c:ext>
          </c:extLst>
        </c:ser>
        <c:ser>
          <c:idx val="2"/>
          <c:order val="2"/>
          <c:tx>
            <c:strRef>
              <c:f>CBSLine_MFSIncrease!$M$12</c:f>
              <c:strCache>
                <c:ptCount val="1"/>
                <c:pt idx="0">
                  <c:v>TFA CBS shaped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(CBSLine_MFSIncrease!$O$4,CBSLine_MFSIncrease!$O$34,CBSLine_MFSIncrease!$O$64,CBSLine_MFSIncrease!$O$94,CBSLine_MFSIncrease!$O$124,CBSLine_MFSIncrease!$O$154,CBSLine_MFSIncrease!$O$184,CBSLine_MFSIncrease!$O$214,CBSLine_MFSIncrease!$O$244)</c:f>
              <c:numCache>
                <c:formatCode>General</c:formatCode>
                <c:ptCount val="9"/>
                <c:pt idx="0">
                  <c:v>84</c:v>
                </c:pt>
                <c:pt idx="1">
                  <c:v>142</c:v>
                </c:pt>
                <c:pt idx="2">
                  <c:v>200</c:v>
                </c:pt>
                <c:pt idx="3">
                  <c:v>250</c:v>
                </c:pt>
                <c:pt idx="4">
                  <c:v>350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780</c:v>
                </c:pt>
              </c:numCache>
            </c:numRef>
          </c:cat>
          <c:val>
            <c:numRef>
              <c:f>(CBSLine_MFSIncrease!$N$12,CBSLine_MFSIncrease!$N$42,CBSLine_MFSIncrease!$N$72,CBSLine_MFSIncrease!$N$102,CBSLine_MFSIncrease!$N$132,CBSLine_MFSIncrease!$N$162,CBSLine_MFSIncrease!$N$192,CBSLine_MFSIncrease!$N$222,CBSLine_MFSIncrease!$N$252)</c:f>
              <c:numCache>
                <c:formatCode>0.00000000000000000000</c:formatCode>
                <c:ptCount val="9"/>
                <c:pt idx="0">
                  <c:v>1.3823621632E-3</c:v>
                </c:pt>
                <c:pt idx="1">
                  <c:v>1.6505051647999901E-3</c:v>
                </c:pt>
                <c:pt idx="2">
                  <c:v>1.8561152E-3</c:v>
                </c:pt>
                <c:pt idx="3">
                  <c:v>1.991072E-3</c:v>
                </c:pt>
                <c:pt idx="4">
                  <c:v>2.1879487999999902E-3</c:v>
                </c:pt>
                <c:pt idx="5">
                  <c:v>2.4234879999999901E-3</c:v>
                </c:pt>
                <c:pt idx="6">
                  <c:v>2.5603456000000001E-3</c:v>
                </c:pt>
                <c:pt idx="7">
                  <c:v>2.6890111999999999E-3</c:v>
                </c:pt>
                <c:pt idx="8">
                  <c:v>2.78604543999999E-3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4B-432C-A22D-2BF1155CEA17}"/>
            </c:ext>
          </c:extLst>
        </c:ser>
        <c:ser>
          <c:idx val="3"/>
          <c:order val="3"/>
          <c:tx>
            <c:strRef>
              <c:f>CBSLine_MFSIncrease!$M$13</c:f>
              <c:strCache>
                <c:ptCount val="1"/>
                <c:pt idx="0">
                  <c:v>TFA combined shaped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(CBSLine_MFSIncrease!$N$13,CBSLine_MFSIncrease!$N$43,CBSLine_MFSIncrease!$N$73,CBSLine_MFSIncrease!$N$103,CBSLine_MFSIncrease!$N$133,CBSLine_MFSIncrease!$N$163,CBSLine_MFSIncrease!$N$193,CBSLine_MFSIncrease!$N$223,CBSLine_MFSIncrease!$N$253)</c:f>
              <c:numCache>
                <c:formatCode>0.00000000000000000000</c:formatCode>
                <c:ptCount val="9"/>
                <c:pt idx="0">
                  <c:v>1.06E-3</c:v>
                </c:pt>
                <c:pt idx="1">
                  <c:v>1.11568E-3</c:v>
                </c:pt>
                <c:pt idx="2">
                  <c:v>1.17136E-3</c:v>
                </c:pt>
                <c:pt idx="3">
                  <c:v>1.2193599999999901E-3</c:v>
                </c:pt>
                <c:pt idx="4">
                  <c:v>1.31535999999999E-3</c:v>
                </c:pt>
                <c:pt idx="5">
                  <c:v>1.45936E-3</c:v>
                </c:pt>
                <c:pt idx="6">
                  <c:v>1.55536E-3</c:v>
                </c:pt>
                <c:pt idx="7">
                  <c:v>1.6513599999999999E-3</c:v>
                </c:pt>
                <c:pt idx="8">
                  <c:v>1.7281599999999901E-3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4B-432C-A22D-2BF1155CEA17}"/>
            </c:ext>
          </c:extLst>
        </c:ser>
        <c:ser>
          <c:idx val="4"/>
          <c:order val="4"/>
          <c:tx>
            <c:v>SFA/PMOOA/TMA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(CBSLine_MFSIncrease!$N$14,CBSLine_MFSIncrease!$N$44,CBSLine_MFSIncrease!$N$74,CBSLine_MFSIncrease!$N$104,CBSLine_MFSIncrease!$N$134,CBSLine_MFSIncrease!$N$164,CBSLine_MFSIncrease!$N$194,CBSLine_MFSIncrease!$N$224,CBSLine_MFSIncrease!$N$254)</c:f>
              <c:numCache>
                <c:formatCode>0.00000000000000000000</c:formatCode>
                <c:ptCount val="9"/>
                <c:pt idx="0">
                  <c:v>1.0047949312E-3</c:v>
                </c:pt>
                <c:pt idx="1">
                  <c:v>1.0206704127999999E-3</c:v>
                </c:pt>
                <c:pt idx="2">
                  <c:v>1.0351679999999999E-3</c:v>
                </c:pt>
                <c:pt idx="3">
                  <c:v>1.04656E-3</c:v>
                </c:pt>
                <c:pt idx="4">
                  <c:v>1.0662720000000001E-3</c:v>
                </c:pt>
                <c:pt idx="5">
                  <c:v>1.0881598000000001E-3</c:v>
                </c:pt>
                <c:pt idx="6">
                  <c:v>1.0976320000000001E-3</c:v>
                </c:pt>
                <c:pt idx="7">
                  <c:v>1.1030079999999999E-3</c:v>
                </c:pt>
                <c:pt idx="8">
                  <c:v>1.10435968E-3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4B-432C-A22D-2BF1155CE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2517088"/>
        <c:axId val="1522295472"/>
      </c:lineChart>
      <c:catAx>
        <c:axId val="152251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MFS [Byte]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2295472"/>
        <c:crosses val="autoZero"/>
        <c:auto val="1"/>
        <c:lblAlgn val="ctr"/>
        <c:lblOffset val="100"/>
        <c:noMultiLvlLbl val="0"/>
      </c:catAx>
      <c:valAx>
        <c:axId val="1522295472"/>
        <c:scaling>
          <c:orientation val="minMax"/>
          <c:max val="5.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Delay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251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Rate 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(CBSLine_MFSIncrease!$O$4,CBSLine_MFSIncrease!$O$34,CBSLine_MFSIncrease!$O$64,CBSLine_MFSIncrease!$O$94,CBSLine_MFSIncrease!$O$124,CBSLine_MFSIncrease!$O$154,CBSLine_MFSIncrease!$O$184,CBSLine_MFSIncrease!$O$214,CBSLine_MFSIncrease!$O$244)</c:f>
              <c:numCache>
                <c:formatCode>General</c:formatCode>
                <c:ptCount val="9"/>
                <c:pt idx="0">
                  <c:v>84</c:v>
                </c:pt>
                <c:pt idx="1">
                  <c:v>142</c:v>
                </c:pt>
                <c:pt idx="2">
                  <c:v>200</c:v>
                </c:pt>
                <c:pt idx="3">
                  <c:v>250</c:v>
                </c:pt>
                <c:pt idx="4">
                  <c:v>350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780</c:v>
                </c:pt>
              </c:numCache>
            </c:numRef>
          </c:cat>
          <c:val>
            <c:numRef>
              <c:f>(CBSLine_MFSIncrease!$T$4,CBSLine_MFSIncrease!$T$34,CBSLine_MFSIncrease!$T$64,CBSLine_MFSIncrease!$T$94,CBSLine_MFSIncrease!$T$124,CBSLine_MFSIncrease!$T$154,CBSLine_MFSIncrease!$T$184,CBSLine_MFSIncrease!$T$214,CBSLine_MFSIncrease!$T$244)</c:f>
              <c:numCache>
                <c:formatCode>General</c:formatCode>
                <c:ptCount val="9"/>
                <c:pt idx="0">
                  <c:v>5.3760000000000003</c:v>
                </c:pt>
                <c:pt idx="1">
                  <c:v>9.0879999999999992</c:v>
                </c:pt>
                <c:pt idx="2">
                  <c:v>12.8</c:v>
                </c:pt>
                <c:pt idx="3">
                  <c:v>16</c:v>
                </c:pt>
                <c:pt idx="4">
                  <c:v>22.4</c:v>
                </c:pt>
                <c:pt idx="5">
                  <c:v>32</c:v>
                </c:pt>
                <c:pt idx="6">
                  <c:v>38</c:v>
                </c:pt>
                <c:pt idx="7">
                  <c:v>44.8</c:v>
                </c:pt>
                <c:pt idx="8">
                  <c:v>49.99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70-49F9-AC3D-DAB2C6E98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88864"/>
        <c:axId val="1627092368"/>
      </c:lineChart>
      <c:lineChart>
        <c:grouping val="standard"/>
        <c:varyColors val="0"/>
        <c:ser>
          <c:idx val="0"/>
          <c:order val="1"/>
          <c:tx>
            <c:v>Burst 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(CBSLine_MFSIncrease!$S$4,CBSLine_MFSIncrease!$S$34,CBSLine_MFSIncrease!$S$64,CBSLine_MFSIncrease!$S$94,CBSLine_MFSIncrease!$S$124,CBSLine_MFSIncrease!$S$154,CBSLine_MFSIncrease!$S$184,CBSLine_MFSIncrease!$S$214,CBSLine_MFSIncrease!$S$244)</c:f>
              <c:numCache>
                <c:formatCode>General</c:formatCode>
                <c:ptCount val="9"/>
                <c:pt idx="0">
                  <c:v>1271.74656</c:v>
                </c:pt>
                <c:pt idx="1">
                  <c:v>2069.5206400000002</c:v>
                </c:pt>
                <c:pt idx="2">
                  <c:v>2790.4</c:v>
                </c:pt>
                <c:pt idx="3">
                  <c:v>3360</c:v>
                </c:pt>
                <c:pt idx="4">
                  <c:v>4345.6000000000004</c:v>
                </c:pt>
                <c:pt idx="5">
                  <c:v>5439.99</c:v>
                </c:pt>
                <c:pt idx="6">
                  <c:v>5913.6</c:v>
                </c:pt>
                <c:pt idx="7">
                  <c:v>6182.4</c:v>
                </c:pt>
                <c:pt idx="8">
                  <c:v>6249.9840000000004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70-49F9-AC3D-DAB2C6E98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9030064"/>
        <c:axId val="1984844416"/>
      </c:lineChart>
      <c:catAx>
        <c:axId val="162698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MFS [Byte]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7092368"/>
        <c:crosses val="autoZero"/>
        <c:auto val="1"/>
        <c:lblAlgn val="ctr"/>
        <c:lblOffset val="100"/>
        <c:noMultiLvlLbl val="0"/>
      </c:catAx>
      <c:valAx>
        <c:axId val="162709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Rate r [Mbit/s]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6988864"/>
        <c:crosses val="autoZero"/>
        <c:crossBetween val="between"/>
      </c:valAx>
      <c:valAx>
        <c:axId val="19848444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Burst b [Bit]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9030064"/>
        <c:crosses val="max"/>
        <c:crossBetween val="between"/>
      </c:valAx>
      <c:catAx>
        <c:axId val="1659030064"/>
        <c:scaling>
          <c:orientation val="minMax"/>
        </c:scaling>
        <c:delete val="1"/>
        <c:axPos val="b"/>
        <c:majorTickMark val="out"/>
        <c:minorTickMark val="none"/>
        <c:tickLblPos val="nextTo"/>
        <c:crossAx val="1984844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Rate 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CBSLine_CMI_500_MFSIncrease!$X$3,CBSLine_CMI_500_MFSIncrease!$X$33,CBSLine_CMI_500_MFSIncrease!$X$63,CBSLine_CMI_500_MFSIncrease!$X$93,CBSLine_CMI_500_MFSIncrease!$X$123,CBSLine_CMI_500_MFSIncrease!$X$153,CBSLine_CMI_500_MFSIncrease!$X$183,CBSLine_CMI_500_MFSIncrease!$X$213,CBSLine_CMI_500_MFSIncrease!$X$243,CBSLine_CMI_500_MFSIncrease!$X$273,CBSLine_CMI_500_MFSIncrease!$X$303,CBSLine_CMI_500_MFSIncrease!$X$333)</c:f>
              <c:numCache>
                <c:formatCode>General</c:formatCode>
                <c:ptCount val="12"/>
                <c:pt idx="0">
                  <c:v>84</c:v>
                </c:pt>
                <c:pt idx="1">
                  <c:v>142</c:v>
                </c:pt>
                <c:pt idx="2">
                  <c:v>200</c:v>
                </c:pt>
                <c:pt idx="3">
                  <c:v>250</c:v>
                </c:pt>
                <c:pt idx="4">
                  <c:v>350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780</c:v>
                </c:pt>
                <c:pt idx="9">
                  <c:v>1000</c:v>
                </c:pt>
                <c:pt idx="10">
                  <c:v>1250</c:v>
                </c:pt>
                <c:pt idx="11">
                  <c:v>1542</c:v>
                </c:pt>
              </c:numCache>
            </c:numRef>
          </c:cat>
          <c:val>
            <c:numRef>
              <c:f>(CBSLine_CMI_500_MFSIncrease!$AC$3,CBSLine_CMI_500_MFSIncrease!$AC$33,CBSLine_CMI_500_MFSIncrease!$AC$63,CBSLine_CMI_500_MFSIncrease!$AC$93,CBSLine_CMI_500_MFSIncrease!$AC$123,CBSLine_CMI_500_MFSIncrease!$AC$153,CBSLine_CMI_500_MFSIncrease!$AC$183,CBSLine_CMI_500_MFSIncrease!$AC$213,CBSLine_CMI_500_MFSIncrease!$AC$243,CBSLine_CMI_500_MFSIncrease!$AC$273,CBSLine_CMI_500_MFSIncrease!$AC$303,CBSLine_CMI_500_MFSIncrease!$AC$333)</c:f>
              <c:numCache>
                <c:formatCode>General</c:formatCode>
                <c:ptCount val="12"/>
                <c:pt idx="0">
                  <c:v>2.6880000000000002</c:v>
                </c:pt>
                <c:pt idx="1">
                  <c:v>4.5439999999999996</c:v>
                </c:pt>
                <c:pt idx="2">
                  <c:v>6.4</c:v>
                </c:pt>
                <c:pt idx="3">
                  <c:v>8</c:v>
                </c:pt>
                <c:pt idx="4">
                  <c:v>11.2</c:v>
                </c:pt>
                <c:pt idx="5">
                  <c:v>16</c:v>
                </c:pt>
                <c:pt idx="6">
                  <c:v>19.2</c:v>
                </c:pt>
                <c:pt idx="7">
                  <c:v>22.4</c:v>
                </c:pt>
                <c:pt idx="8">
                  <c:v>24.96</c:v>
                </c:pt>
                <c:pt idx="9">
                  <c:v>32</c:v>
                </c:pt>
                <c:pt idx="10">
                  <c:v>40</c:v>
                </c:pt>
                <c:pt idx="11">
                  <c:v>49.344000000000001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50-4933-8DAC-FBE0FED21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88864"/>
        <c:axId val="1627092368"/>
      </c:lineChart>
      <c:lineChart>
        <c:grouping val="standard"/>
        <c:varyColors val="0"/>
        <c:ser>
          <c:idx val="0"/>
          <c:order val="1"/>
          <c:tx>
            <c:v>Burst 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CBSLine_CMI_500_MFSIncrease!$AB$3,CBSLine_CMI_500_MFSIncrease!$AB$33,CBSLine_CMI_500_MFSIncrease!$AB$63,CBSLine_CMI_500_MFSIncrease!$AB$93,CBSLine_CMI_500_MFSIncrease!$AB$123,CBSLine_CMI_500_MFSIncrease!$AB$153,CBSLine_CMI_500_MFSIncrease!$AB$183,CBSLine_CMI_500_MFSIncrease!$AB$213,CBSLine_CMI_500_MFSIncrease!$AB$243,CBSLine_CMI_500_MFSIncrease!$AB$273,CBSLine_CMI_500_MFSIncrease!$AB$303,CBSLine_CMI_500_MFSIncrease!$AB$333)</c:f>
              <c:numCache>
                <c:formatCode>General</c:formatCode>
                <c:ptCount val="12"/>
                <c:pt idx="0">
                  <c:v>1307.87328</c:v>
                </c:pt>
                <c:pt idx="1">
                  <c:v>2168.7603199999999</c:v>
                </c:pt>
                <c:pt idx="2">
                  <c:v>2995.2</c:v>
                </c:pt>
                <c:pt idx="3">
                  <c:v>3680</c:v>
                </c:pt>
                <c:pt idx="4">
                  <c:v>4972.8</c:v>
                </c:pt>
                <c:pt idx="5">
                  <c:v>6720</c:v>
                </c:pt>
                <c:pt idx="6">
                  <c:v>7756.8</c:v>
                </c:pt>
                <c:pt idx="7">
                  <c:v>8691.2000000000007</c:v>
                </c:pt>
                <c:pt idx="8">
                  <c:v>9364.9920000000002</c:v>
                </c:pt>
                <c:pt idx="9">
                  <c:v>10879.99</c:v>
                </c:pt>
                <c:pt idx="10">
                  <c:v>12000</c:v>
                </c:pt>
                <c:pt idx="11">
                  <c:v>12497.84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50-4933-8DAC-FBE0FED21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9030064"/>
        <c:axId val="1984844416"/>
      </c:lineChart>
      <c:catAx>
        <c:axId val="162698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MFS [Byte]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7092368"/>
        <c:crosses val="autoZero"/>
        <c:auto val="1"/>
        <c:lblAlgn val="ctr"/>
        <c:lblOffset val="100"/>
        <c:noMultiLvlLbl val="0"/>
      </c:catAx>
      <c:valAx>
        <c:axId val="162709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Rate r [Mbit/s]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6988864"/>
        <c:crosses val="autoZero"/>
        <c:crossBetween val="between"/>
      </c:valAx>
      <c:valAx>
        <c:axId val="19848444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Burst b [Bit]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9030064"/>
        <c:crosses val="max"/>
        <c:crossBetween val="between"/>
      </c:valAx>
      <c:catAx>
        <c:axId val="1659030064"/>
        <c:scaling>
          <c:orientation val="minMax"/>
        </c:scaling>
        <c:delete val="1"/>
        <c:axPos val="b"/>
        <c:majorTickMark val="out"/>
        <c:minorTickMark val="none"/>
        <c:tickLblPos val="nextTo"/>
        <c:crossAx val="1984844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CBSLine_CMI_500_MFSIncrease!$V$9</c:f>
              <c:strCache>
                <c:ptCount val="1"/>
                <c:pt idx="0">
                  <c:v>TFA unshaped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(CBSLine_CMI_500_MFSIncrease!$X$3,CBSLine_CMI_500_MFSIncrease!$X$33,CBSLine_CMI_500_MFSIncrease!$X$63,CBSLine_CMI_500_MFSIncrease!$X$93,CBSLine_CMI_500_MFSIncrease!$X$123,CBSLine_CMI_500_MFSIncrease!$X$153,CBSLine_CMI_500_MFSIncrease!$X$183,CBSLine_CMI_500_MFSIncrease!$X$213,CBSLine_CMI_500_MFSIncrease!$X$243,CBSLine_CMI_500_MFSIncrease!$X$273,CBSLine_CMI_500_MFSIncrease!$X$303,CBSLine_CMI_500_MFSIncrease!$X$333)</c:f>
              <c:numCache>
                <c:formatCode>General</c:formatCode>
                <c:ptCount val="12"/>
                <c:pt idx="0">
                  <c:v>84</c:v>
                </c:pt>
                <c:pt idx="1">
                  <c:v>142</c:v>
                </c:pt>
                <c:pt idx="2">
                  <c:v>200</c:v>
                </c:pt>
                <c:pt idx="3">
                  <c:v>250</c:v>
                </c:pt>
                <c:pt idx="4">
                  <c:v>350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780</c:v>
                </c:pt>
                <c:pt idx="9">
                  <c:v>1000</c:v>
                </c:pt>
                <c:pt idx="10">
                  <c:v>1250</c:v>
                </c:pt>
                <c:pt idx="11">
                  <c:v>1542</c:v>
                </c:pt>
              </c:numCache>
            </c:numRef>
          </c:cat>
          <c:val>
            <c:numRef>
              <c:f>(CBSLine_CMI_500_MFSIncrease!$W$9,CBSLine_CMI_500_MFSIncrease!$W$39,CBSLine_CMI_500_MFSIncrease!$W$69,CBSLine_CMI_500_MFSIncrease!$W$99,CBSLine_CMI_500_MFSIncrease!$W$129,CBSLine_CMI_500_MFSIncrease!$W$159,CBSLine_CMI_500_MFSIncrease!$W$189,CBSLine_CMI_500_MFSIncrease!$W$219,CBSLine_CMI_500_MFSIncrease!$W$249,CBSLine_CMI_500_MFSIncrease!$W$279,CBSLine_CMI_500_MFSIncrease!$W$309,CBSLine_CMI_500_MFSIncrease!$W$339)</c:f>
              <c:numCache>
                <c:formatCode>0.00000000000000000000</c:formatCode>
                <c:ptCount val="12"/>
                <c:pt idx="0">
                  <c:v>1.2615010815999999E-3</c:v>
                </c:pt>
                <c:pt idx="1">
                  <c:v>1.4512525823999901E-3</c:v>
                </c:pt>
                <c:pt idx="2">
                  <c:v>1.6368703999999901E-3</c:v>
                </c:pt>
                <c:pt idx="3">
                  <c:v>1.79356799999999E-3</c:v>
                </c:pt>
                <c:pt idx="4">
                  <c:v>2.0977471999999902E-3</c:v>
                </c:pt>
                <c:pt idx="5">
                  <c:v>2.5309759999999999E-3</c:v>
                </c:pt>
                <c:pt idx="6">
                  <c:v>2.8044352000000002E-3</c:v>
                </c:pt>
                <c:pt idx="7">
                  <c:v>3.0656063999999999E-3</c:v>
                </c:pt>
                <c:pt idx="8">
                  <c:v>3.2656959999999998E-3</c:v>
                </c:pt>
                <c:pt idx="9">
                  <c:v>3.7753919999999898E-3</c:v>
                </c:pt>
                <c:pt idx="10">
                  <c:v>4.2823999999999996E-3</c:v>
                </c:pt>
                <c:pt idx="11">
                  <c:v>4.77734794239999E-3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A9-4C80-A6FD-B6899FD6539E}"/>
            </c:ext>
          </c:extLst>
        </c:ser>
        <c:ser>
          <c:idx val="1"/>
          <c:order val="1"/>
          <c:tx>
            <c:strRef>
              <c:f>CBSLine_CMI_500_MFSIncrease!$V$10</c:f>
              <c:strCache>
                <c:ptCount val="1"/>
                <c:pt idx="0">
                  <c:v>TFA link shaped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(CBSLine_CMI_500_MFSIncrease!$X$3,CBSLine_CMI_500_MFSIncrease!$X$33,CBSLine_CMI_500_MFSIncrease!$X$63,CBSLine_CMI_500_MFSIncrease!$X$93,CBSLine_CMI_500_MFSIncrease!$X$123,CBSLine_CMI_500_MFSIncrease!$X$153,CBSLine_CMI_500_MFSIncrease!$X$183,CBSLine_CMI_500_MFSIncrease!$X$213,CBSLine_CMI_500_MFSIncrease!$X$243,CBSLine_CMI_500_MFSIncrease!$X$273,CBSLine_CMI_500_MFSIncrease!$X$303,CBSLine_CMI_500_MFSIncrease!$X$333)</c:f>
              <c:numCache>
                <c:formatCode>General</c:formatCode>
                <c:ptCount val="12"/>
                <c:pt idx="0">
                  <c:v>84</c:v>
                </c:pt>
                <c:pt idx="1">
                  <c:v>142</c:v>
                </c:pt>
                <c:pt idx="2">
                  <c:v>200</c:v>
                </c:pt>
                <c:pt idx="3">
                  <c:v>250</c:v>
                </c:pt>
                <c:pt idx="4">
                  <c:v>350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780</c:v>
                </c:pt>
                <c:pt idx="9">
                  <c:v>1000</c:v>
                </c:pt>
                <c:pt idx="10">
                  <c:v>1250</c:v>
                </c:pt>
                <c:pt idx="11">
                  <c:v>1542</c:v>
                </c:pt>
              </c:numCache>
            </c:numRef>
          </c:cat>
          <c:val>
            <c:numRef>
              <c:f>(CBSLine_CMI_500_MFSIncrease!$W$10,CBSLine_CMI_500_MFSIncrease!$W$40,CBSLine_CMI_500_MFSIncrease!$W$70,CBSLine_CMI_500_MFSIncrease!$W$100,CBSLine_CMI_500_MFSIncrease!$W$130,CBSLine_CMI_500_MFSIncrease!$W$160,CBSLine_CMI_500_MFSIncrease!$W$190,CBSLine_CMI_500_MFSIncrease!$W$220,CBSLine_CMI_500_MFSIncrease!$W$250,CBSLine_CMI_500_MFSIncrease!$W$280,CBSLine_CMI_500_MFSIncrease!$W$310,CBSLine_CMI_500_MFSIncrease!$W$340)</c:f>
              <c:numCache>
                <c:formatCode>0.00000000000000000000</c:formatCode>
                <c:ptCount val="12"/>
                <c:pt idx="0">
                  <c:v>1.06E-3</c:v>
                </c:pt>
                <c:pt idx="1">
                  <c:v>1.11568E-3</c:v>
                </c:pt>
                <c:pt idx="2">
                  <c:v>1.17136E-3</c:v>
                </c:pt>
                <c:pt idx="3">
                  <c:v>1.2193599999999901E-3</c:v>
                </c:pt>
                <c:pt idx="4">
                  <c:v>1.31535999999999E-3</c:v>
                </c:pt>
                <c:pt idx="5">
                  <c:v>1.45936E-3</c:v>
                </c:pt>
                <c:pt idx="6">
                  <c:v>1.55536E-3</c:v>
                </c:pt>
                <c:pt idx="7">
                  <c:v>1.6513599999999999E-3</c:v>
                </c:pt>
                <c:pt idx="8">
                  <c:v>1.7281599999999901E-3</c:v>
                </c:pt>
                <c:pt idx="9">
                  <c:v>1.93936E-3</c:v>
                </c:pt>
                <c:pt idx="10">
                  <c:v>2.17936E-3</c:v>
                </c:pt>
                <c:pt idx="11">
                  <c:v>2.4596800000000001E-3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A9-4C80-A6FD-B6899FD6539E}"/>
            </c:ext>
          </c:extLst>
        </c:ser>
        <c:ser>
          <c:idx val="2"/>
          <c:order val="2"/>
          <c:tx>
            <c:strRef>
              <c:f>CBSLine_CMI_500_MFSIncrease!$V$11</c:f>
              <c:strCache>
                <c:ptCount val="1"/>
                <c:pt idx="0">
                  <c:v>TFA CBS shaped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(CBSLine_CMI_500_MFSIncrease!$X$3,CBSLine_CMI_500_MFSIncrease!$X$33,CBSLine_CMI_500_MFSIncrease!$X$63,CBSLine_CMI_500_MFSIncrease!$X$93,CBSLine_CMI_500_MFSIncrease!$X$123,CBSLine_CMI_500_MFSIncrease!$X$153,CBSLine_CMI_500_MFSIncrease!$X$183,CBSLine_CMI_500_MFSIncrease!$X$213,CBSLine_CMI_500_MFSIncrease!$X$243,CBSLine_CMI_500_MFSIncrease!$X$273,CBSLine_CMI_500_MFSIncrease!$X$303,CBSLine_CMI_500_MFSIncrease!$X$333)</c:f>
              <c:numCache>
                <c:formatCode>General</c:formatCode>
                <c:ptCount val="12"/>
                <c:pt idx="0">
                  <c:v>84</c:v>
                </c:pt>
                <c:pt idx="1">
                  <c:v>142</c:v>
                </c:pt>
                <c:pt idx="2">
                  <c:v>200</c:v>
                </c:pt>
                <c:pt idx="3">
                  <c:v>250</c:v>
                </c:pt>
                <c:pt idx="4">
                  <c:v>350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780</c:v>
                </c:pt>
                <c:pt idx="9">
                  <c:v>1000</c:v>
                </c:pt>
                <c:pt idx="10">
                  <c:v>1250</c:v>
                </c:pt>
                <c:pt idx="11">
                  <c:v>1542</c:v>
                </c:pt>
              </c:numCache>
            </c:numRef>
          </c:cat>
          <c:val>
            <c:numRef>
              <c:f>(CBSLine_CMI_500_MFSIncrease!$W$11,CBSLine_CMI_500_MFSIncrease!$W$41,CBSLine_CMI_500_MFSIncrease!$W$71,CBSLine_CMI_500_MFSIncrease!$W$101,CBSLine_CMI_500_MFSIncrease!$W$131,CBSLine_CMI_500_MFSIncrease!$W$161,CBSLine_CMI_500_MFSIncrease!$W$191,CBSLine_CMI_500_MFSIncrease!$W$221,CBSLine_CMI_500_MFSIncrease!$W$251,CBSLine_CMI_500_MFSIncrease!$W$281,CBSLine_CMI_500_MFSIncrease!$W$311,CBSLine_CMI_500_MFSIncrease!$W$341)</c:f>
              <c:numCache>
                <c:formatCode>0.00000000000000000000</c:formatCode>
                <c:ptCount val="12"/>
                <c:pt idx="0">
                  <c:v>1.2615010815999999E-3</c:v>
                </c:pt>
                <c:pt idx="1">
                  <c:v>1.4512525823999901E-3</c:v>
                </c:pt>
                <c:pt idx="2">
                  <c:v>1.6368703999999901E-3</c:v>
                </c:pt>
                <c:pt idx="3">
                  <c:v>1.79356799999999E-3</c:v>
                </c:pt>
                <c:pt idx="4">
                  <c:v>2.0674879999999902E-3</c:v>
                </c:pt>
                <c:pt idx="5">
                  <c:v>2.3726720000000001E-3</c:v>
                </c:pt>
                <c:pt idx="6">
                  <c:v>2.5397504E-3</c:v>
                </c:pt>
                <c:pt idx="7">
                  <c:v>2.7006847999999999E-3</c:v>
                </c:pt>
                <c:pt idx="8">
                  <c:v>2.82500864E-3</c:v>
                </c:pt>
                <c:pt idx="9">
                  <c:v>3.1210879999999902E-3</c:v>
                </c:pt>
                <c:pt idx="10">
                  <c:v>3.4332799999999999E-3</c:v>
                </c:pt>
                <c:pt idx="11">
                  <c:v>3.7655077887999901E-3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A9-4C80-A6FD-B6899FD6539E}"/>
            </c:ext>
          </c:extLst>
        </c:ser>
        <c:ser>
          <c:idx val="4"/>
          <c:order val="3"/>
          <c:tx>
            <c:strRef>
              <c:f>CBSLine_CMI_500_MFSIncrease!$V$12</c:f>
              <c:strCache>
                <c:ptCount val="1"/>
                <c:pt idx="0">
                  <c:v>TFA combined shaped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(CBSLine_CMI_500_MFSIncrease!$X$3,CBSLine_CMI_500_MFSIncrease!$X$33,CBSLine_CMI_500_MFSIncrease!$X$63,CBSLine_CMI_500_MFSIncrease!$X$93,CBSLine_CMI_500_MFSIncrease!$X$123,CBSLine_CMI_500_MFSIncrease!$X$153,CBSLine_CMI_500_MFSIncrease!$X$183,CBSLine_CMI_500_MFSIncrease!$X$213,CBSLine_CMI_500_MFSIncrease!$X$243,CBSLine_CMI_500_MFSIncrease!$X$273,CBSLine_CMI_500_MFSIncrease!$X$303,CBSLine_CMI_500_MFSIncrease!$X$333)</c:f>
              <c:numCache>
                <c:formatCode>General</c:formatCode>
                <c:ptCount val="12"/>
                <c:pt idx="0">
                  <c:v>84</c:v>
                </c:pt>
                <c:pt idx="1">
                  <c:v>142</c:v>
                </c:pt>
                <c:pt idx="2">
                  <c:v>200</c:v>
                </c:pt>
                <c:pt idx="3">
                  <c:v>250</c:v>
                </c:pt>
                <c:pt idx="4">
                  <c:v>350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780</c:v>
                </c:pt>
                <c:pt idx="9">
                  <c:v>1000</c:v>
                </c:pt>
                <c:pt idx="10">
                  <c:v>1250</c:v>
                </c:pt>
                <c:pt idx="11">
                  <c:v>1542</c:v>
                </c:pt>
              </c:numCache>
            </c:numRef>
          </c:cat>
          <c:val>
            <c:numRef>
              <c:f>(CBSLine_CMI_500_MFSIncrease!$W$12,CBSLine_CMI_500_MFSIncrease!$W$42,CBSLine_CMI_500_MFSIncrease!$W$72,CBSLine_CMI_500_MFSIncrease!$W$102,CBSLine_CMI_500_MFSIncrease!$W$132,CBSLine_CMI_500_MFSIncrease!$W$162,CBSLine_CMI_500_MFSIncrease!$W$192,CBSLine_CMI_500_MFSIncrease!$W$222,CBSLine_CMI_500_MFSIncrease!$W$252,CBSLine_CMI_500_MFSIncrease!$W$282,CBSLine_CMI_500_MFSIncrease!$W$312,CBSLine_CMI_500_MFSIncrease!$W$342)</c:f>
              <c:numCache>
                <c:formatCode>0.00000000000000000000</c:formatCode>
                <c:ptCount val="12"/>
                <c:pt idx="0">
                  <c:v>1.06E-3</c:v>
                </c:pt>
                <c:pt idx="1">
                  <c:v>1.11568E-3</c:v>
                </c:pt>
                <c:pt idx="2">
                  <c:v>1.17136E-3</c:v>
                </c:pt>
                <c:pt idx="3">
                  <c:v>1.2193599999999901E-3</c:v>
                </c:pt>
                <c:pt idx="4">
                  <c:v>1.31535999999999E-3</c:v>
                </c:pt>
                <c:pt idx="5">
                  <c:v>1.45936E-3</c:v>
                </c:pt>
                <c:pt idx="6">
                  <c:v>1.55536E-3</c:v>
                </c:pt>
                <c:pt idx="7">
                  <c:v>1.6513599999999999E-3</c:v>
                </c:pt>
                <c:pt idx="8">
                  <c:v>1.7281599999999901E-3</c:v>
                </c:pt>
                <c:pt idx="9">
                  <c:v>1.93936E-3</c:v>
                </c:pt>
                <c:pt idx="10">
                  <c:v>2.17936E-3</c:v>
                </c:pt>
                <c:pt idx="11">
                  <c:v>2.4596800000000001E-3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A9-4C80-A6FD-B6899FD6539E}"/>
            </c:ext>
          </c:extLst>
        </c:ser>
        <c:ser>
          <c:idx val="3"/>
          <c:order val="4"/>
          <c:tx>
            <c:v>SFA/PMOOA/TMA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(CBSLine_CMI_500_MFSIncrease!$X$3,CBSLine_CMI_500_MFSIncrease!$X$33,CBSLine_CMI_500_MFSIncrease!$X$63,CBSLine_CMI_500_MFSIncrease!$X$93,CBSLine_CMI_500_MFSIncrease!$X$123,CBSLine_CMI_500_MFSIncrease!$X$153,CBSLine_CMI_500_MFSIncrease!$X$183,CBSLine_CMI_500_MFSIncrease!$X$213,CBSLine_CMI_500_MFSIncrease!$X$243,CBSLine_CMI_500_MFSIncrease!$X$273,CBSLine_CMI_500_MFSIncrease!$X$303,CBSLine_CMI_500_MFSIncrease!$X$333)</c:f>
              <c:numCache>
                <c:formatCode>General</c:formatCode>
                <c:ptCount val="12"/>
                <c:pt idx="0">
                  <c:v>84</c:v>
                </c:pt>
                <c:pt idx="1">
                  <c:v>142</c:v>
                </c:pt>
                <c:pt idx="2">
                  <c:v>200</c:v>
                </c:pt>
                <c:pt idx="3">
                  <c:v>250</c:v>
                </c:pt>
                <c:pt idx="4">
                  <c:v>350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780</c:v>
                </c:pt>
                <c:pt idx="9">
                  <c:v>1000</c:v>
                </c:pt>
                <c:pt idx="10">
                  <c:v>1250</c:v>
                </c:pt>
                <c:pt idx="11">
                  <c:v>1542</c:v>
                </c:pt>
              </c:numCache>
            </c:numRef>
          </c:cat>
          <c:val>
            <c:numRef>
              <c:f>(CBSLine_CMI_500_MFSIncrease!$W$13,CBSLine_CMI_500_MFSIncrease!$W$43,CBSLine_CMI_500_MFSIncrease!$W$73,CBSLine_CMI_500_MFSIncrease!$W$103,CBSLine_CMI_500_MFSIncrease!$W$133,CBSLine_CMI_500_MFSIncrease!$W$163,CBSLine_CMI_500_MFSIncrease!$W$193,CBSLine_CMI_500_MFSIncrease!$W$223,CBSLine_CMI_500_MFSIncrease!$W$253,CBSLine_CMI_500_MFSIncrease!$W$283,CBSLine_CMI_500_MFSIncrease!$W$313,CBSLine_CMI_500_MFSIncrease!$W$343)</c:f>
              <c:numCache>
                <c:formatCode>0.00000000000000000000</c:formatCode>
                <c:ptCount val="12"/>
                <c:pt idx="0">
                  <c:v>1.0055174656E-3</c:v>
                </c:pt>
                <c:pt idx="1">
                  <c:v>1.0227352064E-3</c:v>
                </c:pt>
                <c:pt idx="2">
                  <c:v>1.039264E-3</c:v>
                </c:pt>
                <c:pt idx="3">
                  <c:v>1.0529599999999999E-3</c:v>
                </c:pt>
                <c:pt idx="4">
                  <c:v>1.078816E-3</c:v>
                </c:pt>
                <c:pt idx="5">
                  <c:v>1.1137600000000001E-3</c:v>
                </c:pt>
                <c:pt idx="6">
                  <c:v>1.134496E-3</c:v>
                </c:pt>
                <c:pt idx="7">
                  <c:v>1.153184E-3</c:v>
                </c:pt>
                <c:pt idx="8">
                  <c:v>1.1666598399999999E-3</c:v>
                </c:pt>
                <c:pt idx="9">
                  <c:v>1.1969598000000001E-3</c:v>
                </c:pt>
                <c:pt idx="10">
                  <c:v>1.2193600000000001E-3</c:v>
                </c:pt>
                <c:pt idx="11">
                  <c:v>1.2293169664E-3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A9-4C80-A6FD-B6899FD6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2517088"/>
        <c:axId val="1522295472"/>
      </c:lineChart>
      <c:catAx>
        <c:axId val="152251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MFS [Byte]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2295472"/>
        <c:crosses val="autoZero"/>
        <c:auto val="1"/>
        <c:lblAlgn val="ctr"/>
        <c:lblOffset val="100"/>
        <c:noMultiLvlLbl val="0"/>
      </c:catAx>
      <c:valAx>
        <c:axId val="1522295472"/>
        <c:scaling>
          <c:orientation val="minMax"/>
          <c:max val="5.000000000000001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Delay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251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Rate r CMI 250us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CBSLine_CMI_500_MFSIncrease!$X$3,CBSLine_CMI_500_MFSIncrease!$X$33,CBSLine_CMI_500_MFSIncrease!$X$63,CBSLine_CMI_500_MFSIncrease!$X$93,CBSLine_CMI_500_MFSIncrease!$X$123,CBSLine_CMI_500_MFSIncrease!$X$153,CBSLine_CMI_500_MFSIncrease!$X$183,CBSLine_CMI_500_MFSIncrease!$X$213,CBSLine_CMI_500_MFSIncrease!$X$243,CBSLine_CMI_500_MFSIncrease!$X$273,CBSLine_CMI_500_MFSIncrease!$X$303,CBSLine_CMI_500_MFSIncrease!$X$333)</c:f>
              <c:numCache>
                <c:formatCode>General</c:formatCode>
                <c:ptCount val="12"/>
                <c:pt idx="0">
                  <c:v>84</c:v>
                </c:pt>
                <c:pt idx="1">
                  <c:v>142</c:v>
                </c:pt>
                <c:pt idx="2">
                  <c:v>200</c:v>
                </c:pt>
                <c:pt idx="3">
                  <c:v>250</c:v>
                </c:pt>
                <c:pt idx="4">
                  <c:v>350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780</c:v>
                </c:pt>
                <c:pt idx="9">
                  <c:v>1000</c:v>
                </c:pt>
                <c:pt idx="10">
                  <c:v>1250</c:v>
                </c:pt>
                <c:pt idx="11">
                  <c:v>1542</c:v>
                </c:pt>
              </c:numCache>
            </c:numRef>
          </c:cat>
          <c:val>
            <c:numRef>
              <c:f>(CBSLine_MFSIncrease!$T$4,CBSLine_MFSIncrease!$T$34,CBSLine_MFSIncrease!$T$64,CBSLine_MFSIncrease!$T$94,CBSLine_MFSIncrease!$T$124,CBSLine_MFSIncrease!$T$154,CBSLine_MFSIncrease!$T$184,CBSLine_MFSIncrease!$T$214,CBSLine_MFSIncrease!$T$244)</c:f>
              <c:numCache>
                <c:formatCode>General</c:formatCode>
                <c:ptCount val="9"/>
                <c:pt idx="0">
                  <c:v>5.3760000000000003</c:v>
                </c:pt>
                <c:pt idx="1">
                  <c:v>9.0879999999999992</c:v>
                </c:pt>
                <c:pt idx="2">
                  <c:v>12.8</c:v>
                </c:pt>
                <c:pt idx="3">
                  <c:v>16</c:v>
                </c:pt>
                <c:pt idx="4">
                  <c:v>22.4</c:v>
                </c:pt>
                <c:pt idx="5">
                  <c:v>32</c:v>
                </c:pt>
                <c:pt idx="6">
                  <c:v>38</c:v>
                </c:pt>
                <c:pt idx="7">
                  <c:v>44.8</c:v>
                </c:pt>
                <c:pt idx="8">
                  <c:v>49.99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CA-4A9E-BF38-125F43350EE9}"/>
            </c:ext>
          </c:extLst>
        </c:ser>
        <c:ser>
          <c:idx val="2"/>
          <c:order val="2"/>
          <c:tx>
            <c:v>Rate r CMI 500us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CBSLine_CMI_500_MFSIncrease!$X$3,CBSLine_CMI_500_MFSIncrease!$X$33,CBSLine_CMI_500_MFSIncrease!$X$63,CBSLine_CMI_500_MFSIncrease!$X$93,CBSLine_CMI_500_MFSIncrease!$X$123,CBSLine_CMI_500_MFSIncrease!$X$153,CBSLine_CMI_500_MFSIncrease!$X$183,CBSLine_CMI_500_MFSIncrease!$X$213,CBSLine_CMI_500_MFSIncrease!$X$243,CBSLine_CMI_500_MFSIncrease!$X$273,CBSLine_CMI_500_MFSIncrease!$X$303,CBSLine_CMI_500_MFSIncrease!$X$333)</c:f>
              <c:numCache>
                <c:formatCode>General</c:formatCode>
                <c:ptCount val="12"/>
                <c:pt idx="0">
                  <c:v>84</c:v>
                </c:pt>
                <c:pt idx="1">
                  <c:v>142</c:v>
                </c:pt>
                <c:pt idx="2">
                  <c:v>200</c:v>
                </c:pt>
                <c:pt idx="3">
                  <c:v>250</c:v>
                </c:pt>
                <c:pt idx="4">
                  <c:v>350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780</c:v>
                </c:pt>
                <c:pt idx="9">
                  <c:v>1000</c:v>
                </c:pt>
                <c:pt idx="10">
                  <c:v>1250</c:v>
                </c:pt>
                <c:pt idx="11">
                  <c:v>1542</c:v>
                </c:pt>
              </c:numCache>
            </c:numRef>
          </c:cat>
          <c:val>
            <c:numRef>
              <c:f>(CBSLine_CMI_500_MFSIncrease!$AC$3,CBSLine_CMI_500_MFSIncrease!$AC$33,CBSLine_CMI_500_MFSIncrease!$AC$63,CBSLine_CMI_500_MFSIncrease!$AC$93,CBSLine_CMI_500_MFSIncrease!$AC$123,CBSLine_CMI_500_MFSIncrease!$AC$153,CBSLine_CMI_500_MFSIncrease!$AC$183,CBSLine_CMI_500_MFSIncrease!$AC$213,CBSLine_CMI_500_MFSIncrease!$AC$243,CBSLine_CMI_500_MFSIncrease!$AC$273,CBSLine_CMI_500_MFSIncrease!$AC$303,CBSLine_CMI_500_MFSIncrease!$AC$333)</c:f>
              <c:numCache>
                <c:formatCode>General</c:formatCode>
                <c:ptCount val="12"/>
                <c:pt idx="0">
                  <c:v>2.6880000000000002</c:v>
                </c:pt>
                <c:pt idx="1">
                  <c:v>4.5439999999999996</c:v>
                </c:pt>
                <c:pt idx="2">
                  <c:v>6.4</c:v>
                </c:pt>
                <c:pt idx="3">
                  <c:v>8</c:v>
                </c:pt>
                <c:pt idx="4">
                  <c:v>11.2</c:v>
                </c:pt>
                <c:pt idx="5">
                  <c:v>16</c:v>
                </c:pt>
                <c:pt idx="6">
                  <c:v>19.2</c:v>
                </c:pt>
                <c:pt idx="7">
                  <c:v>22.4</c:v>
                </c:pt>
                <c:pt idx="8">
                  <c:v>24.96</c:v>
                </c:pt>
                <c:pt idx="9">
                  <c:v>32</c:v>
                </c:pt>
                <c:pt idx="10">
                  <c:v>40</c:v>
                </c:pt>
                <c:pt idx="11">
                  <c:v>49.344000000000001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CA-4A9E-BF38-125F43350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88864"/>
        <c:axId val="1627092368"/>
      </c:lineChart>
      <c:lineChart>
        <c:grouping val="standard"/>
        <c:varyColors val="0"/>
        <c:ser>
          <c:idx val="0"/>
          <c:order val="1"/>
          <c:tx>
            <c:v>Burst b CMI 250us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CBSLine_CMI_500_MFSIncrease!$X$3,CBSLine_CMI_500_MFSIncrease!$X$33,CBSLine_CMI_500_MFSIncrease!$X$63,CBSLine_CMI_500_MFSIncrease!$X$93,CBSLine_CMI_500_MFSIncrease!$X$123,CBSLine_CMI_500_MFSIncrease!$X$153,CBSLine_CMI_500_MFSIncrease!$X$183,CBSLine_CMI_500_MFSIncrease!$X$213,CBSLine_CMI_500_MFSIncrease!$X$243,CBSLine_CMI_500_MFSIncrease!$X$273,CBSLine_CMI_500_MFSIncrease!$X$303,CBSLine_CMI_500_MFSIncrease!$X$333)</c:f>
              <c:numCache>
                <c:formatCode>General</c:formatCode>
                <c:ptCount val="12"/>
                <c:pt idx="0">
                  <c:v>84</c:v>
                </c:pt>
                <c:pt idx="1">
                  <c:v>142</c:v>
                </c:pt>
                <c:pt idx="2">
                  <c:v>200</c:v>
                </c:pt>
                <c:pt idx="3">
                  <c:v>250</c:v>
                </c:pt>
                <c:pt idx="4">
                  <c:v>350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780</c:v>
                </c:pt>
                <c:pt idx="9">
                  <c:v>1000</c:v>
                </c:pt>
                <c:pt idx="10">
                  <c:v>1250</c:v>
                </c:pt>
                <c:pt idx="11">
                  <c:v>1542</c:v>
                </c:pt>
              </c:numCache>
            </c:numRef>
          </c:cat>
          <c:val>
            <c:numRef>
              <c:f>(CBSLine_MFSIncrease!$S$4,CBSLine_MFSIncrease!$S$34,CBSLine_MFSIncrease!$S$64,CBSLine_MFSIncrease!$S$94,CBSLine_MFSIncrease!$S$124,CBSLine_MFSIncrease!$S$154,CBSLine_MFSIncrease!$S$184,CBSLine_MFSIncrease!$S$214,CBSLine_MFSIncrease!$S$244)</c:f>
              <c:numCache>
                <c:formatCode>General</c:formatCode>
                <c:ptCount val="9"/>
                <c:pt idx="0">
                  <c:v>1271.74656</c:v>
                </c:pt>
                <c:pt idx="1">
                  <c:v>2069.5206400000002</c:v>
                </c:pt>
                <c:pt idx="2">
                  <c:v>2790.4</c:v>
                </c:pt>
                <c:pt idx="3">
                  <c:v>3360</c:v>
                </c:pt>
                <c:pt idx="4">
                  <c:v>4345.6000000000004</c:v>
                </c:pt>
                <c:pt idx="5">
                  <c:v>5439.99</c:v>
                </c:pt>
                <c:pt idx="6">
                  <c:v>5913.6</c:v>
                </c:pt>
                <c:pt idx="7">
                  <c:v>6182.4</c:v>
                </c:pt>
                <c:pt idx="8">
                  <c:v>6249.9840000000004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CA-4A9E-BF38-125F43350EE9}"/>
            </c:ext>
          </c:extLst>
        </c:ser>
        <c:ser>
          <c:idx val="3"/>
          <c:order val="3"/>
          <c:tx>
            <c:v>Burst b CMI 500us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(CBSLine_CMI_500_MFSIncrease!$AB$3,CBSLine_CMI_500_MFSIncrease!$AB$33,CBSLine_CMI_500_MFSIncrease!$AB$63,CBSLine_CMI_500_MFSIncrease!$AB$93,CBSLine_CMI_500_MFSIncrease!$AB$123,CBSLine_CMI_500_MFSIncrease!$AB$153,CBSLine_CMI_500_MFSIncrease!$AB$183,CBSLine_CMI_500_MFSIncrease!$AB$213,CBSLine_CMI_500_MFSIncrease!$AB$243,CBSLine_CMI_500_MFSIncrease!$AB$273,CBSLine_CMI_500_MFSIncrease!$AB$303,CBSLine_CMI_500_MFSIncrease!$AB$333)</c:f>
              <c:numCache>
                <c:formatCode>General</c:formatCode>
                <c:ptCount val="12"/>
                <c:pt idx="0">
                  <c:v>1307.87328</c:v>
                </c:pt>
                <c:pt idx="1">
                  <c:v>2168.7603199999999</c:v>
                </c:pt>
                <c:pt idx="2">
                  <c:v>2995.2</c:v>
                </c:pt>
                <c:pt idx="3">
                  <c:v>3680</c:v>
                </c:pt>
                <c:pt idx="4">
                  <c:v>4972.8</c:v>
                </c:pt>
                <c:pt idx="5">
                  <c:v>6720</c:v>
                </c:pt>
                <c:pt idx="6">
                  <c:v>7756.8</c:v>
                </c:pt>
                <c:pt idx="7">
                  <c:v>8691.2000000000007</c:v>
                </c:pt>
                <c:pt idx="8">
                  <c:v>9364.9920000000002</c:v>
                </c:pt>
                <c:pt idx="9">
                  <c:v>10879.99</c:v>
                </c:pt>
                <c:pt idx="10">
                  <c:v>12000</c:v>
                </c:pt>
                <c:pt idx="11">
                  <c:v>12497.84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CA-4A9E-BF38-125F43350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9030064"/>
        <c:axId val="1984844416"/>
      </c:lineChart>
      <c:catAx>
        <c:axId val="162698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MFS [Byte]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7092368"/>
        <c:crosses val="autoZero"/>
        <c:auto val="1"/>
        <c:lblAlgn val="ctr"/>
        <c:lblOffset val="100"/>
        <c:noMultiLvlLbl val="0"/>
      </c:catAx>
      <c:valAx>
        <c:axId val="162709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Rate r [Mbit/s]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6988864"/>
        <c:crosses val="autoZero"/>
        <c:crossBetween val="between"/>
      </c:valAx>
      <c:valAx>
        <c:axId val="19848444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Burst b [Bit]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9030064"/>
        <c:crosses val="max"/>
        <c:crossBetween val="between"/>
      </c:valAx>
      <c:catAx>
        <c:axId val="1659030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4844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BBE8C8F-72B9-48EF-9BB1-6CF10CC13EF4}">
  <sheetPr/>
  <sheetViews>
    <sheetView tabSelected="1" zoomScale="224" workbookViewId="0" zoomToFit="1"/>
  </sheetViews>
  <pageMargins left="0.25" right="0.25" top="0.75" bottom="0.75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F42CB88-E8A7-41B4-A66F-2A9ABBC809E7}">
  <sheetPr/>
  <sheetViews>
    <sheetView zoomScale="227" workbookViewId="0" zoomToFit="1"/>
  </sheetViews>
  <pageMargins left="0.7" right="0.7" top="0.78740157499999996" bottom="0.78740157499999996" header="0.3" footer="0.3"/>
  <pageSetup paperSize="9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34BA7A9-A431-4DAE-AF47-3F622C879F96}">
  <sheetPr/>
  <sheetViews>
    <sheetView zoomScale="224" workbookViewId="0" zoomToFit="1"/>
  </sheetViews>
  <pageMargins left="0.25" right="0.25" top="0.75" bottom="0.75" header="0.3" footer="0.3"/>
  <pageSetup paperSize="9"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C79C67B-94F9-483D-8CA5-1EC527A43DB1}">
  <sheetPr/>
  <sheetViews>
    <sheetView zoomScale="224" workbookViewId="0" zoomToFit="1"/>
  </sheetViews>
  <pageMargins left="0.25" right="0.25" top="0.75" bottom="0.75" header="0.3" footer="0.3"/>
  <pageSetup paperSize="9"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C63A01E-E307-48ED-83D8-16054A32725F}">
  <sheetPr/>
  <sheetViews>
    <sheetView zoomScale="227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320040</xdr:colOff>
      <xdr:row>2</xdr:row>
      <xdr:rowOff>91440</xdr:rowOff>
    </xdr:from>
    <xdr:to>
      <xdr:col>9</xdr:col>
      <xdr:colOff>363220</xdr:colOff>
      <xdr:row>29</xdr:row>
      <xdr:rowOff>83820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4BCA063A-F0E8-499B-8974-433FF771E1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2520" y="457200"/>
          <a:ext cx="6573520" cy="49301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0113509" cy="6061982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4FC7BDB-A1EC-4F0D-B80A-30BD2CF51E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1700" cy="6002009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96ED732-FBFF-498F-A3E9-DB97F6AEAE3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10103304" cy="6061982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7663B00-9996-47CD-BFAF-7AAFF561C8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10113509" cy="6061982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91B1111-0531-4948-99FC-07FD2694A4C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1700" cy="6002009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821ADF1-4AFD-4ADB-AF58-7E971BACC23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A0B14B-9638-455D-8FB6-FA11E872CCE2}" name="Tabelle1" displayName="Tabelle1" ref="M9:N16" totalsRowShown="0">
  <autoFilter ref="M9:N16" xr:uid="{AFD0FDAD-B567-49C8-A37C-DCEECED05009}"/>
  <tableColumns count="2">
    <tableColumn id="1" xr3:uid="{BE6FA1AF-957C-4302-ABCA-3CED577909FB}" name="Analysis"/>
    <tableColumn id="8" xr3:uid="{59937D66-C814-42EC-A281-7F9615B9AC54}" name="Total" dataDxfId="41"/>
  </tableColumns>
  <tableStyleInfo name="TableStyleMedium11" showFirstColumn="1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3C59610-B870-436B-95C3-B31A62FAADD7}" name="Tabelle1357911" displayName="Tabelle1357911" ref="M143:N150" totalsRowShown="0">
  <autoFilter ref="M143:N150" xr:uid="{846370A0-FDE4-4738-9CBA-07874677075F}"/>
  <tableColumns count="2">
    <tableColumn id="1" xr3:uid="{794655B5-67B8-4DE3-80C0-46A488FCCA53}" name="Analysis"/>
    <tableColumn id="8" xr3:uid="{F551434A-AAA5-45FB-B86A-AAAD7437D7AD}" name="Total" dataDxfId="32"/>
  </tableColumns>
  <tableStyleInfo name="TableStyleMedium11" showFirstColumn="1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C6F7529-28B2-4DD9-A916-D275D02D2C5D}" name="Tabelle14681012" displayName="Tabelle14681012" ref="M159:N166" totalsRowShown="0">
  <autoFilter ref="M159:N166" xr:uid="{5B0CEAA9-3CDA-47B2-B7DB-B6749D96D0B9}"/>
  <tableColumns count="2">
    <tableColumn id="1" xr3:uid="{E4CF01AA-82BD-4EC2-A273-4316BCD90C55}" name="Analysis"/>
    <tableColumn id="8" xr3:uid="{A0E282FB-B552-4CFB-9B3F-892051F73D13}" name="Total" dataDxfId="31"/>
  </tableColumns>
  <tableStyleInfo name="TableStyleMedium11" showFirstColumn="1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A17651D-AC1F-4130-88D6-492F3F19D70F}" name="Tabelle135791113" displayName="Tabelle135791113" ref="M173:N180" totalsRowShown="0">
  <autoFilter ref="M173:N180" xr:uid="{2F0EEAE2-A9E6-4F31-80C9-0A213612C4B2}"/>
  <tableColumns count="2">
    <tableColumn id="1" xr3:uid="{1FBBED63-EAD4-4D1A-885D-7A053AE851C5}" name="Analysis"/>
    <tableColumn id="8" xr3:uid="{7ADC2799-50ED-487C-88A9-373FEEE2FD14}" name="Total" dataDxfId="30"/>
  </tableColumns>
  <tableStyleInfo name="TableStyleMedium11" showFirstColumn="1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5D597E7-1475-426A-BB93-917DD6D9534D}" name="Tabelle1468101214" displayName="Tabelle1468101214" ref="M189:N196" totalsRowShown="0">
  <autoFilter ref="M189:N196" xr:uid="{A1AA646B-628E-4E06-8951-7D95A657404D}"/>
  <tableColumns count="2">
    <tableColumn id="1" xr3:uid="{0FAD60CF-E454-438F-8FCA-5E834FC8E332}" name="Analysis"/>
    <tableColumn id="8" xr3:uid="{FF21C1B4-748F-402D-B753-7C4B3A7E5168}" name="Total" dataDxfId="29"/>
  </tableColumns>
  <tableStyleInfo name="TableStyleMedium11" showFirstColumn="1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402739C-AD74-4075-9E0E-79B52541C46F}" name="Tabelle13579111315" displayName="Tabelle13579111315" ref="M203:N210" totalsRowShown="0">
  <autoFilter ref="M203:N210" xr:uid="{4FEAEE68-9200-466F-AD1C-56B047177F97}"/>
  <tableColumns count="2">
    <tableColumn id="1" xr3:uid="{129AE621-A57B-42BD-B936-9BF4DA97BAF1}" name="Analysis"/>
    <tableColumn id="8" xr3:uid="{DAC7F074-5771-47E3-B1D1-C35FE018A6E8}" name="Total" dataDxfId="28"/>
  </tableColumns>
  <tableStyleInfo name="TableStyleMedium11" showFirstColumn="1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617B567-07CF-4058-AC9E-7BE544276CD1}" name="Tabelle146810121416" displayName="Tabelle146810121416" ref="M219:N226" totalsRowShown="0">
  <autoFilter ref="M219:N226" xr:uid="{1568AEED-25AA-471C-8309-7A8A2CD1D29B}"/>
  <tableColumns count="2">
    <tableColumn id="1" xr3:uid="{62C8F5C3-8F57-498D-8424-69E1A894B726}" name="Analysis"/>
    <tableColumn id="8" xr3:uid="{126E610E-6906-45AC-B1F4-A200B6F7404E}" name="Total" dataDxfId="27"/>
  </tableColumns>
  <tableStyleInfo name="TableStyleMedium11" showFirstColumn="1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FB49F9B-CD11-4B94-A68C-FD39CB5B1E87}" name="Tabelle1357911131517" displayName="Tabelle1357911131517" ref="M233:N240" totalsRowShown="0">
  <autoFilter ref="M233:N240" xr:uid="{8194DC48-660E-4E64-BC9A-2616BCC8D212}"/>
  <tableColumns count="2">
    <tableColumn id="1" xr3:uid="{E00FF599-7B7B-4E34-8A34-CA00FD452ECA}" name="Analysis"/>
    <tableColumn id="8" xr3:uid="{0F11C544-C79E-4F77-AEA0-81CF822D9EAF}" name="Total" dataDxfId="26"/>
  </tableColumns>
  <tableStyleInfo name="TableStyleMedium11" showFirstColumn="1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7AE12E2-4629-4756-A7E8-170F97A5AE21}" name="Tabelle14681012141618" displayName="Tabelle14681012141618" ref="M249:N256" totalsRowShown="0">
  <autoFilter ref="M249:N256" xr:uid="{032D3C32-5D98-4BF1-AD9E-26FC29E07259}"/>
  <tableColumns count="2">
    <tableColumn id="1" xr3:uid="{0D8F4383-90C7-4EEF-AD0D-310ABFB96393}" name="Analysis"/>
    <tableColumn id="8" xr3:uid="{AB2F9218-B9F5-42F2-B829-DA622665128F}" name="Total" dataDxfId="25"/>
  </tableColumns>
  <tableStyleInfo name="TableStyleMedium11" showFirstColumn="1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C8A4EDD-8D06-4822-8050-D33B59239BFA}" name="Tabelle135791113151719" displayName="Tabelle135791113151719" ref="M263:N270" totalsRowShown="0">
  <autoFilter ref="M263:N270" xr:uid="{DF3F594B-0EA2-41DA-BF77-87D6173D0ABF}"/>
  <tableColumns count="2">
    <tableColumn id="1" xr3:uid="{7DA8D532-2454-4BC8-B429-B5EADB29087A}" name="Analysis"/>
    <tableColumn id="8" xr3:uid="{D96B9953-B84A-4BD4-9612-ACA9148729D9}" name="Total" dataDxfId="24"/>
  </tableColumns>
  <tableStyleInfo name="TableStyleMedium11" showFirstColumn="1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5EC21217-A3ED-4501-8925-7845FA3D5B9A}" name="Tabelle120" displayName="Tabelle120" ref="V8:W15" totalsRowShown="0">
  <autoFilter ref="V8:W15" xr:uid="{FA6C228B-5491-45F4-98E6-77C100BF5960}"/>
  <tableColumns count="2">
    <tableColumn id="1" xr3:uid="{0641D2BD-D1B0-433C-90C1-1B0DEF6FDDC5}" name="Analysis"/>
    <tableColumn id="8" xr3:uid="{CEB4A0E4-1DBA-4BDF-84AB-38BF7181740C}" name="Total" dataDxfId="23"/>
  </tableColumns>
  <tableStyleInfo name="TableStyleMedium11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88417E-406F-4189-A8D7-DA26DDA075C1}" name="Tabelle13" displayName="Tabelle13" ref="M23:N30" totalsRowShown="0">
  <autoFilter ref="M23:N30" xr:uid="{9F3FFC4E-8857-417C-879B-7E46756E6ACB}"/>
  <tableColumns count="2">
    <tableColumn id="1" xr3:uid="{6C7A2137-FE16-4D18-B3E5-47340E52F2D5}" name="Analysis"/>
    <tableColumn id="8" xr3:uid="{31F74DD7-5067-4854-B832-9EFA7B4543EA}" name="Total" dataDxfId="40"/>
  </tableColumns>
  <tableStyleInfo name="TableStyleMedium11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CF1FD82-5360-4154-AFE8-2AB0842D96ED}" name="Tabelle1321" displayName="Tabelle1321" ref="V22:W29" totalsRowShown="0">
  <autoFilter ref="V22:W29" xr:uid="{234917B1-085C-470D-A6CE-B3317B1051D8}"/>
  <tableColumns count="2">
    <tableColumn id="1" xr3:uid="{10333B92-EF3E-4878-9D3A-BB2DC5886212}" name="Analysis"/>
    <tableColumn id="8" xr3:uid="{D45956A4-135C-4E0E-A111-7848C7A65BDE}" name="Total" dataDxfId="22"/>
  </tableColumns>
  <tableStyleInfo name="TableStyleMedium11" showFirstColumn="1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8D9ED3-0237-4416-ADC4-1F149B46829D}" name="Tabelle1426" displayName="Tabelle1426" ref="V38:W45" totalsRowShown="0">
  <autoFilter ref="V38:W45" xr:uid="{5A365A9F-7889-4616-AC14-14C722CB7C08}"/>
  <tableColumns count="2">
    <tableColumn id="1" xr3:uid="{0DFC0677-C486-4B94-928A-34BC1FC3DDC9}" name="Analysis"/>
    <tableColumn id="8" xr3:uid="{7482C3D5-86BA-444E-9D91-2D375C50D898}" name="Total" dataDxfId="21"/>
  </tableColumns>
  <tableStyleInfo name="TableStyleMedium11" showFirstColumn="1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C7C6B53-FB5B-40C9-9460-65978818F916}" name="Tabelle13527" displayName="Tabelle13527" ref="V52:W59" totalsRowShown="0">
  <autoFilter ref="V52:W59" xr:uid="{B1927985-AB09-447B-B404-FB68699A22CC}"/>
  <tableColumns count="2">
    <tableColumn id="1" xr3:uid="{39013D26-4BF0-408D-A6D9-142CF521E42C}" name="Analysis"/>
    <tableColumn id="8" xr3:uid="{DDFB0BDA-E2DD-4794-A356-A1B061A93202}" name="Total" dataDxfId="20"/>
  </tableColumns>
  <tableStyleInfo name="TableStyleMedium11" showFirstColumn="1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95AB0D9C-88CF-42A5-883C-9D0A7B18AD20}" name="Tabelle14628" displayName="Tabelle14628" ref="V68:W75" totalsRowShown="0">
  <autoFilter ref="V68:W75" xr:uid="{04294F4C-8E3E-48F3-8481-1FA553E06E4A}"/>
  <tableColumns count="2">
    <tableColumn id="1" xr3:uid="{953A47D7-3612-4803-91AD-AA325AEC839E}" name="Analysis"/>
    <tableColumn id="8" xr3:uid="{AA7FB7EC-7B19-48D3-9B7C-8E39ED4E93DD}" name="Total" dataDxfId="19"/>
  </tableColumns>
  <tableStyleInfo name="TableStyleMedium11" showFirstColumn="1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C5B61260-6E9E-4459-9530-F503E5A2CFB2}" name="Tabelle135729" displayName="Tabelle135729" ref="V82:W89" totalsRowShown="0">
  <autoFilter ref="V82:W89" xr:uid="{2DB3E188-E95E-4D81-A3EB-509FD04F839A}"/>
  <tableColumns count="2">
    <tableColumn id="1" xr3:uid="{66C26914-12FE-4EA0-A168-157877409DC8}" name="Analysis"/>
    <tableColumn id="8" xr3:uid="{8867D20D-821C-4C81-89D1-21D94DF26028}" name="Total" dataDxfId="18"/>
  </tableColumns>
  <tableStyleInfo name="TableStyleMedium11" showFirstColumn="1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6FBE2D95-3DF3-4C9E-966A-F7D89BB56A30}" name="Tabelle146830" displayName="Tabelle146830" ref="V98:W105" totalsRowShown="0">
  <autoFilter ref="V98:W105" xr:uid="{2627C6B7-BB96-43F4-A266-33509A32ADBF}"/>
  <tableColumns count="2">
    <tableColumn id="1" xr3:uid="{7D3FCC92-57F6-40DF-B079-BB7A0AD02E18}" name="Analysis"/>
    <tableColumn id="8" xr3:uid="{D0E9C353-E659-44AB-9A2D-44FB82368126}" name="Total" dataDxfId="17"/>
  </tableColumns>
  <tableStyleInfo name="TableStyleMedium11" showFirstColumn="1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AA72C260-6414-4D1C-A7C4-BFE48CD17006}" name="Tabelle1357931" displayName="Tabelle1357931" ref="V112:W119" totalsRowShown="0">
  <autoFilter ref="V112:W119" xr:uid="{372B1785-5011-407D-A1A8-2733437EB305}"/>
  <tableColumns count="2">
    <tableColumn id="1" xr3:uid="{E56A34B1-1CB2-4FAD-B444-423F7EDA5269}" name="Analysis"/>
    <tableColumn id="8" xr3:uid="{1745F125-2F2D-4EC5-A929-167DC45A9B11}" name="Total" dataDxfId="16"/>
  </tableColumns>
  <tableStyleInfo name="TableStyleMedium11" showFirstColumn="1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F98C0F5E-E37F-4633-8590-F4374F5332F6}" name="Tabelle14681032" displayName="Tabelle14681032" ref="V128:W135" totalsRowShown="0">
  <autoFilter ref="V128:W135" xr:uid="{1110C2F1-DDAC-49D6-9BE0-9119FB4FDA9A}"/>
  <tableColumns count="2">
    <tableColumn id="1" xr3:uid="{A1B56CC6-9062-406F-8553-5728F9B287D0}" name="Analysis"/>
    <tableColumn id="8" xr3:uid="{D9B58912-F670-4C91-894C-7BD1BEEA37BD}" name="Total" dataDxfId="15"/>
  </tableColumns>
  <tableStyleInfo name="TableStyleMedium11" showFirstColumn="1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8DD83D01-5159-4A1A-A6EC-7A4BB89058AA}" name="Tabelle135791133" displayName="Tabelle135791133" ref="V142:W149" totalsRowShown="0">
  <autoFilter ref="V142:W149" xr:uid="{E23C57D6-6E48-437F-83DA-048CD32F57CC}"/>
  <tableColumns count="2">
    <tableColumn id="1" xr3:uid="{95A15CB1-4F91-4F52-8A4F-2A827A9DA6DB}" name="Analysis"/>
    <tableColumn id="8" xr3:uid="{B181695F-9639-41F1-8EBF-CAC70E154361}" name="Total" dataDxfId="14"/>
  </tableColumns>
  <tableStyleInfo name="TableStyleMedium11" showFirstColumn="1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2F409216-186B-4A27-BFD0-18D8C47B1F62}" name="Tabelle1468101234" displayName="Tabelle1468101234" ref="V158:W165" totalsRowShown="0">
  <autoFilter ref="V158:W165" xr:uid="{D957E52A-089B-420D-8B55-8C3E8DA814BC}"/>
  <tableColumns count="2">
    <tableColumn id="1" xr3:uid="{B9335422-4142-41B4-BBE9-B588B544F3E3}" name="Analysis"/>
    <tableColumn id="8" xr3:uid="{3D4601B2-A601-4D33-9598-E1CB6849F366}" name="Total" dataDxfId="13"/>
  </tableColumns>
  <tableStyleInfo name="TableStyleMedium11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7BD19C-5716-4480-AEB1-EED82A628721}" name="Tabelle14" displayName="Tabelle14" ref="M39:N46" totalsRowShown="0">
  <autoFilter ref="M39:N46" xr:uid="{AE2D21D5-4C2E-44CD-A367-EB752C6B6A99}"/>
  <tableColumns count="2">
    <tableColumn id="1" xr3:uid="{2442A761-7BF4-4B90-885D-A3E47108E2B7}" name="Analysis"/>
    <tableColumn id="8" xr3:uid="{EC6F1517-4722-4DA1-BFCB-B96114A11DAD}" name="Total" dataDxfId="39"/>
  </tableColumns>
  <tableStyleInfo name="TableStyleMedium11" showFirstColumn="1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6AB7D193-4C3F-4332-87F5-B7D96147CD24}" name="Tabelle13579111335" displayName="Tabelle13579111335" ref="V172:W179" totalsRowShown="0">
  <autoFilter ref="V172:W179" xr:uid="{96B09072-8914-4BDA-B031-40234E3E6999}"/>
  <tableColumns count="2">
    <tableColumn id="1" xr3:uid="{5540BEF2-B865-4512-B1B5-C6384DE6214F}" name="Analysis"/>
    <tableColumn id="8" xr3:uid="{4641DBD6-F884-45EC-9CD4-78F49A32F90E}" name="Total" dataDxfId="12"/>
  </tableColumns>
  <tableStyleInfo name="TableStyleMedium11" showFirstColumn="1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9EDE99CA-AC77-4E51-90DE-F5CD36561F7A}" name="Tabelle146810121436" displayName="Tabelle146810121436" ref="V188:W195" totalsRowShown="0">
  <autoFilter ref="V188:W195" xr:uid="{6405214F-B338-4F4D-9111-5EE70DE934B1}"/>
  <tableColumns count="2">
    <tableColumn id="1" xr3:uid="{89DD42A0-2680-465B-B6D7-F55A40EE4FEA}" name="Analysis"/>
    <tableColumn id="8" xr3:uid="{A4B1989A-3511-4B66-9ACA-20675766305F}" name="Total" dataDxfId="11"/>
  </tableColumns>
  <tableStyleInfo name="TableStyleMedium11" showFirstColumn="1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A7C63E5D-7E11-4F56-8FB2-AD4B573A1375}" name="Tabelle1357911131537" displayName="Tabelle1357911131537" ref="V202:W209" totalsRowShown="0">
  <autoFilter ref="V202:W209" xr:uid="{77CB93C0-5337-4D98-A5F5-C7A8DF68D4C9}"/>
  <tableColumns count="2">
    <tableColumn id="1" xr3:uid="{5AD4143E-0981-45E6-9F99-CBFAB30B9DCC}" name="Analysis"/>
    <tableColumn id="8" xr3:uid="{E42C30E0-E802-4987-83BB-CB14254804D7}" name="Total" dataDxfId="10"/>
  </tableColumns>
  <tableStyleInfo name="TableStyleMedium11" showFirstColumn="1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9F3DDC34-6AE1-4315-8849-8BF136AFD46D}" name="Tabelle14681012141638" displayName="Tabelle14681012141638" ref="V218:W225" totalsRowShown="0">
  <autoFilter ref="V218:W225" xr:uid="{C52C4ED5-D44E-4ABD-ACA5-3681ADA7C685}"/>
  <tableColumns count="2">
    <tableColumn id="1" xr3:uid="{46A92C73-0CC2-4134-97B5-C75F2EAC73C2}" name="Analysis"/>
    <tableColumn id="8" xr3:uid="{270579E1-D628-4AA7-8CA7-EB25B8A77985}" name="Total" dataDxfId="9"/>
  </tableColumns>
  <tableStyleInfo name="TableStyleMedium11" showFirstColumn="1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DA3AB3AE-9149-4465-A455-6DCC5958C3DB}" name="Tabelle135791113151739" displayName="Tabelle135791113151739" ref="V232:W239" totalsRowShown="0">
  <autoFilter ref="V232:W239" xr:uid="{0A364E25-30C4-4DAC-AE18-E12B0D6DB228}"/>
  <tableColumns count="2">
    <tableColumn id="1" xr3:uid="{EE8C9CBE-F1F6-45F6-BEDA-AC5E1DE7725C}" name="Analysis"/>
    <tableColumn id="8" xr3:uid="{99EF0710-2D13-483B-BE88-907ADFC7EBE1}" name="Total" dataDxfId="8"/>
  </tableColumns>
  <tableStyleInfo name="TableStyleMedium11" showFirstColumn="1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B0AEFE5-936A-43C2-A726-8CAA47EA0B31}" name="Tabelle1468101214161840" displayName="Tabelle1468101214161840" ref="V248:W255" totalsRowShown="0">
  <autoFilter ref="V248:W255" xr:uid="{F35F00FC-C6C2-4555-852F-9F787ACECC58}"/>
  <tableColumns count="2">
    <tableColumn id="1" xr3:uid="{E476CDA0-586E-4FDF-9176-CCC31D8F9D89}" name="Analysis"/>
    <tableColumn id="8" xr3:uid="{C381A1AB-4C2B-4082-8394-9E5F9EE0185C}" name="Total" dataDxfId="7"/>
  </tableColumns>
  <tableStyleInfo name="TableStyleMedium11" showFirstColumn="1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9E8216B-3D90-43C9-AF91-FD9333F5E005}" name="Tabelle13579111315171941" displayName="Tabelle13579111315171941" ref="V262:W269" totalsRowShown="0">
  <autoFilter ref="V262:W269" xr:uid="{6460853B-D553-4547-8C89-DBC2F8889A57}"/>
  <tableColumns count="2">
    <tableColumn id="1" xr3:uid="{A9647AF1-3871-46DC-8F28-6181C38AF390}" name="Analysis"/>
    <tableColumn id="8" xr3:uid="{62FBE3FA-B1C5-4374-B019-91B2417BF3F4}" name="Total" dataDxfId="6"/>
  </tableColumns>
  <tableStyleInfo name="TableStyleMedium11" showFirstColumn="1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3C62905-D307-47D1-8AEF-2BA622EC754B}" name="Tabelle146810121416184042" displayName="Tabelle146810121416184042" ref="V278:W285" totalsRowShown="0">
  <autoFilter ref="V278:W285" xr:uid="{BD725055-491E-4F8A-B114-2B30BAFF44AF}"/>
  <tableColumns count="2">
    <tableColumn id="1" xr3:uid="{D11FE4FB-DBB8-4C58-82D8-57263771B888}" name="Analysis"/>
    <tableColumn id="8" xr3:uid="{A4B3A61F-064E-4943-A99D-A53B4FAA962E}" name="Total" dataDxfId="5"/>
  </tableColumns>
  <tableStyleInfo name="TableStyleMedium11" showFirstColumn="1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36AEED0F-0586-4F7C-BF16-300518A9AF6A}" name="Tabelle1357911131517194143" displayName="Tabelle1357911131517194143" ref="V292:W299" totalsRowShown="0">
  <autoFilter ref="V292:W299" xr:uid="{FBA32791-DD63-4DD5-A867-E9C4DB4BA2C5}"/>
  <tableColumns count="2">
    <tableColumn id="1" xr3:uid="{74486301-97AC-4020-B667-AE1F8E9D9851}" name="Analysis"/>
    <tableColumn id="8" xr3:uid="{B151911D-A69E-4F71-8999-091EF38149EF}" name="Total" dataDxfId="4"/>
  </tableColumns>
  <tableStyleInfo name="TableStyleMedium11" showFirstColumn="1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F53B69B2-B756-47AA-A936-59217D6E0FE9}" name="Tabelle14681012141618404244" displayName="Tabelle14681012141618404244" ref="V308:W315" totalsRowShown="0">
  <autoFilter ref="V308:W315" xr:uid="{3D594E10-0C78-4A75-BC82-1B0076ABCFC7}"/>
  <tableColumns count="2">
    <tableColumn id="1" xr3:uid="{F4CCF6D6-A324-4126-8523-4FE71F059A56}" name="Analysis"/>
    <tableColumn id="8" xr3:uid="{0A9BAE65-D8AC-46E5-B8AC-FC51D750C479}" name="Total" dataDxfId="3"/>
  </tableColumns>
  <tableStyleInfo name="TableStyleMedium11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C47C706-C15A-4B41-B05E-90055F2D913E}" name="Tabelle135" displayName="Tabelle135" ref="M53:N60" totalsRowShown="0">
  <autoFilter ref="M53:N60" xr:uid="{598B0F81-0814-4F93-9472-D7348475F9C8}"/>
  <tableColumns count="2">
    <tableColumn id="1" xr3:uid="{84686953-F32E-4521-957F-4BA09118666F}" name="Analysis"/>
    <tableColumn id="8" xr3:uid="{0544208F-5345-48DD-AD17-35158EB7B975}" name="Total" dataDxfId="38"/>
  </tableColumns>
  <tableStyleInfo name="TableStyleMedium11" showFirstColumn="1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F5135383-AB48-4828-8866-CA92A6AA7B97}" name="Tabelle135791113151719414345" displayName="Tabelle135791113151719414345" ref="V322:W329" totalsRowShown="0">
  <autoFilter ref="V322:W329" xr:uid="{D09D8F08-DC63-4EB1-8C77-580411C7EC96}"/>
  <tableColumns count="2">
    <tableColumn id="1" xr3:uid="{C08B3935-3200-46BB-9E2C-956FE47B7C0C}" name="Analysis"/>
    <tableColumn id="8" xr3:uid="{FBD3E535-3813-4B2E-9228-E01B1B562704}" name="Total" dataDxfId="2"/>
  </tableColumns>
  <tableStyleInfo name="TableStyleMedium11" showFirstColumn="1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CAF8D8B9-EEC7-422F-8C1D-C67B2A488BB7}" name="Tabelle1468101214161840424446" displayName="Tabelle1468101214161840424446" ref="V338:W345" totalsRowShown="0">
  <autoFilter ref="V338:W345" xr:uid="{9D844203-81FB-4EDD-9A5C-2BEC3F1DED92}"/>
  <tableColumns count="2">
    <tableColumn id="1" xr3:uid="{711CD9E5-6AB9-47F8-AA25-2409847BA28E}" name="Analysis"/>
    <tableColumn id="8" xr3:uid="{26D1E4D7-DFAE-4C25-BF48-549842E0E81E}" name="Total" dataDxfId="1"/>
  </tableColumns>
  <tableStyleInfo name="TableStyleMedium11" showFirstColumn="1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B9313EF3-3C5C-46E8-8BEF-26F3A94A2E1D}" name="Tabelle13579111315171941434547" displayName="Tabelle13579111315171941434547" ref="V352:W359" totalsRowShown="0">
  <autoFilter ref="V352:W359" xr:uid="{D0CFADB2-9103-4BCB-9B20-F796A3CB2691}"/>
  <tableColumns count="2">
    <tableColumn id="1" xr3:uid="{6ADA5A46-72A8-412F-ADE3-D4848823FBB2}" name="Analysis"/>
    <tableColumn id="8" xr3:uid="{033A3E5C-71DE-4211-9E93-CFFCA5C44ED2}" name="Total" dataDxfId="0"/>
  </tableColumns>
  <tableStyleInfo name="TableStyleMedium11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C4B08E8-1ACB-4454-BF6D-BA8672E2B801}" name="Tabelle146" displayName="Tabelle146" ref="M69:N76" totalsRowShown="0">
  <autoFilter ref="M69:N76" xr:uid="{05C8FB7D-90EE-440E-918E-02D0A90B0FA2}"/>
  <tableColumns count="2">
    <tableColumn id="1" xr3:uid="{32A05E15-A927-464D-B006-174AA8D82B0E}" name="Analysis"/>
    <tableColumn id="8" xr3:uid="{F31A8C85-AE81-4018-8783-5941DFD5F8C0}" name="Total" dataDxfId="37"/>
  </tableColumns>
  <tableStyleInfo name="TableStyleMedium11"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01E95D9-1D18-4BDB-8FCE-2EB93B4B3FFB}" name="Tabelle1357" displayName="Tabelle1357" ref="M83:N90" totalsRowShown="0">
  <autoFilter ref="M83:N90" xr:uid="{6AFFDE37-8837-4524-B2AE-A9118C39B73E}"/>
  <tableColumns count="2">
    <tableColumn id="1" xr3:uid="{8278F804-E519-4786-9CEE-D442EADB567A}" name="Analysis"/>
    <tableColumn id="8" xr3:uid="{27FC485E-EAB7-4997-B029-CA4335C2A7F6}" name="Total" dataDxfId="36"/>
  </tableColumns>
  <tableStyleInfo name="TableStyleMedium11" showFirstColumn="1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52A5CD0-8D8F-4ABF-A2D0-48D9B1A093C0}" name="Tabelle1468" displayName="Tabelle1468" ref="M99:N106" totalsRowShown="0">
  <autoFilter ref="M99:N106" xr:uid="{5AB2E9B6-4AFE-4E89-AC87-5D7C3990F849}"/>
  <tableColumns count="2">
    <tableColumn id="1" xr3:uid="{FD7D65FC-6125-4D9F-93E0-0749861975A0}" name="Analysis"/>
    <tableColumn id="8" xr3:uid="{6939E9BC-7068-4A19-AAB2-36C1F39814C9}" name="Total" dataDxfId="35"/>
  </tableColumns>
  <tableStyleInfo name="TableStyleMedium11" showFirstColumn="1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9B46269-FAF4-46C0-A77C-871FED15CEC0}" name="Tabelle13579" displayName="Tabelle13579" ref="M113:N120" totalsRowShown="0">
  <autoFilter ref="M113:N120" xr:uid="{E8614E56-023F-415D-BD0C-BE11B8831B21}"/>
  <tableColumns count="2">
    <tableColumn id="1" xr3:uid="{43B92FA2-4905-4058-9F50-C48312DA61E4}" name="Analysis"/>
    <tableColumn id="8" xr3:uid="{29E8C89A-CDB2-44C9-B680-6DDFBD493B21}" name="Total" dataDxfId="34"/>
  </tableColumns>
  <tableStyleInfo name="TableStyleMedium11" showFirstColumn="1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B0E6F6E-4665-415A-8ECB-B9BBD21601BA}" name="Tabelle146810" displayName="Tabelle146810" ref="M129:N136" totalsRowShown="0">
  <autoFilter ref="M129:N136" xr:uid="{B0AD3E50-33FE-483D-A26B-A2BBCD3E3AF8}"/>
  <tableColumns count="2">
    <tableColumn id="1" xr3:uid="{1BF7332C-3898-486C-BB4F-BBC9587CA571}" name="Analysis"/>
    <tableColumn id="8" xr3:uid="{01D1DAFB-6786-4ED3-8CF8-DE550E868CBB}" name="Total" dataDxfId="33"/>
  </tableColumns>
  <tableStyleInfo name="TableStyleMedium11" showFirstColumn="1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6.xml"/><Relationship Id="rId13" Type="http://schemas.openxmlformats.org/officeDocument/2006/relationships/table" Target="../tables/table31.xml"/><Relationship Id="rId18" Type="http://schemas.openxmlformats.org/officeDocument/2006/relationships/table" Target="../tables/table36.xml"/><Relationship Id="rId3" Type="http://schemas.openxmlformats.org/officeDocument/2006/relationships/table" Target="../tables/table21.xml"/><Relationship Id="rId21" Type="http://schemas.openxmlformats.org/officeDocument/2006/relationships/table" Target="../tables/table39.xml"/><Relationship Id="rId7" Type="http://schemas.openxmlformats.org/officeDocument/2006/relationships/table" Target="../tables/table25.xml"/><Relationship Id="rId12" Type="http://schemas.openxmlformats.org/officeDocument/2006/relationships/table" Target="../tables/table30.xml"/><Relationship Id="rId17" Type="http://schemas.openxmlformats.org/officeDocument/2006/relationships/table" Target="../tables/table35.xml"/><Relationship Id="rId2" Type="http://schemas.openxmlformats.org/officeDocument/2006/relationships/table" Target="../tables/table20.xml"/><Relationship Id="rId16" Type="http://schemas.openxmlformats.org/officeDocument/2006/relationships/table" Target="../tables/table34.xml"/><Relationship Id="rId20" Type="http://schemas.openxmlformats.org/officeDocument/2006/relationships/table" Target="../tables/table38.xml"/><Relationship Id="rId1" Type="http://schemas.openxmlformats.org/officeDocument/2006/relationships/table" Target="../tables/table19.xml"/><Relationship Id="rId6" Type="http://schemas.openxmlformats.org/officeDocument/2006/relationships/table" Target="../tables/table24.xml"/><Relationship Id="rId11" Type="http://schemas.openxmlformats.org/officeDocument/2006/relationships/table" Target="../tables/table29.xml"/><Relationship Id="rId24" Type="http://schemas.openxmlformats.org/officeDocument/2006/relationships/table" Target="../tables/table42.xml"/><Relationship Id="rId5" Type="http://schemas.openxmlformats.org/officeDocument/2006/relationships/table" Target="../tables/table23.xml"/><Relationship Id="rId15" Type="http://schemas.openxmlformats.org/officeDocument/2006/relationships/table" Target="../tables/table33.xml"/><Relationship Id="rId23" Type="http://schemas.openxmlformats.org/officeDocument/2006/relationships/table" Target="../tables/table41.xml"/><Relationship Id="rId10" Type="http://schemas.openxmlformats.org/officeDocument/2006/relationships/table" Target="../tables/table28.xml"/><Relationship Id="rId19" Type="http://schemas.openxmlformats.org/officeDocument/2006/relationships/table" Target="../tables/table37.xml"/><Relationship Id="rId4" Type="http://schemas.openxmlformats.org/officeDocument/2006/relationships/table" Target="../tables/table22.xml"/><Relationship Id="rId9" Type="http://schemas.openxmlformats.org/officeDocument/2006/relationships/table" Target="../tables/table27.xml"/><Relationship Id="rId14" Type="http://schemas.openxmlformats.org/officeDocument/2006/relationships/table" Target="../tables/table32.xml"/><Relationship Id="rId22" Type="http://schemas.openxmlformats.org/officeDocument/2006/relationships/table" Target="../tables/table4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F851F-454A-424C-A19D-BD1BEE3EB020}">
  <dimension ref="B2:L19"/>
  <sheetViews>
    <sheetView zoomScale="145" zoomScaleNormal="145" workbookViewId="0">
      <selection activeCell="C12" sqref="C12"/>
    </sheetView>
  </sheetViews>
  <sheetFormatPr baseColWidth="10" defaultRowHeight="14.4" x14ac:dyDescent="0.3"/>
  <cols>
    <col min="3" max="3" width="18.44140625" customWidth="1"/>
    <col min="5" max="5" width="13.5546875" bestFit="1" customWidth="1"/>
    <col min="6" max="6" width="14.88671875" customWidth="1"/>
    <col min="12" max="12" width="28.5546875" customWidth="1"/>
  </cols>
  <sheetData>
    <row r="2" spans="2:12" ht="18" x14ac:dyDescent="0.35">
      <c r="B2" s="50" t="s">
        <v>23</v>
      </c>
      <c r="C2" s="50"/>
      <c r="D2" s="50"/>
      <c r="E2" s="50"/>
      <c r="F2" s="22"/>
      <c r="G2" s="22"/>
      <c r="H2" s="22"/>
      <c r="I2" s="22"/>
      <c r="J2" s="22"/>
      <c r="K2" s="22"/>
      <c r="L2" s="22"/>
    </row>
    <row r="5" spans="2:12" x14ac:dyDescent="0.3">
      <c r="B5" s="48" t="s">
        <v>26</v>
      </c>
      <c r="C5" s="48"/>
      <c r="D5" s="48"/>
      <c r="F5" s="28" t="s">
        <v>28</v>
      </c>
      <c r="G5" s="28" t="s">
        <v>30</v>
      </c>
    </row>
    <row r="6" spans="2:12" x14ac:dyDescent="0.3">
      <c r="B6" s="51">
        <v>336</v>
      </c>
      <c r="C6" s="51"/>
      <c r="D6" s="51"/>
      <c r="F6" s="1" t="s">
        <v>29</v>
      </c>
      <c r="G6" s="1" t="s">
        <v>31</v>
      </c>
    </row>
    <row r="9" spans="2:12" x14ac:dyDescent="0.3">
      <c r="B9" s="49" t="s">
        <v>25</v>
      </c>
      <c r="C9" s="49"/>
    </row>
    <row r="10" spans="2:12" x14ac:dyDescent="0.3">
      <c r="B10" s="21" t="s">
        <v>1</v>
      </c>
      <c r="C10" s="25">
        <v>2</v>
      </c>
    </row>
    <row r="11" spans="2:12" x14ac:dyDescent="0.3">
      <c r="B11" s="21" t="s">
        <v>3</v>
      </c>
      <c r="C11" s="25">
        <v>1562</v>
      </c>
    </row>
    <row r="12" spans="2:12" x14ac:dyDescent="0.3">
      <c r="B12" s="21" t="s">
        <v>2</v>
      </c>
      <c r="C12" s="25">
        <v>5.0000000000000001E-4</v>
      </c>
    </row>
    <row r="13" spans="2:12" x14ac:dyDescent="0.3">
      <c r="B13" s="21" t="s">
        <v>7</v>
      </c>
      <c r="C13" s="26">
        <v>100000000</v>
      </c>
    </row>
    <row r="16" spans="2:12" x14ac:dyDescent="0.3">
      <c r="B16" s="49" t="s">
        <v>24</v>
      </c>
      <c r="C16" s="49"/>
    </row>
    <row r="17" spans="2:3" x14ac:dyDescent="0.3">
      <c r="B17" s="21" t="s">
        <v>4</v>
      </c>
      <c r="C17" s="23">
        <f>C10*C11*8</f>
        <v>24992</v>
      </c>
    </row>
    <row r="18" spans="2:3" x14ac:dyDescent="0.3">
      <c r="B18" s="21" t="s">
        <v>6</v>
      </c>
      <c r="C18" s="24">
        <f>C17/C12</f>
        <v>49984000</v>
      </c>
    </row>
    <row r="19" spans="2:3" x14ac:dyDescent="0.3">
      <c r="B19" s="21" t="s">
        <v>5</v>
      </c>
      <c r="C19" s="23">
        <f>C17*(1-(C18/C13))</f>
        <v>12499.998719999998</v>
      </c>
    </row>
  </sheetData>
  <mergeCells count="5">
    <mergeCell ref="B5:D5"/>
    <mergeCell ref="B16:C16"/>
    <mergeCell ref="B9:C9"/>
    <mergeCell ref="B2:E2"/>
    <mergeCell ref="B6:D6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013EF-600D-4784-B12E-8BFE9F3C36C8}">
  <dimension ref="B3:I9"/>
  <sheetViews>
    <sheetView workbookViewId="0">
      <selection activeCell="H5" sqref="H5"/>
    </sheetView>
  </sheetViews>
  <sheetFormatPr baseColWidth="10" defaultRowHeight="14.4" x14ac:dyDescent="0.3"/>
  <cols>
    <col min="8" max="8" width="21.77734375" bestFit="1" customWidth="1"/>
    <col min="9" max="9" width="13.44140625" bestFit="1" customWidth="1"/>
  </cols>
  <sheetData>
    <row r="3" spans="2:9" x14ac:dyDescent="0.3">
      <c r="B3" s="28" t="s">
        <v>19</v>
      </c>
      <c r="C3" s="27" t="s">
        <v>1</v>
      </c>
      <c r="D3" s="27" t="s">
        <v>3</v>
      </c>
      <c r="E3" s="27" t="s">
        <v>2</v>
      </c>
      <c r="F3" s="27" t="s">
        <v>7</v>
      </c>
      <c r="G3" s="27"/>
      <c r="H3" s="27" t="s">
        <v>22</v>
      </c>
      <c r="I3" s="27" t="s">
        <v>27</v>
      </c>
    </row>
    <row r="4" spans="2:9" x14ac:dyDescent="0.3">
      <c r="B4" t="s">
        <v>20</v>
      </c>
      <c r="C4" s="1">
        <v>2</v>
      </c>
      <c r="D4" s="1">
        <v>84</v>
      </c>
      <c r="E4" s="1">
        <v>2.5000000000000001E-4</v>
      </c>
      <c r="F4" s="1">
        <v>100000000</v>
      </c>
      <c r="G4" s="1"/>
      <c r="H4" s="30">
        <v>1271.74656</v>
      </c>
      <c r="I4" s="30">
        <v>5.3760000000000003</v>
      </c>
    </row>
    <row r="5" spans="2:9" x14ac:dyDescent="0.3">
      <c r="C5" s="1"/>
      <c r="D5" s="1"/>
      <c r="E5" s="1"/>
      <c r="F5" s="1"/>
      <c r="G5" s="1"/>
      <c r="H5" s="1"/>
      <c r="I5" s="1"/>
    </row>
    <row r="6" spans="2:9" x14ac:dyDescent="0.3">
      <c r="C6" s="1"/>
      <c r="D6" s="1"/>
      <c r="E6" s="1"/>
      <c r="F6" s="1"/>
      <c r="G6" s="1"/>
      <c r="H6" s="1"/>
      <c r="I6" s="1"/>
    </row>
    <row r="7" spans="2:9" x14ac:dyDescent="0.3">
      <c r="B7" s="28" t="s">
        <v>18</v>
      </c>
      <c r="C7" s="27" t="s">
        <v>1</v>
      </c>
      <c r="D7" s="27" t="s">
        <v>3</v>
      </c>
      <c r="E7" s="27" t="s">
        <v>2</v>
      </c>
      <c r="F7" s="27" t="s">
        <v>7</v>
      </c>
      <c r="G7" s="27"/>
      <c r="H7" s="27" t="s">
        <v>22</v>
      </c>
      <c r="I7" s="27" t="s">
        <v>27</v>
      </c>
    </row>
    <row r="8" spans="2:9" x14ac:dyDescent="0.3">
      <c r="B8" t="s">
        <v>21</v>
      </c>
      <c r="C8" s="1">
        <v>2</v>
      </c>
      <c r="D8" s="1">
        <v>84</v>
      </c>
      <c r="E8" s="1">
        <v>1.25E-4</v>
      </c>
      <c r="F8" s="1">
        <v>100000000</v>
      </c>
      <c r="G8" s="1"/>
      <c r="H8" s="30">
        <v>1199.4931200000001</v>
      </c>
      <c r="I8" s="30">
        <v>10.752000000000001</v>
      </c>
    </row>
    <row r="9" spans="2:9" x14ac:dyDescent="0.3">
      <c r="C9" s="1"/>
      <c r="D9" s="1"/>
      <c r="E9" s="1"/>
      <c r="F9" s="1"/>
      <c r="G9" s="1"/>
      <c r="H9" s="1"/>
      <c r="I9" s="1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25049-F719-48DC-B24C-CE81CB877780}">
  <dimension ref="B1:AK271"/>
  <sheetViews>
    <sheetView topLeftCell="E223" zoomScaleNormal="100" workbookViewId="0">
      <selection activeCell="X250" sqref="X250"/>
    </sheetView>
  </sheetViews>
  <sheetFormatPr baseColWidth="10" defaultRowHeight="14.4" x14ac:dyDescent="0.3"/>
  <cols>
    <col min="5" max="5" width="14.33203125" customWidth="1"/>
    <col min="12" max="12" width="4.5546875" bestFit="1" customWidth="1"/>
    <col min="13" max="13" width="27.33203125" bestFit="1" customWidth="1"/>
    <col min="14" max="20" width="28.109375" bestFit="1" customWidth="1"/>
    <col min="23" max="23" width="4.5546875" bestFit="1" customWidth="1"/>
    <col min="24" max="24" width="27.33203125" bestFit="1" customWidth="1"/>
    <col min="25" max="31" width="28.109375" bestFit="1" customWidth="1"/>
    <col min="36" max="36" width="41" customWidth="1"/>
    <col min="37" max="37" width="24.109375" customWidth="1"/>
    <col min="38" max="38" width="27.5546875" customWidth="1"/>
    <col min="39" max="39" width="33.88671875" customWidth="1"/>
    <col min="40" max="40" width="33.109375" customWidth="1"/>
    <col min="41" max="41" width="40.6640625" customWidth="1"/>
  </cols>
  <sheetData>
    <row r="1" spans="12:37" x14ac:dyDescent="0.3"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</row>
    <row r="2" spans="12:37" x14ac:dyDescent="0.3"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</row>
    <row r="3" spans="12:37" x14ac:dyDescent="0.3">
      <c r="L3" s="4"/>
      <c r="M3" s="5" t="s">
        <v>19</v>
      </c>
      <c r="N3" s="6" t="s">
        <v>1</v>
      </c>
      <c r="O3" s="6" t="s">
        <v>3</v>
      </c>
      <c r="P3" s="6" t="s">
        <v>2</v>
      </c>
      <c r="Q3" s="6" t="s">
        <v>7</v>
      </c>
      <c r="R3" s="5"/>
      <c r="S3" s="6" t="s">
        <v>22</v>
      </c>
      <c r="T3" s="39" t="s">
        <v>27</v>
      </c>
      <c r="V3" s="32"/>
      <c r="W3" s="32"/>
      <c r="X3" s="32"/>
      <c r="Y3" s="36"/>
      <c r="Z3" s="36"/>
      <c r="AA3" s="36"/>
      <c r="AB3" s="36"/>
      <c r="AC3" s="32"/>
      <c r="AD3" s="36"/>
      <c r="AE3" s="36"/>
      <c r="AF3" s="32"/>
      <c r="AG3" s="32"/>
      <c r="AH3" s="32"/>
      <c r="AI3" s="32"/>
      <c r="AJ3" s="32"/>
      <c r="AK3" s="32"/>
    </row>
    <row r="4" spans="12:37" x14ac:dyDescent="0.3">
      <c r="L4" s="7"/>
      <c r="M4" s="8" t="s">
        <v>20</v>
      </c>
      <c r="N4" s="9">
        <v>2</v>
      </c>
      <c r="O4" s="9">
        <v>84</v>
      </c>
      <c r="P4" s="9">
        <v>2.5000000000000001E-4</v>
      </c>
      <c r="Q4" s="10">
        <v>100000000</v>
      </c>
      <c r="R4" s="8"/>
      <c r="S4" s="46">
        <v>1271.74656</v>
      </c>
      <c r="T4" s="40">
        <v>5.3760000000000003</v>
      </c>
      <c r="V4" s="32"/>
      <c r="W4" s="32"/>
      <c r="X4" s="32"/>
      <c r="Y4" s="19"/>
      <c r="Z4" s="19"/>
      <c r="AA4" s="19"/>
      <c r="AB4" s="33"/>
      <c r="AC4" s="32"/>
      <c r="AD4" s="19"/>
      <c r="AE4" s="19"/>
      <c r="AF4" s="32"/>
      <c r="AG4" s="32"/>
      <c r="AH4" s="32"/>
      <c r="AI4" s="32"/>
      <c r="AJ4" s="32"/>
      <c r="AK4" s="32"/>
    </row>
    <row r="5" spans="12:37" x14ac:dyDescent="0.3">
      <c r="L5" s="7"/>
      <c r="M5" s="8"/>
      <c r="N5" s="8"/>
      <c r="O5" s="8"/>
      <c r="P5" s="8"/>
      <c r="Q5" s="8"/>
      <c r="R5" s="8"/>
      <c r="S5" s="8"/>
      <c r="T5" s="11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</row>
    <row r="6" spans="12:37" x14ac:dyDescent="0.3">
      <c r="L6" s="7"/>
      <c r="M6" s="8"/>
      <c r="N6" s="8"/>
      <c r="O6" s="8"/>
      <c r="P6" s="8"/>
      <c r="Q6" s="8"/>
      <c r="R6" s="8"/>
      <c r="S6" s="8"/>
      <c r="T6" s="11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</row>
    <row r="7" spans="12:37" x14ac:dyDescent="0.3">
      <c r="L7" s="7"/>
      <c r="M7" s="8"/>
      <c r="N7" s="8"/>
      <c r="O7" s="8"/>
      <c r="P7" s="8"/>
      <c r="Q7" s="8"/>
      <c r="R7" s="8"/>
      <c r="S7" s="8"/>
      <c r="T7" s="11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</row>
    <row r="8" spans="12:37" x14ac:dyDescent="0.3">
      <c r="L8" s="7"/>
      <c r="M8" s="8"/>
      <c r="N8" s="8"/>
      <c r="O8" s="8"/>
      <c r="P8" s="8"/>
      <c r="Q8" s="8"/>
      <c r="R8" s="8"/>
      <c r="S8" s="8"/>
      <c r="T8" s="11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</row>
    <row r="9" spans="12:37" x14ac:dyDescent="0.3">
      <c r="L9" s="7"/>
      <c r="M9" s="8" t="s">
        <v>8</v>
      </c>
      <c r="N9" s="8" t="s">
        <v>16</v>
      </c>
      <c r="O9" s="8"/>
      <c r="P9" s="8"/>
      <c r="Q9" s="8"/>
      <c r="R9" s="8"/>
      <c r="S9" s="8"/>
      <c r="T9" s="11"/>
      <c r="Z9" s="32"/>
      <c r="AA9" s="32"/>
      <c r="AB9" s="32"/>
      <c r="AC9" s="32"/>
      <c r="AD9" s="32"/>
      <c r="AE9" s="38"/>
      <c r="AF9" s="32"/>
      <c r="AG9" s="32"/>
      <c r="AH9" s="32"/>
      <c r="AI9" s="32"/>
      <c r="AJ9" s="32"/>
      <c r="AK9" s="32"/>
    </row>
    <row r="10" spans="12:37" x14ac:dyDescent="0.3">
      <c r="L10" s="7"/>
      <c r="M10" s="8" t="s">
        <v>9</v>
      </c>
      <c r="N10" s="12">
        <v>1.3823621632E-3</v>
      </c>
      <c r="O10" s="8"/>
      <c r="P10" s="12"/>
      <c r="Q10" s="8"/>
      <c r="R10" s="8"/>
      <c r="S10" s="8"/>
      <c r="T10" s="11"/>
      <c r="Z10" s="32"/>
      <c r="AA10" s="35"/>
      <c r="AB10" s="32"/>
      <c r="AC10" s="32"/>
      <c r="AD10" s="32"/>
      <c r="AE10" s="32"/>
      <c r="AF10" s="35"/>
      <c r="AG10" s="35"/>
      <c r="AH10" s="35"/>
      <c r="AI10" s="35"/>
      <c r="AJ10" s="32"/>
      <c r="AK10" s="32"/>
    </row>
    <row r="11" spans="12:37" x14ac:dyDescent="0.3">
      <c r="L11" s="7"/>
      <c r="M11" s="8" t="s">
        <v>10</v>
      </c>
      <c r="N11" s="12">
        <v>1.06E-3</v>
      </c>
      <c r="O11" s="8"/>
      <c r="P11" s="12"/>
      <c r="Q11" s="8"/>
      <c r="R11" s="8"/>
      <c r="S11" s="8"/>
      <c r="T11" s="11"/>
      <c r="Z11" s="32"/>
      <c r="AA11" s="35"/>
      <c r="AB11" s="32"/>
      <c r="AC11" s="32"/>
      <c r="AD11" s="32"/>
      <c r="AE11" s="32"/>
      <c r="AF11" s="35"/>
      <c r="AG11" s="35"/>
      <c r="AH11" s="35"/>
      <c r="AI11" s="35"/>
      <c r="AJ11" s="32"/>
      <c r="AK11" s="32"/>
    </row>
    <row r="12" spans="12:37" x14ac:dyDescent="0.3">
      <c r="L12" s="13" t="s">
        <v>17</v>
      </c>
      <c r="M12" s="8" t="s">
        <v>11</v>
      </c>
      <c r="N12" s="12">
        <v>1.3823621632E-3</v>
      </c>
      <c r="O12" s="8"/>
      <c r="P12" s="12"/>
      <c r="Q12" s="8"/>
      <c r="R12" s="8"/>
      <c r="S12" s="8"/>
      <c r="T12" s="41"/>
      <c r="Z12" s="32"/>
      <c r="AA12" s="35"/>
      <c r="AB12" s="32"/>
      <c r="AC12" s="32"/>
      <c r="AD12" s="32"/>
      <c r="AE12" s="32"/>
      <c r="AF12" s="35"/>
      <c r="AG12" s="35"/>
      <c r="AH12" s="35"/>
      <c r="AI12" s="35"/>
      <c r="AJ12" s="32"/>
      <c r="AK12" s="32"/>
    </row>
    <row r="13" spans="12:37" x14ac:dyDescent="0.3">
      <c r="L13" s="7"/>
      <c r="M13" s="8" t="s">
        <v>12</v>
      </c>
      <c r="N13" s="12">
        <v>1.06E-3</v>
      </c>
      <c r="O13" s="8"/>
      <c r="P13" s="12"/>
      <c r="Q13" s="8"/>
      <c r="R13" s="8"/>
      <c r="S13" s="8"/>
      <c r="T13" s="11"/>
      <c r="Z13" s="32"/>
      <c r="AA13" s="35"/>
      <c r="AB13" s="32"/>
      <c r="AC13" s="32"/>
      <c r="AD13" s="32"/>
      <c r="AE13" s="32"/>
      <c r="AF13" s="35"/>
      <c r="AG13" s="35"/>
      <c r="AH13" s="35"/>
      <c r="AI13" s="35"/>
      <c r="AJ13" s="32"/>
      <c r="AK13" s="32"/>
    </row>
    <row r="14" spans="12:37" x14ac:dyDescent="0.3">
      <c r="L14" s="7"/>
      <c r="M14" s="8" t="s">
        <v>13</v>
      </c>
      <c r="N14" s="12">
        <v>1.0047949312E-3</v>
      </c>
      <c r="O14" s="8"/>
      <c r="P14" s="12"/>
      <c r="Q14" s="8"/>
      <c r="R14" s="8"/>
      <c r="S14" s="8"/>
      <c r="T14" s="11"/>
      <c r="Z14" s="8"/>
      <c r="AA14" s="8"/>
      <c r="AB14" s="8"/>
      <c r="AC14" s="8"/>
      <c r="AD14" s="32"/>
      <c r="AE14" s="32"/>
      <c r="AF14" s="32"/>
      <c r="AG14" s="32"/>
      <c r="AH14" s="35"/>
      <c r="AI14" s="35"/>
      <c r="AJ14" s="32"/>
      <c r="AK14" s="32"/>
    </row>
    <row r="15" spans="12:37" x14ac:dyDescent="0.3">
      <c r="L15" s="7"/>
      <c r="M15" s="8" t="s">
        <v>14</v>
      </c>
      <c r="N15" s="12">
        <v>1.0047949312E-3</v>
      </c>
      <c r="O15" s="8"/>
      <c r="P15" s="12"/>
      <c r="Q15" s="8"/>
      <c r="R15" s="8"/>
      <c r="S15" s="8"/>
      <c r="T15" s="11"/>
      <c r="Z15" s="8"/>
      <c r="AA15" s="12"/>
      <c r="AB15" s="12"/>
      <c r="AC15" s="12"/>
      <c r="AD15" s="35"/>
      <c r="AE15" s="35"/>
      <c r="AF15" s="35"/>
      <c r="AG15" s="35"/>
      <c r="AH15" s="35"/>
      <c r="AI15" s="35"/>
      <c r="AJ15" s="32"/>
      <c r="AK15" s="32"/>
    </row>
    <row r="16" spans="12:37" x14ac:dyDescent="0.3">
      <c r="L16" s="7"/>
      <c r="M16" s="8" t="s">
        <v>15</v>
      </c>
      <c r="N16" s="12">
        <v>1.0047949312E-3</v>
      </c>
      <c r="O16" s="8"/>
      <c r="P16" s="12"/>
      <c r="Q16" s="8"/>
      <c r="R16" s="8"/>
      <c r="S16" s="8"/>
      <c r="T16" s="11"/>
      <c r="Z16" s="8"/>
      <c r="AA16" s="12"/>
      <c r="AB16" s="12"/>
      <c r="AC16" s="12"/>
      <c r="AD16" s="35"/>
      <c r="AE16" s="35"/>
      <c r="AF16" s="35"/>
      <c r="AG16" s="35"/>
      <c r="AH16" s="32"/>
      <c r="AI16" s="32"/>
      <c r="AJ16" s="32"/>
      <c r="AK16" s="32"/>
    </row>
    <row r="17" spans="12:37" x14ac:dyDescent="0.3">
      <c r="L17" s="7"/>
      <c r="M17" s="8"/>
      <c r="N17" s="8"/>
      <c r="O17" s="8"/>
      <c r="P17" s="8"/>
      <c r="Q17" s="8"/>
      <c r="R17" s="8"/>
      <c r="S17" s="8"/>
      <c r="T17" s="11"/>
      <c r="V17" s="32"/>
      <c r="W17" s="32"/>
      <c r="X17" s="32"/>
      <c r="Y17" s="32"/>
      <c r="Z17" s="8"/>
      <c r="AA17" s="12"/>
      <c r="AB17" s="12"/>
      <c r="AC17" s="12"/>
      <c r="AD17" s="35"/>
      <c r="AE17" s="35"/>
      <c r="AF17" s="35"/>
      <c r="AG17" s="35"/>
      <c r="AH17" s="32"/>
      <c r="AI17" s="32"/>
      <c r="AJ17" s="32"/>
      <c r="AK17" s="32"/>
    </row>
    <row r="18" spans="12:37" x14ac:dyDescent="0.3">
      <c r="L18" s="7"/>
      <c r="M18" s="8"/>
      <c r="N18" s="8"/>
      <c r="O18" s="8"/>
      <c r="P18" s="8"/>
      <c r="Q18" s="8"/>
      <c r="R18" s="8"/>
      <c r="S18" s="8"/>
      <c r="T18" s="11"/>
      <c r="V18" s="32"/>
      <c r="W18" s="32"/>
      <c r="X18" s="32"/>
      <c r="Y18" s="32"/>
      <c r="Z18" s="8"/>
      <c r="AA18" s="12"/>
      <c r="AB18" s="12"/>
      <c r="AC18" s="12"/>
      <c r="AD18" s="35"/>
      <c r="AE18" s="35"/>
      <c r="AF18" s="35"/>
      <c r="AG18" s="35"/>
      <c r="AH18" s="32"/>
      <c r="AI18" s="32"/>
      <c r="AJ18" s="32"/>
      <c r="AK18" s="32"/>
    </row>
    <row r="19" spans="12:37" x14ac:dyDescent="0.3">
      <c r="L19" s="7"/>
      <c r="M19" s="8" t="s">
        <v>18</v>
      </c>
      <c r="N19" s="14" t="s">
        <v>1</v>
      </c>
      <c r="O19" s="14" t="s">
        <v>3</v>
      </c>
      <c r="P19" s="14" t="s">
        <v>2</v>
      </c>
      <c r="Q19" s="14" t="s">
        <v>7</v>
      </c>
      <c r="R19" s="8"/>
      <c r="S19" s="14" t="s">
        <v>22</v>
      </c>
      <c r="T19" s="42" t="s">
        <v>27</v>
      </c>
      <c r="V19" s="32"/>
      <c r="W19" s="32"/>
      <c r="X19" s="32"/>
      <c r="Y19" s="36"/>
      <c r="Z19" s="8"/>
      <c r="AA19" s="12"/>
      <c r="AB19" s="12"/>
      <c r="AC19" s="12"/>
      <c r="AD19" s="35"/>
      <c r="AE19" s="35"/>
      <c r="AF19" s="35"/>
      <c r="AG19" s="35"/>
      <c r="AH19" s="32"/>
      <c r="AI19" s="32"/>
      <c r="AJ19" s="32"/>
      <c r="AK19" s="32"/>
    </row>
    <row r="20" spans="12:37" x14ac:dyDescent="0.3">
      <c r="L20" s="7"/>
      <c r="M20" s="8" t="s">
        <v>21</v>
      </c>
      <c r="N20" s="9">
        <v>2</v>
      </c>
      <c r="O20" s="19">
        <v>84</v>
      </c>
      <c r="P20" s="9">
        <v>1.25E-4</v>
      </c>
      <c r="Q20" s="10">
        <v>100000000</v>
      </c>
      <c r="R20" s="8"/>
      <c r="S20" s="29">
        <v>1199.4931200000001</v>
      </c>
      <c r="T20" s="43">
        <v>10.752000000000001</v>
      </c>
      <c r="V20" s="32"/>
      <c r="W20" s="32"/>
      <c r="X20" s="32"/>
      <c r="Y20" s="19"/>
      <c r="Z20" s="8"/>
      <c r="AA20" s="12"/>
      <c r="AB20" s="12"/>
      <c r="AC20" s="12"/>
      <c r="AD20" s="35"/>
      <c r="AE20" s="35"/>
      <c r="AF20" s="35"/>
      <c r="AG20" s="35"/>
      <c r="AH20" s="32"/>
      <c r="AI20" s="32"/>
      <c r="AJ20" s="32"/>
      <c r="AK20" s="32"/>
    </row>
    <row r="21" spans="12:37" x14ac:dyDescent="0.3">
      <c r="L21" s="7"/>
      <c r="M21" s="8"/>
      <c r="N21" s="8"/>
      <c r="O21" s="8"/>
      <c r="P21" s="8"/>
      <c r="Q21" s="8"/>
      <c r="R21" s="8"/>
      <c r="S21" s="8"/>
      <c r="T21" s="11"/>
      <c r="V21" s="32"/>
      <c r="W21" s="32"/>
      <c r="X21" s="32"/>
      <c r="Y21" s="32"/>
      <c r="Z21" s="8"/>
      <c r="AA21" s="12"/>
      <c r="AB21" s="12"/>
      <c r="AC21" s="12"/>
      <c r="AD21" s="35"/>
      <c r="AE21" s="35"/>
      <c r="AF21" s="35"/>
      <c r="AG21" s="35"/>
      <c r="AH21" s="32"/>
      <c r="AI21" s="32"/>
      <c r="AJ21" s="32"/>
      <c r="AK21" s="32"/>
    </row>
    <row r="22" spans="12:37" x14ac:dyDescent="0.3">
      <c r="L22" s="7"/>
      <c r="M22" s="8"/>
      <c r="N22" s="8"/>
      <c r="O22" s="8"/>
      <c r="P22" s="8"/>
      <c r="Q22" s="8"/>
      <c r="R22" s="8"/>
      <c r="S22" s="8"/>
      <c r="T22" s="11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</row>
    <row r="23" spans="12:37" x14ac:dyDescent="0.3">
      <c r="L23" s="7"/>
      <c r="M23" s="8" t="s">
        <v>8</v>
      </c>
      <c r="N23" s="8" t="s">
        <v>16</v>
      </c>
      <c r="O23" s="8"/>
      <c r="P23" s="8"/>
      <c r="Q23" s="8"/>
      <c r="R23" s="8"/>
      <c r="S23" s="32"/>
      <c r="T23" s="34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8"/>
    </row>
    <row r="24" spans="12:37" x14ac:dyDescent="0.3">
      <c r="L24" s="7"/>
      <c r="M24" s="8" t="s">
        <v>9</v>
      </c>
      <c r="N24" s="12">
        <v>3.957341184E-4</v>
      </c>
      <c r="O24" s="8"/>
      <c r="P24" s="12"/>
      <c r="Q24" s="8"/>
      <c r="R24" s="8"/>
      <c r="S24" s="32"/>
      <c r="T24" s="34"/>
      <c r="U24" s="35"/>
      <c r="V24" s="35"/>
      <c r="W24" s="35"/>
      <c r="X24" s="35"/>
      <c r="Y24" s="35"/>
      <c r="Z24" s="32"/>
      <c r="AA24" s="35"/>
      <c r="AB24" s="32"/>
      <c r="AC24" s="32"/>
      <c r="AD24" s="32"/>
      <c r="AE24" s="32"/>
      <c r="AF24" s="20"/>
      <c r="AG24" s="20"/>
      <c r="AH24" s="20"/>
      <c r="AI24" s="20"/>
      <c r="AJ24" s="20"/>
      <c r="AK24" s="20"/>
    </row>
    <row r="25" spans="12:37" x14ac:dyDescent="0.3">
      <c r="L25" s="7"/>
      <c r="M25" s="8" t="s">
        <v>10</v>
      </c>
      <c r="N25" s="12">
        <v>3.0048E-4</v>
      </c>
      <c r="O25" s="8"/>
      <c r="P25" s="12"/>
      <c r="Q25" s="8"/>
      <c r="R25" s="8"/>
      <c r="S25" s="32"/>
      <c r="T25" s="34"/>
      <c r="U25" s="35"/>
      <c r="V25" s="35"/>
      <c r="W25" s="35"/>
      <c r="X25" s="35"/>
      <c r="Y25" s="35"/>
      <c r="Z25" s="32"/>
      <c r="AA25" s="35"/>
      <c r="AB25" s="32"/>
      <c r="AC25" s="32"/>
      <c r="AD25" s="32"/>
      <c r="AE25" s="32"/>
      <c r="AF25" s="20"/>
      <c r="AG25" s="20"/>
      <c r="AH25" s="20"/>
      <c r="AI25" s="20"/>
      <c r="AJ25" s="20"/>
      <c r="AK25" s="20"/>
    </row>
    <row r="26" spans="12:37" x14ac:dyDescent="0.3">
      <c r="L26" s="13" t="s">
        <v>0</v>
      </c>
      <c r="M26" s="8" t="s">
        <v>11</v>
      </c>
      <c r="N26" s="12">
        <v>3.957341184E-4</v>
      </c>
      <c r="O26" s="8"/>
      <c r="P26" s="12"/>
      <c r="Q26" s="8"/>
      <c r="R26" s="8"/>
      <c r="S26" s="32"/>
      <c r="T26" s="44"/>
      <c r="U26" s="35"/>
      <c r="V26" s="35"/>
      <c r="W26" s="35"/>
      <c r="X26" s="35"/>
      <c r="Y26" s="35"/>
      <c r="Z26" s="32"/>
      <c r="AA26" s="35"/>
      <c r="AB26" s="32"/>
      <c r="AC26" s="32"/>
      <c r="AD26" s="32"/>
      <c r="AE26" s="32"/>
      <c r="AF26" s="20"/>
      <c r="AG26" s="20"/>
      <c r="AH26" s="20"/>
      <c r="AI26" s="20"/>
      <c r="AJ26" s="20"/>
      <c r="AK26" s="20"/>
    </row>
    <row r="27" spans="12:37" x14ac:dyDescent="0.3">
      <c r="L27" s="7"/>
      <c r="M27" s="8" t="s">
        <v>12</v>
      </c>
      <c r="N27" s="12">
        <v>3.0048E-4</v>
      </c>
      <c r="O27" s="8"/>
      <c r="P27" s="12"/>
      <c r="Q27" s="8"/>
      <c r="R27" s="8"/>
      <c r="S27" s="32"/>
      <c r="T27" s="34"/>
      <c r="U27" s="35"/>
      <c r="V27" s="35"/>
      <c r="W27" s="35"/>
      <c r="X27" s="35"/>
      <c r="Y27" s="35"/>
      <c r="Z27" s="32"/>
      <c r="AA27" s="35"/>
      <c r="AB27" s="32"/>
      <c r="AC27" s="32"/>
      <c r="AD27" s="32"/>
      <c r="AE27" s="32"/>
      <c r="AF27" s="20"/>
      <c r="AG27" s="20"/>
      <c r="AH27" s="20"/>
      <c r="AI27" s="20"/>
      <c r="AJ27" s="20"/>
      <c r="AK27" s="20"/>
    </row>
    <row r="28" spans="12:37" x14ac:dyDescent="0.3">
      <c r="L28" s="7"/>
      <c r="M28" s="8" t="s">
        <v>13</v>
      </c>
      <c r="N28" s="12">
        <v>2.9469972480000001E-4</v>
      </c>
      <c r="O28" s="8"/>
      <c r="P28" s="12"/>
      <c r="Q28" s="8"/>
      <c r="R28" s="8"/>
      <c r="S28" s="32"/>
      <c r="T28" s="34"/>
      <c r="U28" s="35"/>
      <c r="V28" s="35"/>
      <c r="W28" s="35"/>
      <c r="X28" s="35"/>
      <c r="Y28" s="35"/>
      <c r="Z28" s="32"/>
      <c r="AA28" s="35"/>
      <c r="AB28" s="32"/>
      <c r="AC28" s="32"/>
      <c r="AD28" s="32"/>
      <c r="AE28" s="32"/>
    </row>
    <row r="29" spans="12:37" x14ac:dyDescent="0.3">
      <c r="L29" s="7"/>
      <c r="M29" s="8" t="s">
        <v>14</v>
      </c>
      <c r="N29" s="12">
        <v>2.9469972480000001E-4</v>
      </c>
      <c r="O29" s="8"/>
      <c r="P29" s="12"/>
      <c r="Q29" s="8"/>
      <c r="R29" s="8"/>
      <c r="S29" s="32"/>
      <c r="T29" s="34"/>
      <c r="U29" s="35"/>
      <c r="V29" s="35"/>
      <c r="W29" s="35"/>
      <c r="X29" s="35"/>
      <c r="Y29" s="35"/>
      <c r="Z29" s="32"/>
      <c r="AA29" s="35"/>
      <c r="AB29" s="32"/>
      <c r="AC29" s="32"/>
      <c r="AD29" s="32"/>
      <c r="AE29" s="32"/>
    </row>
    <row r="30" spans="12:37" x14ac:dyDescent="0.3">
      <c r="L30" s="7"/>
      <c r="M30" s="8" t="s">
        <v>15</v>
      </c>
      <c r="N30" s="12">
        <v>2.9469972480000001E-4</v>
      </c>
      <c r="O30" s="8"/>
      <c r="P30" s="12"/>
      <c r="Q30" s="8"/>
      <c r="R30" s="8"/>
      <c r="S30" s="32"/>
      <c r="T30" s="34"/>
      <c r="U30" s="35"/>
      <c r="V30" s="35"/>
      <c r="W30" s="35"/>
      <c r="X30" s="35"/>
      <c r="Y30" s="35"/>
      <c r="Z30" s="32"/>
      <c r="AA30" s="35"/>
      <c r="AB30" s="32"/>
      <c r="AC30" s="32"/>
      <c r="AD30" s="32"/>
      <c r="AE30" s="32"/>
    </row>
    <row r="31" spans="12:37" x14ac:dyDescent="0.3">
      <c r="L31" s="15"/>
      <c r="M31" s="16"/>
      <c r="N31" s="17"/>
      <c r="O31" s="17"/>
      <c r="P31" s="17"/>
      <c r="Q31" s="17"/>
      <c r="R31" s="16"/>
      <c r="S31" s="16"/>
      <c r="T31" s="18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</row>
    <row r="32" spans="12:37" x14ac:dyDescent="0.3">
      <c r="N32" s="1"/>
      <c r="O32" s="1"/>
      <c r="P32" s="1"/>
      <c r="Q32" s="3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</row>
    <row r="33" spans="2:37" x14ac:dyDescent="0.3">
      <c r="K33" s="32"/>
      <c r="L33" s="4"/>
      <c r="M33" s="5" t="s">
        <v>19</v>
      </c>
      <c r="N33" s="6" t="s">
        <v>1</v>
      </c>
      <c r="O33" s="6" t="s">
        <v>3</v>
      </c>
      <c r="P33" s="6" t="s">
        <v>2</v>
      </c>
      <c r="Q33" s="6" t="s">
        <v>7</v>
      </c>
      <c r="R33" s="5"/>
      <c r="S33" s="6" t="s">
        <v>22</v>
      </c>
      <c r="T33" s="39" t="s">
        <v>27</v>
      </c>
      <c r="U33" s="31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</row>
    <row r="34" spans="2:37" x14ac:dyDescent="0.3">
      <c r="K34" s="32"/>
      <c r="L34" s="7"/>
      <c r="M34" s="8" t="s">
        <v>20</v>
      </c>
      <c r="N34" s="9">
        <v>2</v>
      </c>
      <c r="O34" s="45">
        <v>142</v>
      </c>
      <c r="P34" s="9">
        <v>2.5000000000000001E-4</v>
      </c>
      <c r="Q34" s="10">
        <v>100000000</v>
      </c>
      <c r="R34" s="8"/>
      <c r="S34" s="46">
        <v>2069.5206400000002</v>
      </c>
      <c r="T34" s="47">
        <v>9.0879999999999992</v>
      </c>
      <c r="U34" s="31"/>
      <c r="V34" s="32"/>
      <c r="W34" s="32"/>
      <c r="X34" s="32"/>
      <c r="Y34" s="36"/>
      <c r="Z34" s="36"/>
      <c r="AA34" s="36"/>
      <c r="AB34" s="36"/>
      <c r="AC34" s="32"/>
      <c r="AD34" s="36"/>
      <c r="AE34" s="36"/>
      <c r="AF34" s="32"/>
      <c r="AG34" s="32"/>
      <c r="AH34" s="32"/>
      <c r="AI34" s="32"/>
      <c r="AJ34" s="32"/>
      <c r="AK34" s="32"/>
    </row>
    <row r="35" spans="2:37" x14ac:dyDescent="0.3">
      <c r="K35" s="32"/>
      <c r="L35" s="7"/>
      <c r="M35" s="8"/>
      <c r="N35" s="8"/>
      <c r="O35" s="8"/>
      <c r="P35" s="8"/>
      <c r="Q35" s="8"/>
      <c r="R35" s="8"/>
      <c r="S35" s="8"/>
      <c r="T35" s="11"/>
      <c r="U35" s="31"/>
      <c r="V35" s="32"/>
      <c r="W35" s="32"/>
      <c r="X35" s="32"/>
      <c r="Y35" s="19"/>
      <c r="Z35" s="19"/>
      <c r="AA35" s="19"/>
      <c r="AB35" s="33"/>
      <c r="AC35" s="32"/>
      <c r="AD35" s="19"/>
      <c r="AE35" s="19"/>
      <c r="AF35" s="32"/>
      <c r="AG35" s="32"/>
      <c r="AH35" s="32"/>
      <c r="AI35" s="32"/>
      <c r="AJ35" s="32"/>
      <c r="AK35" s="32"/>
    </row>
    <row r="36" spans="2:37" x14ac:dyDescent="0.3">
      <c r="B36" s="2"/>
      <c r="C36" s="2"/>
      <c r="D36" s="2"/>
      <c r="E36" s="2"/>
      <c r="K36" s="32"/>
      <c r="L36" s="7"/>
      <c r="M36" s="8"/>
      <c r="N36" s="8"/>
      <c r="O36" s="8"/>
      <c r="P36" s="8"/>
      <c r="Q36" s="8"/>
      <c r="R36" s="8"/>
      <c r="S36" s="8"/>
      <c r="T36" s="11"/>
      <c r="U36" s="31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</row>
    <row r="37" spans="2:37" x14ac:dyDescent="0.3">
      <c r="B37" s="1"/>
      <c r="C37" s="1"/>
      <c r="D37" s="1"/>
      <c r="E37" s="3"/>
      <c r="K37" s="32"/>
      <c r="L37" s="7"/>
      <c r="M37" s="8"/>
      <c r="N37" s="8"/>
      <c r="O37" s="8"/>
      <c r="P37" s="8"/>
      <c r="Q37" s="8"/>
      <c r="R37" s="8"/>
      <c r="S37" s="8"/>
      <c r="T37" s="11"/>
      <c r="U37" s="31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</row>
    <row r="38" spans="2:37" x14ac:dyDescent="0.3">
      <c r="K38" s="32"/>
      <c r="L38" s="7"/>
      <c r="M38" s="8"/>
      <c r="N38" s="8"/>
      <c r="O38" s="8"/>
      <c r="P38" s="8"/>
      <c r="Q38" s="8"/>
      <c r="R38" s="8"/>
      <c r="S38" s="8"/>
      <c r="T38" s="11"/>
      <c r="U38" s="31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</row>
    <row r="39" spans="2:37" x14ac:dyDescent="0.3">
      <c r="K39" s="32"/>
      <c r="L39" s="7"/>
      <c r="M39" s="8" t="s">
        <v>8</v>
      </c>
      <c r="N39" s="8" t="s">
        <v>16</v>
      </c>
      <c r="O39" s="8"/>
      <c r="P39" s="8"/>
      <c r="Q39" s="8"/>
      <c r="R39" s="8"/>
      <c r="S39" s="8"/>
      <c r="T39" s="11"/>
      <c r="U39" s="31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</row>
    <row r="40" spans="2:37" x14ac:dyDescent="0.3">
      <c r="K40" s="32"/>
      <c r="L40" s="7"/>
      <c r="M40" s="8" t="s">
        <v>9</v>
      </c>
      <c r="N40" s="12">
        <v>1.6505051647999901E-3</v>
      </c>
      <c r="O40" s="8"/>
      <c r="P40" s="12"/>
      <c r="Q40" s="8"/>
      <c r="R40" s="8"/>
      <c r="S40" s="8"/>
      <c r="T40" s="11"/>
      <c r="U40" s="31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</row>
    <row r="41" spans="2:37" x14ac:dyDescent="0.3">
      <c r="K41" s="32"/>
      <c r="L41" s="7"/>
      <c r="M41" s="8" t="s">
        <v>10</v>
      </c>
      <c r="N41" s="12">
        <v>1.11568E-3</v>
      </c>
      <c r="O41" s="8"/>
      <c r="P41" s="12"/>
      <c r="Q41" s="8"/>
      <c r="R41" s="8"/>
      <c r="S41" s="8"/>
      <c r="T41" s="11"/>
      <c r="U41" s="31"/>
      <c r="V41" s="32"/>
      <c r="W41" s="32"/>
      <c r="X41" s="32"/>
      <c r="Y41" s="35"/>
      <c r="Z41" s="35"/>
      <c r="AA41" s="35"/>
      <c r="AB41" s="35"/>
      <c r="AC41" s="35"/>
      <c r="AD41" s="35"/>
      <c r="AE41" s="35"/>
      <c r="AF41" s="32"/>
      <c r="AG41" s="35"/>
      <c r="AH41" s="32"/>
      <c r="AI41" s="32"/>
      <c r="AJ41" s="32"/>
      <c r="AK41" s="32"/>
    </row>
    <row r="42" spans="2:37" x14ac:dyDescent="0.3">
      <c r="K42" s="32"/>
      <c r="L42" s="13" t="s">
        <v>17</v>
      </c>
      <c r="M42" s="8" t="s">
        <v>11</v>
      </c>
      <c r="N42" s="12">
        <v>1.6505051647999901E-3</v>
      </c>
      <c r="O42" s="8"/>
      <c r="P42" s="12"/>
      <c r="Q42" s="8"/>
      <c r="R42" s="8"/>
      <c r="S42" s="8"/>
      <c r="T42" s="41"/>
      <c r="U42" s="31"/>
      <c r="V42" s="32"/>
      <c r="W42" s="32"/>
      <c r="X42" s="32"/>
      <c r="Y42" s="35"/>
      <c r="Z42" s="35"/>
      <c r="AA42" s="35"/>
      <c r="AB42" s="35"/>
      <c r="AC42" s="35"/>
      <c r="AD42" s="35"/>
      <c r="AE42" s="35"/>
      <c r="AF42" s="32"/>
      <c r="AG42" s="35"/>
      <c r="AH42" s="32"/>
      <c r="AI42" s="32"/>
      <c r="AJ42" s="32"/>
      <c r="AK42" s="32"/>
    </row>
    <row r="43" spans="2:37" x14ac:dyDescent="0.3">
      <c r="K43" s="32"/>
      <c r="L43" s="7"/>
      <c r="M43" s="8" t="s">
        <v>12</v>
      </c>
      <c r="N43" s="12">
        <v>1.11568E-3</v>
      </c>
      <c r="O43" s="8"/>
      <c r="P43" s="12"/>
      <c r="Q43" s="8"/>
      <c r="R43" s="8"/>
      <c r="S43" s="8"/>
      <c r="T43" s="11"/>
      <c r="U43" s="31"/>
      <c r="V43" s="32"/>
      <c r="W43" s="37"/>
      <c r="X43" s="32"/>
      <c r="Y43" s="35"/>
      <c r="Z43" s="35"/>
      <c r="AA43" s="35"/>
      <c r="AB43" s="35"/>
      <c r="AC43" s="35"/>
      <c r="AD43" s="35"/>
      <c r="AE43" s="35"/>
      <c r="AF43" s="32"/>
      <c r="AG43" s="35"/>
      <c r="AH43" s="32"/>
      <c r="AI43" s="32"/>
      <c r="AJ43" s="32"/>
      <c r="AK43" s="32"/>
    </row>
    <row r="44" spans="2:37" x14ac:dyDescent="0.3">
      <c r="K44" s="32"/>
      <c r="L44" s="7"/>
      <c r="M44" s="8" t="s">
        <v>13</v>
      </c>
      <c r="N44" s="12">
        <v>1.0206704127999999E-3</v>
      </c>
      <c r="O44" s="8"/>
      <c r="P44" s="12"/>
      <c r="Q44" s="8"/>
      <c r="R44" s="8"/>
      <c r="S44" s="8"/>
      <c r="T44" s="11"/>
      <c r="U44" s="31"/>
      <c r="V44" s="32"/>
      <c r="W44" s="32"/>
      <c r="X44" s="32"/>
      <c r="Y44" s="35"/>
      <c r="Z44" s="35"/>
      <c r="AA44" s="35"/>
      <c r="AB44" s="35"/>
      <c r="AC44" s="35"/>
      <c r="AD44" s="35"/>
      <c r="AE44" s="35"/>
      <c r="AF44" s="32"/>
      <c r="AG44" s="35"/>
      <c r="AH44" s="32"/>
      <c r="AI44" s="32"/>
      <c r="AJ44" s="32"/>
      <c r="AK44" s="32"/>
    </row>
    <row r="45" spans="2:37" x14ac:dyDescent="0.3">
      <c r="K45" s="32"/>
      <c r="L45" s="7"/>
      <c r="M45" s="8" t="s">
        <v>14</v>
      </c>
      <c r="N45" s="12">
        <v>1.0206704127999999E-3</v>
      </c>
      <c r="O45" s="8"/>
      <c r="P45" s="12"/>
      <c r="Q45" s="8"/>
      <c r="R45" s="8"/>
      <c r="S45" s="8"/>
      <c r="T45" s="11"/>
      <c r="U45" s="31"/>
      <c r="V45" s="32"/>
      <c r="W45" s="32"/>
      <c r="X45" s="32"/>
      <c r="Y45" s="35"/>
      <c r="Z45" s="35"/>
      <c r="AA45" s="35"/>
      <c r="AB45" s="35"/>
      <c r="AC45" s="35"/>
      <c r="AD45" s="35"/>
      <c r="AE45" s="35"/>
      <c r="AF45" s="32"/>
      <c r="AG45" s="35"/>
      <c r="AH45" s="32"/>
      <c r="AI45" s="32"/>
      <c r="AJ45" s="32"/>
      <c r="AK45" s="32"/>
    </row>
    <row r="46" spans="2:37" x14ac:dyDescent="0.3">
      <c r="K46" s="32"/>
      <c r="L46" s="7"/>
      <c r="M46" s="8" t="s">
        <v>15</v>
      </c>
      <c r="N46" s="12">
        <v>1.0206704127999999E-3</v>
      </c>
      <c r="O46" s="8"/>
      <c r="P46" s="12"/>
      <c r="Q46" s="8"/>
      <c r="R46" s="8"/>
      <c r="S46" s="8"/>
      <c r="T46" s="11"/>
      <c r="U46" s="31"/>
      <c r="V46" s="32"/>
      <c r="W46" s="32"/>
      <c r="X46" s="32"/>
      <c r="Y46" s="35"/>
      <c r="Z46" s="35"/>
      <c r="AA46" s="35"/>
      <c r="AB46" s="35"/>
      <c r="AC46" s="35"/>
      <c r="AD46" s="35"/>
      <c r="AE46" s="35"/>
      <c r="AF46" s="32"/>
      <c r="AG46" s="35"/>
      <c r="AH46" s="32"/>
      <c r="AI46" s="32"/>
      <c r="AJ46" s="32"/>
      <c r="AK46" s="32"/>
    </row>
    <row r="47" spans="2:37" x14ac:dyDescent="0.3">
      <c r="K47" s="32"/>
      <c r="L47" s="7"/>
      <c r="M47" s="8"/>
      <c r="N47" s="8"/>
      <c r="O47" s="8"/>
      <c r="P47" s="8"/>
      <c r="Q47" s="8"/>
      <c r="R47" s="8"/>
      <c r="S47" s="8"/>
      <c r="T47" s="11"/>
      <c r="U47" s="31"/>
      <c r="V47" s="32"/>
      <c r="W47" s="32"/>
      <c r="X47" s="32"/>
      <c r="Y47" s="35"/>
      <c r="Z47" s="35"/>
      <c r="AA47" s="35"/>
      <c r="AB47" s="35"/>
      <c r="AC47" s="35"/>
      <c r="AD47" s="35"/>
      <c r="AE47" s="35"/>
      <c r="AF47" s="32"/>
      <c r="AG47" s="35"/>
      <c r="AH47" s="32"/>
      <c r="AI47" s="32"/>
      <c r="AJ47" s="32"/>
      <c r="AK47" s="32"/>
    </row>
    <row r="48" spans="2:37" x14ac:dyDescent="0.3">
      <c r="K48" s="32"/>
      <c r="L48" s="7"/>
      <c r="M48" s="8"/>
      <c r="N48" s="8"/>
      <c r="O48" s="8"/>
      <c r="P48" s="8"/>
      <c r="Q48" s="8"/>
      <c r="R48" s="8"/>
      <c r="S48" s="8"/>
      <c r="T48" s="11"/>
      <c r="U48" s="31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</row>
    <row r="49" spans="11:37" x14ac:dyDescent="0.3">
      <c r="K49" s="32"/>
      <c r="L49" s="7"/>
      <c r="M49" s="8" t="s">
        <v>18</v>
      </c>
      <c r="N49" s="14" t="s">
        <v>1</v>
      </c>
      <c r="O49" s="14" t="s">
        <v>3</v>
      </c>
      <c r="P49" s="14" t="s">
        <v>2</v>
      </c>
      <c r="Q49" s="14" t="s">
        <v>7</v>
      </c>
      <c r="R49" s="8"/>
      <c r="S49" s="14" t="s">
        <v>22</v>
      </c>
      <c r="T49" s="42" t="s">
        <v>27</v>
      </c>
      <c r="U49" s="31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</row>
    <row r="50" spans="11:37" x14ac:dyDescent="0.3">
      <c r="K50" s="32"/>
      <c r="L50" s="7"/>
      <c r="M50" s="8" t="s">
        <v>21</v>
      </c>
      <c r="N50" s="9">
        <v>2</v>
      </c>
      <c r="O50" s="19">
        <v>84</v>
      </c>
      <c r="P50" s="9">
        <v>1.25E-4</v>
      </c>
      <c r="Q50" s="10">
        <v>100000000</v>
      </c>
      <c r="R50" s="8"/>
      <c r="S50" s="29">
        <v>1199.4931200000001</v>
      </c>
      <c r="T50" s="43">
        <v>10.752000000000001</v>
      </c>
      <c r="U50" s="31"/>
      <c r="V50" s="32"/>
      <c r="W50" s="32"/>
      <c r="X50" s="32"/>
      <c r="Y50" s="36"/>
      <c r="Z50" s="36"/>
      <c r="AA50" s="36"/>
      <c r="AB50" s="36"/>
      <c r="AC50" s="32"/>
      <c r="AD50" s="36"/>
      <c r="AE50" s="36"/>
      <c r="AF50" s="32"/>
      <c r="AG50" s="32"/>
      <c r="AH50" s="32"/>
      <c r="AI50" s="32"/>
      <c r="AJ50" s="32"/>
      <c r="AK50" s="32"/>
    </row>
    <row r="51" spans="11:37" x14ac:dyDescent="0.3">
      <c r="K51" s="32"/>
      <c r="L51" s="7"/>
      <c r="M51" s="8"/>
      <c r="N51" s="8"/>
      <c r="O51" s="8"/>
      <c r="P51" s="8"/>
      <c r="Q51" s="8"/>
      <c r="R51" s="8"/>
      <c r="S51" s="8"/>
      <c r="T51" s="11"/>
      <c r="U51" s="31"/>
      <c r="V51" s="32"/>
      <c r="W51" s="32"/>
      <c r="X51" s="32"/>
      <c r="Y51" s="19"/>
      <c r="Z51" s="19"/>
      <c r="AA51" s="19"/>
      <c r="AB51" s="33"/>
      <c r="AC51" s="32"/>
      <c r="AD51" s="19"/>
      <c r="AE51" s="19"/>
      <c r="AF51" s="32"/>
      <c r="AG51" s="32"/>
      <c r="AH51" s="32"/>
      <c r="AI51" s="32"/>
      <c r="AJ51" s="32"/>
      <c r="AK51" s="32"/>
    </row>
    <row r="52" spans="11:37" x14ac:dyDescent="0.3">
      <c r="K52" s="32"/>
      <c r="L52" s="7"/>
      <c r="M52" s="8"/>
      <c r="N52" s="8"/>
      <c r="O52" s="8"/>
      <c r="P52" s="8"/>
      <c r="Q52" s="8"/>
      <c r="R52" s="8"/>
      <c r="S52" s="8"/>
      <c r="T52" s="11"/>
      <c r="U52" s="31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1:37" x14ac:dyDescent="0.3">
      <c r="K53" s="32"/>
      <c r="L53" s="7"/>
      <c r="M53" s="8" t="s">
        <v>8</v>
      </c>
      <c r="N53" s="8" t="s">
        <v>16</v>
      </c>
      <c r="O53" s="8"/>
      <c r="P53" s="8"/>
      <c r="Q53" s="8"/>
      <c r="R53" s="8"/>
      <c r="S53" s="32"/>
      <c r="T53" s="34"/>
      <c r="U53" s="31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1:37" x14ac:dyDescent="0.3">
      <c r="K54" s="32"/>
      <c r="L54" s="7"/>
      <c r="M54" s="8" t="s">
        <v>9</v>
      </c>
      <c r="N54" s="12">
        <v>3.957341184E-4</v>
      </c>
      <c r="O54" s="8"/>
      <c r="P54" s="12"/>
      <c r="Q54" s="8"/>
      <c r="R54" s="8"/>
      <c r="S54" s="32"/>
      <c r="T54" s="34"/>
      <c r="U54" s="31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1:37" x14ac:dyDescent="0.3">
      <c r="K55" s="32"/>
      <c r="L55" s="7"/>
      <c r="M55" s="8" t="s">
        <v>10</v>
      </c>
      <c r="N55" s="12">
        <v>3.0048E-4</v>
      </c>
      <c r="O55" s="8"/>
      <c r="P55" s="12"/>
      <c r="Q55" s="8"/>
      <c r="R55" s="8"/>
      <c r="S55" s="32"/>
      <c r="T55" s="34"/>
      <c r="U55" s="31"/>
      <c r="V55" s="32"/>
      <c r="W55" s="32"/>
      <c r="X55" s="32"/>
      <c r="Y55" s="35"/>
      <c r="Z55" s="35"/>
      <c r="AA55" s="35"/>
      <c r="AB55" s="35"/>
      <c r="AC55" s="35"/>
      <c r="AD55" s="35"/>
      <c r="AE55" s="35"/>
      <c r="AF55" s="32"/>
      <c r="AG55" s="35"/>
      <c r="AH55" s="32"/>
      <c r="AI55" s="32"/>
      <c r="AJ55" s="32"/>
      <c r="AK55" s="32"/>
    </row>
    <row r="56" spans="11:37" x14ac:dyDescent="0.3">
      <c r="K56" s="32"/>
      <c r="L56" s="13" t="s">
        <v>0</v>
      </c>
      <c r="M56" s="8" t="s">
        <v>11</v>
      </c>
      <c r="N56" s="12">
        <v>3.957341184E-4</v>
      </c>
      <c r="O56" s="8"/>
      <c r="P56" s="12"/>
      <c r="Q56" s="8"/>
      <c r="R56" s="8"/>
      <c r="S56" s="32"/>
      <c r="T56" s="44"/>
      <c r="U56" s="31"/>
      <c r="V56" s="32"/>
      <c r="W56" s="32"/>
      <c r="X56" s="32"/>
      <c r="Y56" s="35"/>
      <c r="Z56" s="35"/>
      <c r="AA56" s="35"/>
      <c r="AB56" s="35"/>
      <c r="AC56" s="35"/>
      <c r="AD56" s="35"/>
      <c r="AE56" s="35"/>
      <c r="AF56" s="32"/>
      <c r="AG56" s="35"/>
      <c r="AH56" s="32"/>
      <c r="AI56" s="32"/>
      <c r="AJ56" s="32"/>
      <c r="AK56" s="32"/>
    </row>
    <row r="57" spans="11:37" x14ac:dyDescent="0.3">
      <c r="K57" s="32"/>
      <c r="L57" s="7"/>
      <c r="M57" s="8" t="s">
        <v>12</v>
      </c>
      <c r="N57" s="12">
        <v>3.0048E-4</v>
      </c>
      <c r="O57" s="8"/>
      <c r="P57" s="12"/>
      <c r="Q57" s="8"/>
      <c r="R57" s="8"/>
      <c r="S57" s="32"/>
      <c r="T57" s="34"/>
      <c r="U57" s="31"/>
      <c r="V57" s="32"/>
      <c r="W57" s="37"/>
      <c r="X57" s="32"/>
      <c r="Y57" s="35"/>
      <c r="Z57" s="35"/>
      <c r="AA57" s="35"/>
      <c r="AB57" s="35"/>
      <c r="AC57" s="35"/>
      <c r="AD57" s="35"/>
      <c r="AE57" s="35"/>
      <c r="AF57" s="32"/>
      <c r="AG57" s="35"/>
      <c r="AH57" s="32"/>
      <c r="AI57" s="32"/>
      <c r="AJ57" s="32"/>
      <c r="AK57" s="32"/>
    </row>
    <row r="58" spans="11:37" x14ac:dyDescent="0.3">
      <c r="K58" s="32"/>
      <c r="L58" s="7"/>
      <c r="M58" s="8" t="s">
        <v>13</v>
      </c>
      <c r="N58" s="12">
        <v>2.9469972480000001E-4</v>
      </c>
      <c r="O58" s="8"/>
      <c r="P58" s="12"/>
      <c r="Q58" s="8"/>
      <c r="R58" s="8"/>
      <c r="S58" s="32"/>
      <c r="T58" s="34"/>
      <c r="U58" s="31"/>
      <c r="V58" s="32"/>
      <c r="W58" s="32"/>
      <c r="X58" s="32"/>
      <c r="Y58" s="35"/>
      <c r="Z58" s="35"/>
      <c r="AA58" s="35"/>
      <c r="AB58" s="35"/>
      <c r="AC58" s="35"/>
      <c r="AD58" s="35"/>
      <c r="AE58" s="35"/>
      <c r="AF58" s="32"/>
      <c r="AG58" s="35"/>
      <c r="AH58" s="32"/>
      <c r="AI58" s="32"/>
      <c r="AJ58" s="32"/>
      <c r="AK58" s="32"/>
    </row>
    <row r="59" spans="11:37" x14ac:dyDescent="0.3">
      <c r="K59" s="32"/>
      <c r="L59" s="7"/>
      <c r="M59" s="8" t="s">
        <v>14</v>
      </c>
      <c r="N59" s="12">
        <v>2.9469972480000001E-4</v>
      </c>
      <c r="O59" s="8"/>
      <c r="P59" s="12"/>
      <c r="Q59" s="8"/>
      <c r="R59" s="8"/>
      <c r="S59" s="32"/>
      <c r="T59" s="34"/>
      <c r="U59" s="31"/>
      <c r="V59" s="32"/>
      <c r="W59" s="32"/>
      <c r="X59" s="32"/>
      <c r="Y59" s="35"/>
      <c r="Z59" s="35"/>
      <c r="AA59" s="35"/>
      <c r="AB59" s="35"/>
      <c r="AC59" s="35"/>
      <c r="AD59" s="35"/>
      <c r="AE59" s="35"/>
      <c r="AF59" s="32"/>
      <c r="AG59" s="35"/>
      <c r="AH59" s="32"/>
      <c r="AI59" s="32"/>
      <c r="AJ59" s="32"/>
      <c r="AK59" s="32"/>
    </row>
    <row r="60" spans="11:37" x14ac:dyDescent="0.3">
      <c r="K60" s="32"/>
      <c r="L60" s="7"/>
      <c r="M60" s="8" t="s">
        <v>15</v>
      </c>
      <c r="N60" s="12">
        <v>2.9469972480000001E-4</v>
      </c>
      <c r="O60" s="8"/>
      <c r="P60" s="12"/>
      <c r="Q60" s="8"/>
      <c r="R60" s="8"/>
      <c r="S60" s="32"/>
      <c r="T60" s="34"/>
      <c r="U60" s="31"/>
      <c r="V60" s="32"/>
      <c r="W60" s="32"/>
      <c r="X60" s="32"/>
      <c r="Y60" s="35"/>
      <c r="Z60" s="35"/>
      <c r="AA60" s="35"/>
      <c r="AB60" s="35"/>
      <c r="AC60" s="35"/>
      <c r="AD60" s="35"/>
      <c r="AE60" s="35"/>
      <c r="AF60" s="32"/>
      <c r="AG60" s="35"/>
      <c r="AH60" s="32"/>
      <c r="AI60" s="32"/>
      <c r="AJ60" s="32"/>
      <c r="AK60" s="32"/>
    </row>
    <row r="61" spans="11:37" x14ac:dyDescent="0.3">
      <c r="K61" s="32"/>
      <c r="L61" s="15"/>
      <c r="M61" s="16"/>
      <c r="N61" s="17"/>
      <c r="O61" s="17"/>
      <c r="P61" s="17"/>
      <c r="Q61" s="17"/>
      <c r="R61" s="16"/>
      <c r="S61" s="16"/>
      <c r="T61" s="18"/>
      <c r="U61" s="31"/>
      <c r="V61" s="32"/>
      <c r="W61" s="32"/>
      <c r="X61" s="32"/>
      <c r="Y61" s="35"/>
      <c r="Z61" s="35"/>
      <c r="AA61" s="35"/>
      <c r="AB61" s="35"/>
      <c r="AC61" s="35"/>
      <c r="AD61" s="35"/>
      <c r="AE61" s="35"/>
      <c r="AF61" s="32"/>
      <c r="AG61" s="35"/>
      <c r="AH61" s="32"/>
      <c r="AI61" s="32"/>
      <c r="AJ61" s="32"/>
      <c r="AK61" s="32"/>
    </row>
    <row r="62" spans="11:37" x14ac:dyDescent="0.3"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1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</row>
    <row r="63" spans="11:37" x14ac:dyDescent="0.3">
      <c r="K63" s="32"/>
      <c r="L63" s="4"/>
      <c r="M63" s="5" t="s">
        <v>19</v>
      </c>
      <c r="N63" s="6" t="s">
        <v>1</v>
      </c>
      <c r="O63" s="6" t="s">
        <v>3</v>
      </c>
      <c r="P63" s="6" t="s">
        <v>2</v>
      </c>
      <c r="Q63" s="6" t="s">
        <v>7</v>
      </c>
      <c r="R63" s="5"/>
      <c r="S63" s="6" t="s">
        <v>22</v>
      </c>
      <c r="T63" s="39" t="s">
        <v>27</v>
      </c>
      <c r="U63" s="31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</row>
    <row r="64" spans="11:37" x14ac:dyDescent="0.3">
      <c r="K64" s="32"/>
      <c r="L64" s="7"/>
      <c r="M64" s="8" t="s">
        <v>20</v>
      </c>
      <c r="N64" s="9">
        <v>2</v>
      </c>
      <c r="O64" s="45">
        <v>200</v>
      </c>
      <c r="P64" s="9">
        <v>2.5000000000000001E-4</v>
      </c>
      <c r="Q64" s="10">
        <v>100000000</v>
      </c>
      <c r="R64" s="8"/>
      <c r="S64" s="46">
        <v>2790.4</v>
      </c>
      <c r="T64" s="47">
        <v>12.8</v>
      </c>
      <c r="U64" s="31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</row>
    <row r="65" spans="11:37" x14ac:dyDescent="0.3">
      <c r="K65" s="32"/>
      <c r="L65" s="7"/>
      <c r="M65" s="8"/>
      <c r="N65" s="8"/>
      <c r="O65" s="8"/>
      <c r="P65" s="8"/>
      <c r="Q65" s="8"/>
      <c r="R65" s="8"/>
      <c r="S65" s="8"/>
      <c r="T65" s="11"/>
      <c r="U65" s="31"/>
      <c r="V65" s="32"/>
      <c r="W65" s="32"/>
      <c r="X65" s="32"/>
      <c r="Y65" s="36"/>
      <c r="Z65" s="36"/>
      <c r="AA65" s="36"/>
      <c r="AB65" s="36"/>
      <c r="AC65" s="32"/>
      <c r="AD65" s="36"/>
      <c r="AE65" s="36"/>
      <c r="AF65" s="32"/>
      <c r="AG65" s="32"/>
      <c r="AH65" s="32"/>
      <c r="AI65" s="32"/>
      <c r="AJ65" s="32"/>
      <c r="AK65" s="32"/>
    </row>
    <row r="66" spans="11:37" x14ac:dyDescent="0.3">
      <c r="K66" s="32"/>
      <c r="L66" s="7"/>
      <c r="M66" s="8"/>
      <c r="N66" s="8"/>
      <c r="O66" s="8"/>
      <c r="P66" s="8"/>
      <c r="Q66" s="8"/>
      <c r="R66" s="8"/>
      <c r="S66" s="8"/>
      <c r="T66" s="11"/>
      <c r="U66" s="31"/>
      <c r="V66" s="32"/>
      <c r="W66" s="32"/>
      <c r="X66" s="32"/>
      <c r="Y66" s="19"/>
      <c r="Z66" s="19"/>
      <c r="AA66" s="19"/>
      <c r="AB66" s="33"/>
      <c r="AC66" s="32"/>
      <c r="AD66" s="19"/>
      <c r="AE66" s="19"/>
      <c r="AF66" s="32"/>
      <c r="AG66" s="32"/>
      <c r="AH66" s="32"/>
      <c r="AI66" s="32"/>
      <c r="AJ66" s="32"/>
      <c r="AK66" s="32"/>
    </row>
    <row r="67" spans="11:37" x14ac:dyDescent="0.3">
      <c r="K67" s="32"/>
      <c r="L67" s="7"/>
      <c r="M67" s="8"/>
      <c r="N67" s="8"/>
      <c r="O67" s="8"/>
      <c r="P67" s="8"/>
      <c r="Q67" s="8"/>
      <c r="R67" s="8"/>
      <c r="S67" s="8"/>
      <c r="T67" s="11"/>
      <c r="U67" s="31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</row>
    <row r="68" spans="11:37" x14ac:dyDescent="0.3">
      <c r="K68" s="32"/>
      <c r="L68" s="7"/>
      <c r="M68" s="8"/>
      <c r="N68" s="8"/>
      <c r="O68" s="8"/>
      <c r="P68" s="8"/>
      <c r="Q68" s="8"/>
      <c r="R68" s="8"/>
      <c r="S68" s="8"/>
      <c r="T68" s="11"/>
      <c r="U68" s="31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</row>
    <row r="69" spans="11:37" x14ac:dyDescent="0.3">
      <c r="K69" s="32"/>
      <c r="L69" s="7"/>
      <c r="M69" s="8" t="s">
        <v>8</v>
      </c>
      <c r="N69" s="8" t="s">
        <v>16</v>
      </c>
      <c r="O69" s="8"/>
      <c r="P69" s="8"/>
      <c r="Q69" s="8"/>
      <c r="R69" s="8"/>
      <c r="S69" s="8"/>
      <c r="T69" s="11"/>
      <c r="U69" s="31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</row>
    <row r="70" spans="11:37" x14ac:dyDescent="0.3">
      <c r="K70" s="32"/>
      <c r="L70" s="7"/>
      <c r="M70" s="8" t="s">
        <v>9</v>
      </c>
      <c r="N70" s="12">
        <v>1.9103808E-3</v>
      </c>
      <c r="O70" s="8"/>
      <c r="P70" s="12"/>
      <c r="Q70" s="8"/>
      <c r="R70" s="8"/>
      <c r="S70" s="8"/>
      <c r="T70" s="11"/>
      <c r="U70" s="31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</row>
    <row r="71" spans="11:37" x14ac:dyDescent="0.3">
      <c r="K71" s="32"/>
      <c r="L71" s="7"/>
      <c r="M71" s="8" t="s">
        <v>10</v>
      </c>
      <c r="N71" s="12">
        <v>1.17136E-3</v>
      </c>
      <c r="O71" s="8"/>
      <c r="P71" s="12"/>
      <c r="Q71" s="8"/>
      <c r="R71" s="8"/>
      <c r="S71" s="8"/>
      <c r="T71" s="11"/>
      <c r="U71" s="31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</row>
    <row r="72" spans="11:37" x14ac:dyDescent="0.3">
      <c r="K72" s="32"/>
      <c r="L72" s="13" t="s">
        <v>17</v>
      </c>
      <c r="M72" s="8" t="s">
        <v>11</v>
      </c>
      <c r="N72" s="12">
        <v>1.8561152E-3</v>
      </c>
      <c r="O72" s="8"/>
      <c r="P72" s="12"/>
      <c r="Q72" s="8"/>
      <c r="R72" s="8"/>
      <c r="S72" s="8"/>
      <c r="T72" s="41"/>
      <c r="U72" s="31"/>
      <c r="V72" s="32"/>
      <c r="W72" s="32"/>
      <c r="X72" s="32"/>
      <c r="Y72" s="35"/>
      <c r="Z72" s="35"/>
      <c r="AA72" s="35"/>
      <c r="AB72" s="35"/>
      <c r="AC72" s="35"/>
      <c r="AD72" s="35"/>
      <c r="AE72" s="35"/>
      <c r="AF72" s="32"/>
      <c r="AG72" s="35"/>
      <c r="AH72" s="32"/>
      <c r="AI72" s="32"/>
      <c r="AJ72" s="35"/>
      <c r="AK72" s="32"/>
    </row>
    <row r="73" spans="11:37" x14ac:dyDescent="0.3">
      <c r="K73" s="32"/>
      <c r="L73" s="7"/>
      <c r="M73" s="8" t="s">
        <v>12</v>
      </c>
      <c r="N73" s="12">
        <v>1.17136E-3</v>
      </c>
      <c r="O73" s="8"/>
      <c r="P73" s="12"/>
      <c r="Q73" s="8"/>
      <c r="R73" s="8"/>
      <c r="S73" s="8"/>
      <c r="T73" s="11"/>
      <c r="U73" s="31"/>
      <c r="V73" s="32"/>
      <c r="W73" s="32"/>
      <c r="X73" s="32"/>
      <c r="Y73" s="35"/>
      <c r="Z73" s="35"/>
      <c r="AA73" s="35"/>
      <c r="AB73" s="35"/>
      <c r="AC73" s="35"/>
      <c r="AD73" s="35"/>
      <c r="AE73" s="35"/>
      <c r="AF73" s="32"/>
      <c r="AG73" s="35"/>
      <c r="AH73" s="32"/>
      <c r="AI73" s="32"/>
      <c r="AJ73" s="35"/>
      <c r="AK73" s="32"/>
    </row>
    <row r="74" spans="11:37" x14ac:dyDescent="0.3">
      <c r="K74" s="32"/>
      <c r="L74" s="7"/>
      <c r="M74" s="8" t="s">
        <v>13</v>
      </c>
      <c r="N74" s="12">
        <v>1.0351679999999999E-3</v>
      </c>
      <c r="O74" s="8"/>
      <c r="P74" s="12"/>
      <c r="Q74" s="8"/>
      <c r="R74" s="8"/>
      <c r="S74" s="8"/>
      <c r="T74" s="11"/>
      <c r="U74" s="31"/>
      <c r="V74" s="32"/>
      <c r="W74" s="37"/>
      <c r="X74" s="32"/>
      <c r="Y74" s="35"/>
      <c r="Z74" s="35"/>
      <c r="AA74" s="35"/>
      <c r="AB74" s="35"/>
      <c r="AC74" s="35"/>
      <c r="AD74" s="35"/>
      <c r="AE74" s="35"/>
      <c r="AF74" s="32"/>
      <c r="AG74" s="35"/>
      <c r="AH74" s="32"/>
      <c r="AI74" s="32"/>
      <c r="AJ74" s="35"/>
      <c r="AK74" s="32"/>
    </row>
    <row r="75" spans="11:37" x14ac:dyDescent="0.3">
      <c r="K75" s="32"/>
      <c r="L75" s="7"/>
      <c r="M75" s="8" t="s">
        <v>14</v>
      </c>
      <c r="N75" s="12">
        <v>1.0351679999999999E-3</v>
      </c>
      <c r="O75" s="8"/>
      <c r="P75" s="12"/>
      <c r="Q75" s="8"/>
      <c r="R75" s="8"/>
      <c r="S75" s="8"/>
      <c r="T75" s="11"/>
      <c r="U75" s="31"/>
      <c r="V75" s="32"/>
      <c r="W75" s="32"/>
      <c r="X75" s="32"/>
      <c r="Y75" s="35"/>
      <c r="Z75" s="35"/>
      <c r="AA75" s="35"/>
      <c r="AB75" s="35"/>
      <c r="AC75" s="35"/>
      <c r="AD75" s="35"/>
      <c r="AE75" s="35"/>
      <c r="AF75" s="32"/>
      <c r="AG75" s="35"/>
      <c r="AH75" s="32"/>
      <c r="AI75" s="32"/>
      <c r="AJ75" s="35"/>
      <c r="AK75" s="32"/>
    </row>
    <row r="76" spans="11:37" x14ac:dyDescent="0.3">
      <c r="K76" s="32"/>
      <c r="L76" s="7"/>
      <c r="M76" s="8" t="s">
        <v>15</v>
      </c>
      <c r="N76" s="12">
        <v>1.0351679999999999E-3</v>
      </c>
      <c r="O76" s="8"/>
      <c r="P76" s="12"/>
      <c r="Q76" s="8"/>
      <c r="R76" s="8"/>
      <c r="S76" s="8"/>
      <c r="T76" s="11"/>
      <c r="U76" s="31"/>
      <c r="V76" s="32"/>
      <c r="W76" s="32"/>
      <c r="X76" s="32"/>
      <c r="Y76" s="35"/>
      <c r="Z76" s="35"/>
      <c r="AA76" s="35"/>
      <c r="AB76" s="35"/>
      <c r="AC76" s="35"/>
      <c r="AD76" s="35"/>
      <c r="AE76" s="35"/>
      <c r="AF76" s="32"/>
      <c r="AG76" s="35"/>
      <c r="AH76" s="32"/>
      <c r="AI76" s="32"/>
      <c r="AJ76" s="35"/>
      <c r="AK76" s="32"/>
    </row>
    <row r="77" spans="11:37" x14ac:dyDescent="0.3">
      <c r="K77" s="32"/>
      <c r="L77" s="7"/>
      <c r="M77" s="8"/>
      <c r="N77" s="8"/>
      <c r="O77" s="8"/>
      <c r="P77" s="8"/>
      <c r="Q77" s="8"/>
      <c r="R77" s="8"/>
      <c r="S77" s="8"/>
      <c r="T77" s="11"/>
      <c r="U77" s="31"/>
      <c r="V77" s="32"/>
      <c r="W77" s="32"/>
      <c r="X77" s="32"/>
      <c r="Y77" s="35"/>
      <c r="Z77" s="35"/>
      <c r="AA77" s="35"/>
      <c r="AB77" s="35"/>
      <c r="AC77" s="35"/>
      <c r="AD77" s="35"/>
      <c r="AE77" s="35"/>
      <c r="AF77" s="32"/>
      <c r="AG77" s="35"/>
      <c r="AH77" s="32"/>
      <c r="AI77" s="32"/>
      <c r="AJ77" s="35"/>
      <c r="AK77" s="32"/>
    </row>
    <row r="78" spans="11:37" x14ac:dyDescent="0.3">
      <c r="K78" s="32"/>
      <c r="L78" s="7"/>
      <c r="M78" s="8"/>
      <c r="N78" s="8"/>
      <c r="O78" s="8"/>
      <c r="P78" s="8"/>
      <c r="Q78" s="8"/>
      <c r="R78" s="8"/>
      <c r="S78" s="8"/>
      <c r="T78" s="11"/>
      <c r="U78" s="31"/>
      <c r="V78" s="32"/>
      <c r="W78" s="32"/>
      <c r="X78" s="32"/>
      <c r="Y78" s="35"/>
      <c r="Z78" s="35"/>
      <c r="AA78" s="35"/>
      <c r="AB78" s="35"/>
      <c r="AC78" s="35"/>
      <c r="AD78" s="35"/>
      <c r="AE78" s="35"/>
      <c r="AF78" s="32"/>
      <c r="AG78" s="35"/>
      <c r="AH78" s="32"/>
      <c r="AI78" s="32"/>
      <c r="AJ78" s="32"/>
      <c r="AK78" s="32"/>
    </row>
    <row r="79" spans="11:37" x14ac:dyDescent="0.3">
      <c r="K79" s="32"/>
      <c r="L79" s="7"/>
      <c r="M79" s="8" t="s">
        <v>18</v>
      </c>
      <c r="N79" s="14" t="s">
        <v>1</v>
      </c>
      <c r="O79" s="14" t="s">
        <v>3</v>
      </c>
      <c r="P79" s="14" t="s">
        <v>2</v>
      </c>
      <c r="Q79" s="14" t="s">
        <v>7</v>
      </c>
      <c r="R79" s="8"/>
      <c r="S79" s="14" t="s">
        <v>22</v>
      </c>
      <c r="T79" s="42" t="s">
        <v>27</v>
      </c>
      <c r="U79" s="31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</row>
    <row r="80" spans="11:37" x14ac:dyDescent="0.3">
      <c r="K80" s="32"/>
      <c r="L80" s="7"/>
      <c r="M80" s="8" t="s">
        <v>21</v>
      </c>
      <c r="N80" s="9">
        <v>2</v>
      </c>
      <c r="O80" s="19">
        <v>84</v>
      </c>
      <c r="P80" s="9">
        <v>1.25E-4</v>
      </c>
      <c r="Q80" s="10">
        <v>100000000</v>
      </c>
      <c r="R80" s="8"/>
      <c r="S80" s="29">
        <v>1199.4931200000001</v>
      </c>
      <c r="T80" s="43">
        <v>10.752000000000001</v>
      </c>
      <c r="U80" s="31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</row>
    <row r="81" spans="11:37" x14ac:dyDescent="0.3">
      <c r="K81" s="32"/>
      <c r="L81" s="7"/>
      <c r="M81" s="8"/>
      <c r="N81" s="8"/>
      <c r="O81" s="8"/>
      <c r="P81" s="8"/>
      <c r="Q81" s="8"/>
      <c r="R81" s="8"/>
      <c r="S81" s="8"/>
      <c r="T81" s="11"/>
      <c r="U81" s="31"/>
      <c r="V81" s="32"/>
      <c r="W81" s="32"/>
      <c r="X81" s="32"/>
      <c r="Y81" s="36"/>
      <c r="Z81" s="36"/>
      <c r="AA81" s="36"/>
      <c r="AB81" s="36"/>
      <c r="AC81" s="32"/>
      <c r="AD81" s="36"/>
      <c r="AE81" s="36"/>
      <c r="AF81" s="32"/>
      <c r="AG81" s="32"/>
      <c r="AH81" s="32"/>
      <c r="AI81" s="32"/>
      <c r="AJ81" s="32"/>
      <c r="AK81" s="32"/>
    </row>
    <row r="82" spans="11:37" x14ac:dyDescent="0.3">
      <c r="K82" s="32"/>
      <c r="L82" s="7"/>
      <c r="M82" s="8"/>
      <c r="N82" s="8"/>
      <c r="O82" s="8"/>
      <c r="P82" s="8"/>
      <c r="Q82" s="8"/>
      <c r="R82" s="8"/>
      <c r="S82" s="8"/>
      <c r="T82" s="11"/>
      <c r="U82" s="31"/>
      <c r="V82" s="32"/>
      <c r="W82" s="32"/>
      <c r="X82" s="32"/>
      <c r="Y82" s="19"/>
      <c r="Z82" s="19"/>
      <c r="AA82" s="19"/>
      <c r="AB82" s="33"/>
      <c r="AC82" s="32"/>
      <c r="AD82" s="19"/>
      <c r="AE82" s="19"/>
      <c r="AF82" s="32"/>
      <c r="AG82" s="32"/>
      <c r="AH82" s="32"/>
      <c r="AI82" s="32"/>
      <c r="AJ82" s="32"/>
      <c r="AK82" s="32"/>
    </row>
    <row r="83" spans="11:37" x14ac:dyDescent="0.3">
      <c r="K83" s="32"/>
      <c r="L83" s="7"/>
      <c r="M83" s="8" t="s">
        <v>8</v>
      </c>
      <c r="N83" s="8" t="s">
        <v>16</v>
      </c>
      <c r="O83" s="8"/>
      <c r="P83" s="8"/>
      <c r="Q83" s="8"/>
      <c r="R83" s="8"/>
      <c r="S83" s="32"/>
      <c r="T83" s="34"/>
      <c r="U83" s="31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</row>
    <row r="84" spans="11:37" x14ac:dyDescent="0.3">
      <c r="K84" s="32"/>
      <c r="L84" s="7"/>
      <c r="M84" s="8" t="s">
        <v>9</v>
      </c>
      <c r="N84" s="12">
        <v>3.957341184E-4</v>
      </c>
      <c r="O84" s="8"/>
      <c r="P84" s="12"/>
      <c r="Q84" s="8"/>
      <c r="R84" s="8"/>
      <c r="S84" s="32"/>
      <c r="T84" s="34"/>
      <c r="U84" s="31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</row>
    <row r="85" spans="11:37" x14ac:dyDescent="0.3">
      <c r="K85" s="32"/>
      <c r="L85" s="7"/>
      <c r="M85" s="8" t="s">
        <v>10</v>
      </c>
      <c r="N85" s="12">
        <v>3.0048E-4</v>
      </c>
      <c r="O85" s="8"/>
      <c r="P85" s="12"/>
      <c r="Q85" s="8"/>
      <c r="R85" s="8"/>
      <c r="S85" s="32"/>
      <c r="T85" s="34"/>
      <c r="U85" s="31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</row>
    <row r="86" spans="11:37" x14ac:dyDescent="0.3">
      <c r="K86" s="32"/>
      <c r="L86" s="13" t="s">
        <v>0</v>
      </c>
      <c r="M86" s="8" t="s">
        <v>11</v>
      </c>
      <c r="N86" s="12">
        <v>3.957341184E-4</v>
      </c>
      <c r="O86" s="8"/>
      <c r="P86" s="12"/>
      <c r="Q86" s="8"/>
      <c r="R86" s="8"/>
      <c r="S86" s="32"/>
      <c r="T86" s="44"/>
      <c r="U86" s="31"/>
      <c r="V86" s="32"/>
      <c r="W86" s="32"/>
      <c r="X86" s="32"/>
      <c r="Y86" s="35"/>
      <c r="Z86" s="35"/>
      <c r="AA86" s="35"/>
      <c r="AB86" s="35"/>
      <c r="AC86" s="35"/>
      <c r="AD86" s="35"/>
      <c r="AE86" s="35"/>
      <c r="AF86" s="32"/>
      <c r="AG86" s="35"/>
      <c r="AH86" s="32"/>
      <c r="AI86" s="32"/>
      <c r="AJ86" s="32"/>
      <c r="AK86" s="32"/>
    </row>
    <row r="87" spans="11:37" x14ac:dyDescent="0.3">
      <c r="K87" s="32"/>
      <c r="L87" s="7"/>
      <c r="M87" s="8" t="s">
        <v>12</v>
      </c>
      <c r="N87" s="12">
        <v>3.0048E-4</v>
      </c>
      <c r="O87" s="8"/>
      <c r="P87" s="12"/>
      <c r="Q87" s="8"/>
      <c r="R87" s="8"/>
      <c r="S87" s="32"/>
      <c r="T87" s="34"/>
      <c r="U87" s="31"/>
      <c r="V87" s="32"/>
      <c r="W87" s="32"/>
      <c r="X87" s="32"/>
      <c r="Y87" s="35"/>
      <c r="Z87" s="35"/>
      <c r="AA87" s="35"/>
      <c r="AB87" s="35"/>
      <c r="AC87" s="35"/>
      <c r="AD87" s="35"/>
      <c r="AE87" s="35"/>
      <c r="AF87" s="32"/>
      <c r="AG87" s="35"/>
      <c r="AH87" s="32"/>
      <c r="AI87" s="32"/>
      <c r="AJ87" s="32"/>
      <c r="AK87" s="32"/>
    </row>
    <row r="88" spans="11:37" x14ac:dyDescent="0.3">
      <c r="K88" s="32"/>
      <c r="L88" s="7"/>
      <c r="M88" s="8" t="s">
        <v>13</v>
      </c>
      <c r="N88" s="12">
        <v>2.9469972480000001E-4</v>
      </c>
      <c r="O88" s="8"/>
      <c r="P88" s="12"/>
      <c r="Q88" s="8"/>
      <c r="R88" s="8"/>
      <c r="S88" s="32"/>
      <c r="T88" s="34"/>
      <c r="U88" s="31"/>
      <c r="V88" s="32"/>
      <c r="W88" s="37"/>
      <c r="X88" s="32"/>
      <c r="Y88" s="35"/>
      <c r="Z88" s="35"/>
      <c r="AA88" s="35"/>
      <c r="AB88" s="35"/>
      <c r="AC88" s="35"/>
      <c r="AD88" s="35"/>
      <c r="AE88" s="35"/>
      <c r="AF88" s="32"/>
      <c r="AG88" s="35"/>
      <c r="AH88" s="32"/>
      <c r="AI88" s="32"/>
      <c r="AJ88" s="32"/>
      <c r="AK88" s="32"/>
    </row>
    <row r="89" spans="11:37" x14ac:dyDescent="0.3">
      <c r="K89" s="32"/>
      <c r="L89" s="7"/>
      <c r="M89" s="8" t="s">
        <v>14</v>
      </c>
      <c r="N89" s="12">
        <v>2.9469972480000001E-4</v>
      </c>
      <c r="O89" s="8"/>
      <c r="P89" s="12"/>
      <c r="Q89" s="8"/>
      <c r="R89" s="8"/>
      <c r="S89" s="32"/>
      <c r="T89" s="34"/>
      <c r="U89" s="31"/>
      <c r="V89" s="32"/>
      <c r="W89" s="32"/>
      <c r="X89" s="32"/>
      <c r="Y89" s="35"/>
      <c r="Z89" s="35"/>
      <c r="AA89" s="35"/>
      <c r="AB89" s="35"/>
      <c r="AC89" s="35"/>
      <c r="AD89" s="35"/>
      <c r="AE89" s="35"/>
      <c r="AF89" s="32"/>
      <c r="AG89" s="35"/>
      <c r="AH89" s="32"/>
      <c r="AI89" s="32"/>
      <c r="AJ89" s="32"/>
      <c r="AK89" s="32"/>
    </row>
    <row r="90" spans="11:37" x14ac:dyDescent="0.3">
      <c r="K90" s="32"/>
      <c r="L90" s="7"/>
      <c r="M90" s="8" t="s">
        <v>15</v>
      </c>
      <c r="N90" s="12">
        <v>2.9469972480000001E-4</v>
      </c>
      <c r="O90" s="8"/>
      <c r="P90" s="12"/>
      <c r="Q90" s="8"/>
      <c r="R90" s="8"/>
      <c r="S90" s="32"/>
      <c r="T90" s="34"/>
      <c r="U90" s="31"/>
      <c r="V90" s="32"/>
      <c r="W90" s="32"/>
      <c r="X90" s="32"/>
      <c r="Y90" s="35"/>
      <c r="Z90" s="35"/>
      <c r="AA90" s="35"/>
      <c r="AB90" s="35"/>
      <c r="AC90" s="35"/>
      <c r="AD90" s="35"/>
      <c r="AE90" s="35"/>
      <c r="AF90" s="32"/>
      <c r="AG90" s="35"/>
      <c r="AH90" s="32"/>
      <c r="AI90" s="32"/>
      <c r="AJ90" s="32"/>
      <c r="AK90" s="32"/>
    </row>
    <row r="91" spans="11:37" x14ac:dyDescent="0.3">
      <c r="K91" s="32"/>
      <c r="L91" s="15"/>
      <c r="M91" s="16"/>
      <c r="N91" s="17"/>
      <c r="O91" s="17"/>
      <c r="P91" s="17"/>
      <c r="Q91" s="17"/>
      <c r="R91" s="16"/>
      <c r="S91" s="16"/>
      <c r="T91" s="18"/>
      <c r="U91" s="31"/>
      <c r="V91" s="32"/>
      <c r="W91" s="32"/>
      <c r="X91" s="32"/>
      <c r="Y91" s="35"/>
      <c r="Z91" s="35"/>
      <c r="AA91" s="35"/>
      <c r="AB91" s="35"/>
      <c r="AC91" s="35"/>
      <c r="AD91" s="35"/>
      <c r="AE91" s="35"/>
      <c r="AF91" s="32"/>
      <c r="AG91" s="35"/>
      <c r="AH91" s="32"/>
      <c r="AI91" s="32"/>
      <c r="AJ91" s="32"/>
      <c r="AK91" s="32"/>
    </row>
    <row r="92" spans="11:37" x14ac:dyDescent="0.3">
      <c r="K92" s="32"/>
      <c r="L92" s="32"/>
      <c r="M92" s="32"/>
      <c r="N92" s="35"/>
      <c r="O92" s="35"/>
      <c r="P92" s="35"/>
      <c r="Q92" s="35"/>
      <c r="R92" s="35"/>
      <c r="S92" s="35"/>
      <c r="T92" s="35"/>
      <c r="U92" s="31"/>
      <c r="V92" s="32"/>
      <c r="W92" s="32"/>
      <c r="X92" s="32"/>
      <c r="Y92" s="35"/>
      <c r="Z92" s="35"/>
      <c r="AA92" s="35"/>
      <c r="AB92" s="35"/>
      <c r="AC92" s="35"/>
      <c r="AD92" s="35"/>
      <c r="AE92" s="35"/>
      <c r="AF92" s="32"/>
      <c r="AG92" s="35"/>
      <c r="AH92" s="32"/>
      <c r="AI92" s="32"/>
      <c r="AJ92" s="32"/>
      <c r="AK92" s="32"/>
    </row>
    <row r="93" spans="11:37" x14ac:dyDescent="0.3">
      <c r="K93" s="32"/>
      <c r="L93" s="4"/>
      <c r="M93" s="5" t="s">
        <v>19</v>
      </c>
      <c r="N93" s="6" t="s">
        <v>1</v>
      </c>
      <c r="O93" s="6" t="s">
        <v>3</v>
      </c>
      <c r="P93" s="6" t="s">
        <v>2</v>
      </c>
      <c r="Q93" s="6" t="s">
        <v>7</v>
      </c>
      <c r="R93" s="5"/>
      <c r="S93" s="6" t="s">
        <v>22</v>
      </c>
      <c r="T93" s="39" t="s">
        <v>27</v>
      </c>
      <c r="U93" s="31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</row>
    <row r="94" spans="11:37" x14ac:dyDescent="0.3">
      <c r="K94" s="32"/>
      <c r="L94" s="7"/>
      <c r="M94" s="8" t="s">
        <v>20</v>
      </c>
      <c r="N94" s="9">
        <v>2</v>
      </c>
      <c r="O94" s="45">
        <v>250</v>
      </c>
      <c r="P94" s="9">
        <v>2.5000000000000001E-4</v>
      </c>
      <c r="Q94" s="10">
        <v>100000000</v>
      </c>
      <c r="R94" s="8"/>
      <c r="S94" s="46">
        <v>3360</v>
      </c>
      <c r="T94" s="47">
        <v>16</v>
      </c>
      <c r="U94" s="31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</row>
    <row r="95" spans="11:37" x14ac:dyDescent="0.3">
      <c r="K95" s="32"/>
      <c r="L95" s="7"/>
      <c r="M95" s="8"/>
      <c r="N95" s="8"/>
      <c r="O95" s="8"/>
      <c r="P95" s="8"/>
      <c r="Q95" s="8"/>
      <c r="R95" s="8"/>
      <c r="S95" s="8"/>
      <c r="T95" s="11"/>
      <c r="U95" s="31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</row>
    <row r="96" spans="11:37" x14ac:dyDescent="0.3">
      <c r="K96" s="32"/>
      <c r="L96" s="7"/>
      <c r="M96" s="8"/>
      <c r="N96" s="8"/>
      <c r="O96" s="8"/>
      <c r="P96" s="8"/>
      <c r="Q96" s="8"/>
      <c r="R96" s="8"/>
      <c r="S96" s="8"/>
      <c r="T96" s="11"/>
      <c r="U96" s="31"/>
      <c r="V96" s="32"/>
      <c r="W96" s="32"/>
      <c r="X96" s="32"/>
      <c r="Y96" s="36"/>
      <c r="Z96" s="36"/>
      <c r="AA96" s="36"/>
      <c r="AB96" s="36"/>
      <c r="AC96" s="32"/>
      <c r="AD96" s="36"/>
      <c r="AE96" s="36"/>
      <c r="AF96" s="32"/>
      <c r="AG96" s="32"/>
      <c r="AH96" s="32"/>
      <c r="AI96" s="32"/>
      <c r="AJ96" s="32"/>
      <c r="AK96" s="32"/>
    </row>
    <row r="97" spans="11:37" x14ac:dyDescent="0.3">
      <c r="K97" s="32"/>
      <c r="L97" s="7"/>
      <c r="M97" s="8"/>
      <c r="N97" s="8"/>
      <c r="O97" s="8"/>
      <c r="P97" s="8"/>
      <c r="Q97" s="8"/>
      <c r="R97" s="8"/>
      <c r="S97" s="8"/>
      <c r="T97" s="11"/>
      <c r="U97" s="31"/>
      <c r="V97" s="32"/>
      <c r="W97" s="32"/>
      <c r="X97" s="32"/>
      <c r="Y97" s="19"/>
      <c r="Z97" s="19"/>
      <c r="AA97" s="19"/>
      <c r="AB97" s="33"/>
      <c r="AC97" s="32"/>
      <c r="AD97" s="19"/>
      <c r="AE97" s="19"/>
      <c r="AF97" s="32"/>
      <c r="AG97" s="32"/>
      <c r="AH97" s="32"/>
      <c r="AI97" s="32"/>
      <c r="AJ97" s="32"/>
      <c r="AK97" s="32"/>
    </row>
    <row r="98" spans="11:37" x14ac:dyDescent="0.3">
      <c r="K98" s="32"/>
      <c r="L98" s="7"/>
      <c r="M98" s="8"/>
      <c r="N98" s="8"/>
      <c r="O98" s="8"/>
      <c r="P98" s="8"/>
      <c r="Q98" s="8"/>
      <c r="R98" s="8"/>
      <c r="S98" s="8"/>
      <c r="T98" s="11"/>
      <c r="U98" s="31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</row>
    <row r="99" spans="11:37" x14ac:dyDescent="0.3">
      <c r="K99" s="32"/>
      <c r="L99" s="7"/>
      <c r="M99" s="8" t="s">
        <v>8</v>
      </c>
      <c r="N99" s="8" t="s">
        <v>16</v>
      </c>
      <c r="O99" s="8"/>
      <c r="P99" s="8"/>
      <c r="Q99" s="8"/>
      <c r="R99" s="8"/>
      <c r="S99" s="8"/>
      <c r="T99" s="11"/>
      <c r="U99" s="31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</row>
    <row r="100" spans="11:37" x14ac:dyDescent="0.3">
      <c r="K100" s="32"/>
      <c r="L100" s="7"/>
      <c r="M100" s="8" t="s">
        <v>9</v>
      </c>
      <c r="N100" s="12">
        <v>2.1277760000000001E-3</v>
      </c>
      <c r="O100" s="8"/>
      <c r="P100" s="12"/>
      <c r="Q100" s="8"/>
      <c r="R100" s="8"/>
      <c r="S100" s="8"/>
      <c r="T100" s="11"/>
      <c r="U100" s="31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</row>
    <row r="101" spans="11:37" x14ac:dyDescent="0.3">
      <c r="K101" s="32"/>
      <c r="L101" s="7"/>
      <c r="M101" s="8" t="s">
        <v>10</v>
      </c>
      <c r="N101" s="12">
        <v>1.2193599999999901E-3</v>
      </c>
      <c r="O101" s="8"/>
      <c r="P101" s="12"/>
      <c r="Q101" s="8"/>
      <c r="R101" s="8"/>
      <c r="S101" s="8"/>
      <c r="T101" s="11"/>
      <c r="U101" s="31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</row>
    <row r="102" spans="11:37" x14ac:dyDescent="0.3">
      <c r="K102" s="32"/>
      <c r="L102" s="13" t="s">
        <v>17</v>
      </c>
      <c r="M102" s="8" t="s">
        <v>11</v>
      </c>
      <c r="N102" s="12">
        <v>1.991072E-3</v>
      </c>
      <c r="O102" s="8"/>
      <c r="P102" s="12"/>
      <c r="Q102" s="8"/>
      <c r="R102" s="8"/>
      <c r="S102" s="8"/>
      <c r="T102" s="41"/>
      <c r="U102" s="31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</row>
    <row r="103" spans="11:37" x14ac:dyDescent="0.3">
      <c r="K103" s="32"/>
      <c r="L103" s="7"/>
      <c r="M103" s="8" t="s">
        <v>12</v>
      </c>
      <c r="N103" s="12">
        <v>1.2193599999999901E-3</v>
      </c>
      <c r="O103" s="8"/>
      <c r="P103" s="12"/>
      <c r="Q103" s="8"/>
      <c r="R103" s="8"/>
      <c r="S103" s="8"/>
      <c r="T103" s="11"/>
      <c r="U103" s="31"/>
      <c r="V103" s="32"/>
      <c r="W103" s="32"/>
      <c r="X103" s="32"/>
      <c r="Y103" s="35"/>
      <c r="Z103" s="35"/>
      <c r="AA103" s="35"/>
      <c r="AB103" s="35"/>
      <c r="AC103" s="35"/>
      <c r="AD103" s="35"/>
      <c r="AE103" s="35"/>
      <c r="AF103" s="32"/>
      <c r="AG103" s="35"/>
      <c r="AH103" s="32"/>
      <c r="AI103" s="32"/>
      <c r="AJ103" s="35"/>
      <c r="AK103" s="32"/>
    </row>
    <row r="104" spans="11:37" x14ac:dyDescent="0.3">
      <c r="K104" s="32"/>
      <c r="L104" s="7"/>
      <c r="M104" s="8" t="s">
        <v>13</v>
      </c>
      <c r="N104" s="12">
        <v>1.04656E-3</v>
      </c>
      <c r="O104" s="8"/>
      <c r="P104" s="12"/>
      <c r="Q104" s="8"/>
      <c r="R104" s="8"/>
      <c r="S104" s="8"/>
      <c r="T104" s="11"/>
      <c r="U104" s="31"/>
      <c r="V104" s="32"/>
      <c r="W104" s="32"/>
      <c r="X104" s="32"/>
      <c r="Y104" s="35"/>
      <c r="Z104" s="35"/>
      <c r="AA104" s="35"/>
      <c r="AB104" s="35"/>
      <c r="AC104" s="35"/>
      <c r="AD104" s="35"/>
      <c r="AE104" s="35"/>
      <c r="AF104" s="32"/>
      <c r="AG104" s="35"/>
      <c r="AH104" s="32"/>
      <c r="AI104" s="32"/>
      <c r="AJ104" s="35"/>
      <c r="AK104" s="32"/>
    </row>
    <row r="105" spans="11:37" x14ac:dyDescent="0.3">
      <c r="K105" s="32"/>
      <c r="L105" s="7"/>
      <c r="M105" s="8" t="s">
        <v>14</v>
      </c>
      <c r="N105" s="12">
        <v>1.04656E-3</v>
      </c>
      <c r="O105" s="8"/>
      <c r="P105" s="12"/>
      <c r="Q105" s="8"/>
      <c r="R105" s="8"/>
      <c r="S105" s="8"/>
      <c r="T105" s="11"/>
      <c r="U105" s="31"/>
      <c r="V105" s="32"/>
      <c r="W105" s="37"/>
      <c r="X105" s="32"/>
      <c r="Y105" s="35"/>
      <c r="Z105" s="35"/>
      <c r="AA105" s="35"/>
      <c r="AB105" s="35"/>
      <c r="AC105" s="35"/>
      <c r="AD105" s="35"/>
      <c r="AE105" s="35"/>
      <c r="AF105" s="32"/>
      <c r="AG105" s="35"/>
      <c r="AH105" s="32"/>
      <c r="AI105" s="32"/>
      <c r="AJ105" s="35"/>
      <c r="AK105" s="32"/>
    </row>
    <row r="106" spans="11:37" x14ac:dyDescent="0.3">
      <c r="K106" s="32"/>
      <c r="L106" s="7"/>
      <c r="M106" s="8" t="s">
        <v>15</v>
      </c>
      <c r="N106" s="12">
        <v>1.04655999999999E-3</v>
      </c>
      <c r="O106" s="8"/>
      <c r="P106" s="12"/>
      <c r="Q106" s="8"/>
      <c r="R106" s="8"/>
      <c r="S106" s="8"/>
      <c r="T106" s="11"/>
      <c r="U106" s="31"/>
      <c r="V106" s="32"/>
      <c r="W106" s="32"/>
      <c r="X106" s="32"/>
      <c r="Y106" s="35"/>
      <c r="Z106" s="35"/>
      <c r="AA106" s="35"/>
      <c r="AB106" s="35"/>
      <c r="AC106" s="35"/>
      <c r="AD106" s="35"/>
      <c r="AE106" s="35"/>
      <c r="AF106" s="32"/>
      <c r="AG106" s="35"/>
      <c r="AH106" s="32"/>
      <c r="AI106" s="32"/>
      <c r="AJ106" s="35"/>
      <c r="AK106" s="32"/>
    </row>
    <row r="107" spans="11:37" x14ac:dyDescent="0.3">
      <c r="K107" s="32"/>
      <c r="L107" s="7"/>
      <c r="M107" s="8"/>
      <c r="N107" s="8"/>
      <c r="O107" s="8"/>
      <c r="P107" s="8"/>
      <c r="Q107" s="8"/>
      <c r="R107" s="8"/>
      <c r="S107" s="8"/>
      <c r="T107" s="11"/>
      <c r="U107" s="31"/>
      <c r="V107" s="32"/>
      <c r="W107" s="32"/>
      <c r="X107" s="32"/>
      <c r="Y107" s="35"/>
      <c r="Z107" s="35"/>
      <c r="AA107" s="35"/>
      <c r="AB107" s="35"/>
      <c r="AC107" s="35"/>
      <c r="AD107" s="35"/>
      <c r="AE107" s="35"/>
      <c r="AF107" s="32"/>
      <c r="AG107" s="35"/>
      <c r="AH107" s="32"/>
      <c r="AI107" s="32"/>
      <c r="AJ107" s="35"/>
      <c r="AK107" s="32"/>
    </row>
    <row r="108" spans="11:37" x14ac:dyDescent="0.3">
      <c r="K108" s="32"/>
      <c r="L108" s="7"/>
      <c r="M108" s="8"/>
      <c r="N108" s="8"/>
      <c r="O108" s="8"/>
      <c r="P108" s="8"/>
      <c r="Q108" s="8"/>
      <c r="R108" s="8"/>
      <c r="S108" s="8"/>
      <c r="T108" s="11"/>
      <c r="U108" s="31"/>
      <c r="V108" s="32"/>
      <c r="W108" s="32"/>
      <c r="X108" s="32"/>
      <c r="Y108" s="35"/>
      <c r="Z108" s="35"/>
      <c r="AA108" s="35"/>
      <c r="AB108" s="35"/>
      <c r="AC108" s="35"/>
      <c r="AD108" s="35"/>
      <c r="AE108" s="35"/>
      <c r="AF108" s="32"/>
      <c r="AG108" s="35"/>
      <c r="AH108" s="32"/>
      <c r="AI108" s="32"/>
      <c r="AJ108" s="35"/>
      <c r="AK108" s="32"/>
    </row>
    <row r="109" spans="11:37" x14ac:dyDescent="0.3">
      <c r="K109" s="32"/>
      <c r="L109" s="7"/>
      <c r="M109" s="8" t="s">
        <v>18</v>
      </c>
      <c r="N109" s="14" t="s">
        <v>1</v>
      </c>
      <c r="O109" s="14" t="s">
        <v>3</v>
      </c>
      <c r="P109" s="14" t="s">
        <v>2</v>
      </c>
      <c r="Q109" s="14" t="s">
        <v>7</v>
      </c>
      <c r="R109" s="8"/>
      <c r="S109" s="14" t="s">
        <v>22</v>
      </c>
      <c r="T109" s="42" t="s">
        <v>27</v>
      </c>
      <c r="U109" s="31"/>
      <c r="V109" s="32"/>
      <c r="W109" s="32"/>
      <c r="X109" s="32"/>
      <c r="Y109" s="35"/>
      <c r="Z109" s="35"/>
      <c r="AA109" s="35"/>
      <c r="AB109" s="35"/>
      <c r="AC109" s="35"/>
      <c r="AD109" s="35"/>
      <c r="AE109" s="35"/>
      <c r="AF109" s="32"/>
      <c r="AG109" s="35"/>
      <c r="AH109" s="32"/>
      <c r="AI109" s="32"/>
      <c r="AJ109" s="32"/>
      <c r="AK109" s="32"/>
    </row>
    <row r="110" spans="11:37" x14ac:dyDescent="0.3">
      <c r="K110" s="32"/>
      <c r="L110" s="7"/>
      <c r="M110" s="8" t="s">
        <v>21</v>
      </c>
      <c r="N110" s="9">
        <v>2</v>
      </c>
      <c r="O110" s="19">
        <v>84</v>
      </c>
      <c r="P110" s="9">
        <v>1.25E-4</v>
      </c>
      <c r="Q110" s="10">
        <v>100000000</v>
      </c>
      <c r="R110" s="8"/>
      <c r="S110" s="29">
        <v>1199.4931200000001</v>
      </c>
      <c r="T110" s="43">
        <v>10.752000000000001</v>
      </c>
      <c r="U110" s="31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</row>
    <row r="111" spans="11:37" x14ac:dyDescent="0.3">
      <c r="K111" s="32"/>
      <c r="L111" s="7"/>
      <c r="M111" s="8"/>
      <c r="N111" s="8"/>
      <c r="O111" s="8"/>
      <c r="P111" s="8"/>
      <c r="Q111" s="8"/>
      <c r="R111" s="8"/>
      <c r="S111" s="8"/>
      <c r="T111" s="11"/>
      <c r="U111" s="31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</row>
    <row r="112" spans="11:37" x14ac:dyDescent="0.3">
      <c r="K112" s="32"/>
      <c r="L112" s="7"/>
      <c r="M112" s="8"/>
      <c r="N112" s="8"/>
      <c r="O112" s="8"/>
      <c r="P112" s="8"/>
      <c r="Q112" s="8"/>
      <c r="R112" s="8"/>
      <c r="S112" s="8"/>
      <c r="T112" s="11"/>
      <c r="U112" s="31"/>
      <c r="V112" s="32"/>
      <c r="W112" s="32"/>
      <c r="X112" s="32"/>
      <c r="Y112" s="36"/>
      <c r="Z112" s="36"/>
      <c r="AA112" s="36"/>
      <c r="AB112" s="36"/>
      <c r="AC112" s="32"/>
      <c r="AD112" s="36"/>
      <c r="AE112" s="36"/>
      <c r="AF112" s="32"/>
      <c r="AG112" s="32"/>
      <c r="AH112" s="32"/>
      <c r="AI112" s="32"/>
      <c r="AJ112" s="32"/>
      <c r="AK112" s="32"/>
    </row>
    <row r="113" spans="11:37" x14ac:dyDescent="0.3">
      <c r="K113" s="32"/>
      <c r="L113" s="7"/>
      <c r="M113" s="8" t="s">
        <v>8</v>
      </c>
      <c r="N113" s="8" t="s">
        <v>16</v>
      </c>
      <c r="O113" s="8"/>
      <c r="P113" s="8"/>
      <c r="Q113" s="8"/>
      <c r="R113" s="8"/>
      <c r="S113" s="32"/>
      <c r="T113" s="34"/>
      <c r="U113" s="31"/>
      <c r="V113" s="32"/>
      <c r="W113" s="32"/>
      <c r="X113" s="32"/>
      <c r="Y113" s="19"/>
      <c r="Z113" s="19"/>
      <c r="AA113" s="19"/>
      <c r="AB113" s="33"/>
      <c r="AC113" s="32"/>
      <c r="AD113" s="19"/>
      <c r="AE113" s="19"/>
      <c r="AF113" s="32"/>
      <c r="AG113" s="32"/>
      <c r="AH113" s="32"/>
      <c r="AI113" s="32"/>
      <c r="AJ113" s="32"/>
      <c r="AK113" s="32"/>
    </row>
    <row r="114" spans="11:37" x14ac:dyDescent="0.3">
      <c r="K114" s="32"/>
      <c r="L114" s="7"/>
      <c r="M114" s="8" t="s">
        <v>9</v>
      </c>
      <c r="N114" s="12">
        <v>3.957341184E-4</v>
      </c>
      <c r="O114" s="8"/>
      <c r="P114" s="12"/>
      <c r="Q114" s="8"/>
      <c r="R114" s="8"/>
      <c r="S114" s="32"/>
      <c r="T114" s="34"/>
      <c r="U114" s="31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</row>
    <row r="115" spans="11:37" x14ac:dyDescent="0.3">
      <c r="K115" s="32"/>
      <c r="L115" s="7"/>
      <c r="M115" s="8" t="s">
        <v>10</v>
      </c>
      <c r="N115" s="12">
        <v>3.0048E-4</v>
      </c>
      <c r="O115" s="8"/>
      <c r="P115" s="12"/>
      <c r="Q115" s="8"/>
      <c r="R115" s="8"/>
      <c r="S115" s="32"/>
      <c r="T115" s="34"/>
      <c r="U115" s="31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1"/>
    </row>
    <row r="116" spans="11:37" x14ac:dyDescent="0.3">
      <c r="K116" s="32"/>
      <c r="L116" s="13" t="s">
        <v>0</v>
      </c>
      <c r="M116" s="8" t="s">
        <v>11</v>
      </c>
      <c r="N116" s="12">
        <v>3.957341184E-4</v>
      </c>
      <c r="O116" s="8"/>
      <c r="P116" s="12"/>
      <c r="Q116" s="8"/>
      <c r="R116" s="8"/>
      <c r="S116" s="32"/>
      <c r="T116" s="44"/>
      <c r="U116" s="31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1"/>
    </row>
    <row r="117" spans="11:37" x14ac:dyDescent="0.3">
      <c r="K117" s="32"/>
      <c r="L117" s="7"/>
      <c r="M117" s="8" t="s">
        <v>12</v>
      </c>
      <c r="N117" s="12">
        <v>3.0048E-4</v>
      </c>
      <c r="O117" s="8"/>
      <c r="P117" s="12"/>
      <c r="Q117" s="8"/>
      <c r="R117" s="8"/>
      <c r="S117" s="32"/>
      <c r="T117" s="34"/>
      <c r="U117" s="31"/>
      <c r="V117" s="32"/>
      <c r="W117" s="32"/>
      <c r="X117" s="32"/>
      <c r="Y117" s="35"/>
      <c r="Z117" s="35"/>
      <c r="AA117" s="35"/>
      <c r="AB117" s="35"/>
      <c r="AC117" s="35"/>
      <c r="AD117" s="35"/>
      <c r="AE117" s="35"/>
      <c r="AF117" s="32"/>
      <c r="AG117" s="35"/>
      <c r="AH117" s="32"/>
      <c r="AI117" s="32"/>
      <c r="AJ117" s="32"/>
      <c r="AK117" s="31"/>
    </row>
    <row r="118" spans="11:37" x14ac:dyDescent="0.3">
      <c r="K118" s="32"/>
      <c r="L118" s="7"/>
      <c r="M118" s="8" t="s">
        <v>13</v>
      </c>
      <c r="N118" s="12">
        <v>2.9469972480000001E-4</v>
      </c>
      <c r="O118" s="8"/>
      <c r="P118" s="12"/>
      <c r="Q118" s="8"/>
      <c r="R118" s="8"/>
      <c r="S118" s="32"/>
      <c r="T118" s="34"/>
      <c r="U118" s="31"/>
      <c r="V118" s="32"/>
      <c r="W118" s="32"/>
      <c r="X118" s="32"/>
      <c r="Y118" s="35"/>
      <c r="Z118" s="35"/>
      <c r="AA118" s="35"/>
      <c r="AB118" s="35"/>
      <c r="AC118" s="35"/>
      <c r="AD118" s="35"/>
      <c r="AE118" s="35"/>
      <c r="AF118" s="32"/>
      <c r="AG118" s="35"/>
      <c r="AH118" s="32"/>
      <c r="AI118" s="32"/>
      <c r="AJ118" s="32"/>
      <c r="AK118" s="31"/>
    </row>
    <row r="119" spans="11:37" x14ac:dyDescent="0.3">
      <c r="K119" s="32"/>
      <c r="L119" s="7"/>
      <c r="M119" s="8" t="s">
        <v>14</v>
      </c>
      <c r="N119" s="12">
        <v>2.9469972480000001E-4</v>
      </c>
      <c r="O119" s="8"/>
      <c r="P119" s="12"/>
      <c r="Q119" s="8"/>
      <c r="R119" s="8"/>
      <c r="S119" s="32"/>
      <c r="T119" s="34"/>
      <c r="U119" s="31"/>
      <c r="V119" s="32"/>
      <c r="W119" s="37"/>
      <c r="X119" s="32"/>
      <c r="Y119" s="35"/>
      <c r="Z119" s="35"/>
      <c r="AA119" s="35"/>
      <c r="AB119" s="35"/>
      <c r="AC119" s="35"/>
      <c r="AD119" s="35"/>
      <c r="AE119" s="35"/>
      <c r="AF119" s="32"/>
      <c r="AG119" s="35"/>
      <c r="AH119" s="32"/>
      <c r="AI119" s="32"/>
      <c r="AJ119" s="32"/>
      <c r="AK119" s="31"/>
    </row>
    <row r="120" spans="11:37" x14ac:dyDescent="0.3">
      <c r="K120" s="32"/>
      <c r="L120" s="7"/>
      <c r="M120" s="8" t="s">
        <v>15</v>
      </c>
      <c r="N120" s="12">
        <v>2.9469972480000001E-4</v>
      </c>
      <c r="O120" s="8"/>
      <c r="P120" s="12"/>
      <c r="Q120" s="8"/>
      <c r="R120" s="8"/>
      <c r="S120" s="32"/>
      <c r="T120" s="34"/>
      <c r="U120" s="31"/>
      <c r="V120" s="32"/>
      <c r="W120" s="32"/>
      <c r="X120" s="32"/>
      <c r="Y120" s="35"/>
      <c r="Z120" s="35"/>
      <c r="AA120" s="35"/>
      <c r="AB120" s="35"/>
      <c r="AC120" s="35"/>
      <c r="AD120" s="35"/>
      <c r="AE120" s="35"/>
      <c r="AF120" s="32"/>
      <c r="AG120" s="35"/>
      <c r="AH120" s="32"/>
      <c r="AI120" s="32"/>
      <c r="AJ120" s="32"/>
      <c r="AK120" s="31"/>
    </row>
    <row r="121" spans="11:37" x14ac:dyDescent="0.3">
      <c r="K121" s="32"/>
      <c r="L121" s="15"/>
      <c r="M121" s="16"/>
      <c r="N121" s="17"/>
      <c r="O121" s="17"/>
      <c r="P121" s="17"/>
      <c r="Q121" s="17"/>
      <c r="R121" s="16"/>
      <c r="S121" s="16"/>
      <c r="T121" s="18"/>
      <c r="U121" s="31"/>
      <c r="V121" s="32"/>
      <c r="W121" s="32"/>
      <c r="X121" s="32"/>
      <c r="Y121" s="35"/>
      <c r="Z121" s="35"/>
      <c r="AA121" s="35"/>
      <c r="AB121" s="35"/>
      <c r="AC121" s="35"/>
      <c r="AD121" s="35"/>
      <c r="AE121" s="35"/>
      <c r="AF121" s="32"/>
      <c r="AG121" s="35"/>
      <c r="AH121" s="32"/>
      <c r="AI121" s="32"/>
      <c r="AJ121" s="32"/>
      <c r="AK121" s="31"/>
    </row>
    <row r="122" spans="11:37" x14ac:dyDescent="0.3">
      <c r="K122" s="32"/>
      <c r="L122" s="32"/>
      <c r="M122" s="32"/>
      <c r="N122" s="35"/>
      <c r="O122" s="35"/>
      <c r="P122" s="35"/>
      <c r="Q122" s="35"/>
      <c r="R122" s="35"/>
      <c r="S122" s="35"/>
      <c r="T122" s="35"/>
      <c r="U122" s="31"/>
      <c r="V122" s="32"/>
      <c r="W122" s="32"/>
      <c r="X122" s="32"/>
      <c r="Y122" s="35"/>
      <c r="Z122" s="35"/>
      <c r="AA122" s="35"/>
      <c r="AB122" s="35"/>
      <c r="AC122" s="35"/>
      <c r="AD122" s="35"/>
      <c r="AE122" s="35"/>
      <c r="AF122" s="32"/>
      <c r="AG122" s="35"/>
      <c r="AH122" s="32"/>
      <c r="AI122" s="32"/>
      <c r="AJ122" s="32"/>
      <c r="AK122" s="31"/>
    </row>
    <row r="123" spans="11:37" x14ac:dyDescent="0.3">
      <c r="K123" s="32"/>
      <c r="L123" s="4"/>
      <c r="M123" s="5" t="s">
        <v>19</v>
      </c>
      <c r="N123" s="6" t="s">
        <v>1</v>
      </c>
      <c r="O123" s="6" t="s">
        <v>3</v>
      </c>
      <c r="P123" s="6" t="s">
        <v>2</v>
      </c>
      <c r="Q123" s="6" t="s">
        <v>7</v>
      </c>
      <c r="R123" s="5"/>
      <c r="S123" s="6" t="s">
        <v>22</v>
      </c>
      <c r="T123" s="39" t="s">
        <v>27</v>
      </c>
      <c r="U123" s="31"/>
      <c r="V123" s="32"/>
      <c r="W123" s="32"/>
      <c r="X123" s="32"/>
      <c r="Y123" s="35"/>
      <c r="Z123" s="35"/>
      <c r="AA123" s="35"/>
      <c r="AB123" s="35"/>
      <c r="AC123" s="35"/>
      <c r="AD123" s="35"/>
      <c r="AE123" s="35"/>
      <c r="AF123" s="32"/>
      <c r="AG123" s="35"/>
      <c r="AH123" s="32"/>
      <c r="AI123" s="32"/>
      <c r="AJ123" s="32"/>
      <c r="AK123" s="31"/>
    </row>
    <row r="124" spans="11:37" x14ac:dyDescent="0.3">
      <c r="K124" s="32"/>
      <c r="L124" s="7"/>
      <c r="M124" s="8" t="s">
        <v>20</v>
      </c>
      <c r="N124" s="9">
        <v>2</v>
      </c>
      <c r="O124" s="45">
        <v>350</v>
      </c>
      <c r="P124" s="9">
        <v>2.5000000000000001E-4</v>
      </c>
      <c r="Q124" s="10">
        <v>100000000</v>
      </c>
      <c r="R124" s="8"/>
      <c r="S124" s="46">
        <v>4345.6000000000004</v>
      </c>
      <c r="T124" s="47">
        <v>22.4</v>
      </c>
      <c r="U124" s="31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1"/>
    </row>
    <row r="125" spans="11:37" x14ac:dyDescent="0.3">
      <c r="K125" s="32"/>
      <c r="L125" s="7"/>
      <c r="M125" s="8"/>
      <c r="N125" s="8"/>
      <c r="O125" s="8"/>
      <c r="P125" s="8"/>
      <c r="Q125" s="8"/>
      <c r="R125" s="8"/>
      <c r="S125" s="8"/>
      <c r="T125" s="11"/>
      <c r="U125" s="31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1"/>
    </row>
    <row r="126" spans="11:37" x14ac:dyDescent="0.3">
      <c r="K126" s="32"/>
      <c r="L126" s="7"/>
      <c r="M126" s="8"/>
      <c r="N126" s="8"/>
      <c r="O126" s="8"/>
      <c r="P126" s="8"/>
      <c r="Q126" s="8"/>
      <c r="R126" s="8"/>
      <c r="S126" s="8"/>
      <c r="T126" s="1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</row>
    <row r="127" spans="11:37" x14ac:dyDescent="0.3">
      <c r="K127" s="32"/>
      <c r="L127" s="7"/>
      <c r="M127" s="8"/>
      <c r="N127" s="8"/>
      <c r="O127" s="8"/>
      <c r="P127" s="8"/>
      <c r="Q127" s="8"/>
      <c r="R127" s="8"/>
      <c r="S127" s="8"/>
      <c r="T127" s="1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</row>
    <row r="128" spans="11:37" x14ac:dyDescent="0.3">
      <c r="K128" s="32"/>
      <c r="L128" s="7"/>
      <c r="M128" s="8"/>
      <c r="N128" s="8"/>
      <c r="O128" s="8"/>
      <c r="P128" s="8"/>
      <c r="Q128" s="8"/>
      <c r="R128" s="8"/>
      <c r="S128" s="8"/>
      <c r="T128" s="1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</row>
    <row r="129" spans="11:37" x14ac:dyDescent="0.3">
      <c r="K129" s="32"/>
      <c r="L129" s="7"/>
      <c r="M129" s="8" t="s">
        <v>8</v>
      </c>
      <c r="N129" s="8" t="s">
        <v>16</v>
      </c>
      <c r="O129" s="8"/>
      <c r="P129" s="8"/>
      <c r="Q129" s="8"/>
      <c r="R129" s="8"/>
      <c r="S129" s="8"/>
      <c r="T129" s="1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</row>
    <row r="130" spans="11:37" x14ac:dyDescent="0.3">
      <c r="K130" s="32"/>
      <c r="L130" s="7"/>
      <c r="M130" s="8" t="s">
        <v>9</v>
      </c>
      <c r="N130" s="12">
        <v>2.5441343999999901E-3</v>
      </c>
      <c r="O130" s="8"/>
      <c r="P130" s="12"/>
      <c r="Q130" s="8"/>
      <c r="R130" s="8"/>
      <c r="S130" s="8"/>
      <c r="T130" s="1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</row>
    <row r="131" spans="11:37" x14ac:dyDescent="0.3">
      <c r="K131" s="32"/>
      <c r="L131" s="7"/>
      <c r="M131" s="8" t="s">
        <v>10</v>
      </c>
      <c r="N131" s="12">
        <v>1.31535999999999E-3</v>
      </c>
      <c r="O131" s="8"/>
      <c r="P131" s="12"/>
      <c r="Q131" s="8"/>
      <c r="R131" s="8"/>
      <c r="S131" s="8"/>
      <c r="T131" s="1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</row>
    <row r="132" spans="11:37" x14ac:dyDescent="0.3">
      <c r="K132" s="32"/>
      <c r="L132" s="13" t="s">
        <v>17</v>
      </c>
      <c r="M132" s="8" t="s">
        <v>11</v>
      </c>
      <c r="N132" s="12">
        <v>2.1879487999999902E-3</v>
      </c>
      <c r="O132" s="8"/>
      <c r="P132" s="12"/>
      <c r="Q132" s="8"/>
      <c r="R132" s="8"/>
      <c r="S132" s="8"/>
      <c r="T132" s="4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</row>
    <row r="133" spans="11:37" x14ac:dyDescent="0.3">
      <c r="K133" s="32"/>
      <c r="L133" s="7"/>
      <c r="M133" s="8" t="s">
        <v>12</v>
      </c>
      <c r="N133" s="12">
        <v>1.31535999999999E-3</v>
      </c>
      <c r="O133" s="8"/>
      <c r="P133" s="12"/>
      <c r="Q133" s="8"/>
      <c r="R133" s="8"/>
      <c r="S133" s="8"/>
      <c r="T133" s="1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</row>
    <row r="134" spans="11:37" x14ac:dyDescent="0.3">
      <c r="K134" s="32"/>
      <c r="L134" s="7"/>
      <c r="M134" s="8" t="s">
        <v>13</v>
      </c>
      <c r="N134" s="12">
        <v>1.0662720000000001E-3</v>
      </c>
      <c r="O134" s="8"/>
      <c r="P134" s="12"/>
      <c r="Q134" s="8"/>
      <c r="R134" s="8"/>
      <c r="S134" s="8"/>
      <c r="T134" s="11"/>
      <c r="U134" s="31"/>
    </row>
    <row r="135" spans="11:37" x14ac:dyDescent="0.3">
      <c r="K135" s="32"/>
      <c r="L135" s="7"/>
      <c r="M135" s="8" t="s">
        <v>14</v>
      </c>
      <c r="N135" s="12">
        <v>1.0662720000000001E-3</v>
      </c>
      <c r="O135" s="8"/>
      <c r="P135" s="12"/>
      <c r="Q135" s="8"/>
      <c r="R135" s="8"/>
      <c r="S135" s="8"/>
      <c r="T135" s="11"/>
      <c r="U135" s="31"/>
    </row>
    <row r="136" spans="11:37" x14ac:dyDescent="0.3">
      <c r="K136" s="32"/>
      <c r="L136" s="7"/>
      <c r="M136" s="8" t="s">
        <v>15</v>
      </c>
      <c r="N136" s="12">
        <v>1.0662719999999901E-3</v>
      </c>
      <c r="O136" s="8"/>
      <c r="P136" s="12"/>
      <c r="Q136" s="8"/>
      <c r="R136" s="8"/>
      <c r="S136" s="8"/>
      <c r="T136" s="11"/>
      <c r="U136" s="31"/>
    </row>
    <row r="137" spans="11:37" x14ac:dyDescent="0.3">
      <c r="K137" s="32"/>
      <c r="L137" s="7"/>
      <c r="M137" s="8"/>
      <c r="N137" s="8"/>
      <c r="O137" s="8"/>
      <c r="P137" s="8"/>
      <c r="Q137" s="8"/>
      <c r="R137" s="8"/>
      <c r="S137" s="8"/>
      <c r="T137" s="11"/>
      <c r="U137" s="31"/>
    </row>
    <row r="138" spans="11:37" x14ac:dyDescent="0.3">
      <c r="K138" s="32"/>
      <c r="L138" s="7"/>
      <c r="M138" s="8"/>
      <c r="N138" s="8"/>
      <c r="O138" s="8"/>
      <c r="P138" s="8"/>
      <c r="Q138" s="8"/>
      <c r="R138" s="8"/>
      <c r="S138" s="8"/>
      <c r="T138" s="11"/>
      <c r="U138" s="31"/>
    </row>
    <row r="139" spans="11:37" x14ac:dyDescent="0.3">
      <c r="K139" s="32"/>
      <c r="L139" s="7"/>
      <c r="M139" s="8" t="s">
        <v>18</v>
      </c>
      <c r="N139" s="14" t="s">
        <v>1</v>
      </c>
      <c r="O139" s="14" t="s">
        <v>3</v>
      </c>
      <c r="P139" s="14" t="s">
        <v>2</v>
      </c>
      <c r="Q139" s="14" t="s">
        <v>7</v>
      </c>
      <c r="R139" s="8"/>
      <c r="S139" s="14" t="s">
        <v>22</v>
      </c>
      <c r="T139" s="42" t="s">
        <v>27</v>
      </c>
      <c r="U139" s="31"/>
    </row>
    <row r="140" spans="11:37" x14ac:dyDescent="0.3">
      <c r="K140" s="32"/>
      <c r="L140" s="7"/>
      <c r="M140" s="8" t="s">
        <v>21</v>
      </c>
      <c r="N140" s="9">
        <v>2</v>
      </c>
      <c r="O140" s="19">
        <v>84</v>
      </c>
      <c r="P140" s="9">
        <v>1.25E-4</v>
      </c>
      <c r="Q140" s="10">
        <v>100000000</v>
      </c>
      <c r="R140" s="8"/>
      <c r="S140" s="29">
        <v>1199.4931200000001</v>
      </c>
      <c r="T140" s="43">
        <v>10.752000000000001</v>
      </c>
      <c r="U140" s="31"/>
    </row>
    <row r="141" spans="11:37" x14ac:dyDescent="0.3">
      <c r="K141" s="32"/>
      <c r="L141" s="7"/>
      <c r="M141" s="8"/>
      <c r="N141" s="8"/>
      <c r="O141" s="8"/>
      <c r="P141" s="8"/>
      <c r="Q141" s="8"/>
      <c r="R141" s="8"/>
      <c r="S141" s="8"/>
      <c r="T141" s="11"/>
      <c r="U141" s="31"/>
    </row>
    <row r="142" spans="11:37" x14ac:dyDescent="0.3">
      <c r="K142" s="32"/>
      <c r="L142" s="7"/>
      <c r="M142" s="8"/>
      <c r="N142" s="8"/>
      <c r="O142" s="8"/>
      <c r="P142" s="8"/>
      <c r="Q142" s="8"/>
      <c r="R142" s="8"/>
      <c r="S142" s="8"/>
      <c r="T142" s="11"/>
      <c r="U142" s="31"/>
    </row>
    <row r="143" spans="11:37" x14ac:dyDescent="0.3">
      <c r="K143" s="32"/>
      <c r="L143" s="7"/>
      <c r="M143" s="8" t="s">
        <v>8</v>
      </c>
      <c r="N143" s="8" t="s">
        <v>16</v>
      </c>
      <c r="O143" s="8"/>
      <c r="P143" s="8"/>
      <c r="Q143" s="8"/>
      <c r="R143" s="8"/>
      <c r="S143" s="32"/>
      <c r="T143" s="34"/>
      <c r="U143" s="31"/>
    </row>
    <row r="144" spans="11:37" x14ac:dyDescent="0.3">
      <c r="K144" s="32"/>
      <c r="L144" s="7"/>
      <c r="M144" s="8" t="s">
        <v>9</v>
      </c>
      <c r="N144" s="12">
        <v>3.957341184E-4</v>
      </c>
      <c r="O144" s="8"/>
      <c r="P144" s="12"/>
      <c r="Q144" s="8"/>
      <c r="R144" s="8"/>
      <c r="S144" s="32"/>
      <c r="T144" s="34"/>
      <c r="U144" s="31"/>
    </row>
    <row r="145" spans="11:21" x14ac:dyDescent="0.3">
      <c r="K145" s="32"/>
      <c r="L145" s="7"/>
      <c r="M145" s="8" t="s">
        <v>10</v>
      </c>
      <c r="N145" s="12">
        <v>3.0048E-4</v>
      </c>
      <c r="O145" s="8"/>
      <c r="P145" s="12"/>
      <c r="Q145" s="8"/>
      <c r="R145" s="8"/>
      <c r="S145" s="32"/>
      <c r="T145" s="34"/>
      <c r="U145" s="31"/>
    </row>
    <row r="146" spans="11:21" x14ac:dyDescent="0.3">
      <c r="K146" s="32"/>
      <c r="L146" s="13" t="s">
        <v>0</v>
      </c>
      <c r="M146" s="8" t="s">
        <v>11</v>
      </c>
      <c r="N146" s="12">
        <v>3.957341184E-4</v>
      </c>
      <c r="O146" s="8"/>
      <c r="P146" s="12"/>
      <c r="Q146" s="8"/>
      <c r="R146" s="8"/>
      <c r="S146" s="32"/>
      <c r="T146" s="44"/>
      <c r="U146" s="31"/>
    </row>
    <row r="147" spans="11:21" x14ac:dyDescent="0.3">
      <c r="K147" s="32"/>
      <c r="L147" s="7"/>
      <c r="M147" s="8" t="s">
        <v>12</v>
      </c>
      <c r="N147" s="12">
        <v>3.0048E-4</v>
      </c>
      <c r="O147" s="8"/>
      <c r="P147" s="12"/>
      <c r="Q147" s="8"/>
      <c r="R147" s="8"/>
      <c r="S147" s="32"/>
      <c r="T147" s="34"/>
      <c r="U147" s="31"/>
    </row>
    <row r="148" spans="11:21" x14ac:dyDescent="0.3">
      <c r="K148" s="32"/>
      <c r="L148" s="7"/>
      <c r="M148" s="8" t="s">
        <v>13</v>
      </c>
      <c r="N148" s="12">
        <v>2.9469972480000001E-4</v>
      </c>
      <c r="O148" s="8"/>
      <c r="P148" s="12"/>
      <c r="Q148" s="8"/>
      <c r="R148" s="8"/>
      <c r="S148" s="32"/>
      <c r="T148" s="34"/>
      <c r="U148" s="31"/>
    </row>
    <row r="149" spans="11:21" x14ac:dyDescent="0.3">
      <c r="K149" s="32"/>
      <c r="L149" s="7"/>
      <c r="M149" s="8" t="s">
        <v>14</v>
      </c>
      <c r="N149" s="12">
        <v>2.9469972480000001E-4</v>
      </c>
      <c r="O149" s="8"/>
      <c r="P149" s="12"/>
      <c r="Q149" s="8"/>
      <c r="R149" s="8"/>
      <c r="S149" s="32"/>
      <c r="T149" s="34"/>
      <c r="U149" s="31"/>
    </row>
    <row r="150" spans="11:21" x14ac:dyDescent="0.3">
      <c r="K150" s="32"/>
      <c r="L150" s="7"/>
      <c r="M150" s="8" t="s">
        <v>15</v>
      </c>
      <c r="N150" s="12">
        <v>2.9469972480000001E-4</v>
      </c>
      <c r="O150" s="8"/>
      <c r="P150" s="12"/>
      <c r="Q150" s="8"/>
      <c r="R150" s="8"/>
      <c r="S150" s="32"/>
      <c r="T150" s="34"/>
      <c r="U150" s="31"/>
    </row>
    <row r="151" spans="11:21" x14ac:dyDescent="0.3">
      <c r="K151" s="32"/>
      <c r="L151" s="15"/>
      <c r="M151" s="16"/>
      <c r="N151" s="17"/>
      <c r="O151" s="17"/>
      <c r="P151" s="17"/>
      <c r="Q151" s="17"/>
      <c r="R151" s="16"/>
      <c r="S151" s="16"/>
      <c r="T151" s="18"/>
      <c r="U151" s="31"/>
    </row>
    <row r="152" spans="11:21" x14ac:dyDescent="0.3">
      <c r="K152" s="32"/>
      <c r="L152" s="32"/>
      <c r="M152" s="32"/>
      <c r="N152" s="35"/>
      <c r="O152" s="35"/>
      <c r="P152" s="35"/>
      <c r="Q152" s="35"/>
      <c r="R152" s="35"/>
      <c r="S152" s="35"/>
      <c r="T152" s="35"/>
      <c r="U152" s="31"/>
    </row>
    <row r="153" spans="11:21" x14ac:dyDescent="0.3">
      <c r="K153" s="32"/>
      <c r="L153" s="4"/>
      <c r="M153" s="5" t="s">
        <v>19</v>
      </c>
      <c r="N153" s="6" t="s">
        <v>1</v>
      </c>
      <c r="O153" s="6" t="s">
        <v>3</v>
      </c>
      <c r="P153" s="6" t="s">
        <v>2</v>
      </c>
      <c r="Q153" s="6" t="s">
        <v>7</v>
      </c>
      <c r="R153" s="5"/>
      <c r="S153" s="6" t="s">
        <v>22</v>
      </c>
      <c r="T153" s="39" t="s">
        <v>27</v>
      </c>
      <c r="U153" s="31"/>
    </row>
    <row r="154" spans="11:21" x14ac:dyDescent="0.3">
      <c r="K154" s="32"/>
      <c r="L154" s="7"/>
      <c r="M154" s="8" t="s">
        <v>20</v>
      </c>
      <c r="N154" s="9">
        <v>2</v>
      </c>
      <c r="O154" s="45">
        <v>500</v>
      </c>
      <c r="P154" s="9">
        <v>2.5000000000000001E-4</v>
      </c>
      <c r="Q154" s="10">
        <v>100000000</v>
      </c>
      <c r="R154" s="8"/>
      <c r="S154" s="46">
        <v>5439.99</v>
      </c>
      <c r="T154" s="47">
        <v>32</v>
      </c>
      <c r="U154" s="31"/>
    </row>
    <row r="155" spans="11:21" x14ac:dyDescent="0.3">
      <c r="K155" s="32"/>
      <c r="L155" s="7"/>
      <c r="M155" s="8"/>
      <c r="N155" s="8"/>
      <c r="O155" s="8"/>
      <c r="P155" s="8"/>
      <c r="Q155" s="8"/>
      <c r="R155" s="8"/>
      <c r="S155" s="8"/>
      <c r="T155" s="11"/>
      <c r="U155" s="31"/>
    </row>
    <row r="156" spans="11:21" x14ac:dyDescent="0.3">
      <c r="K156" s="32"/>
      <c r="L156" s="7"/>
      <c r="M156" s="8"/>
      <c r="N156" s="8"/>
      <c r="O156" s="8"/>
      <c r="P156" s="8"/>
      <c r="Q156" s="8"/>
      <c r="R156" s="8"/>
      <c r="S156" s="8"/>
      <c r="T156" s="11"/>
      <c r="U156" s="31"/>
    </row>
    <row r="157" spans="11:21" x14ac:dyDescent="0.3">
      <c r="L157" s="7"/>
      <c r="M157" s="8"/>
      <c r="N157" s="8"/>
      <c r="O157" s="8"/>
      <c r="P157" s="8"/>
      <c r="Q157" s="8"/>
      <c r="R157" s="8"/>
      <c r="S157" s="8"/>
      <c r="T157" s="11"/>
    </row>
    <row r="158" spans="11:21" x14ac:dyDescent="0.3">
      <c r="L158" s="7"/>
      <c r="M158" s="8"/>
      <c r="N158" s="8"/>
      <c r="O158" s="8"/>
      <c r="P158" s="8"/>
      <c r="Q158" s="8"/>
      <c r="R158" s="8"/>
      <c r="S158" s="8"/>
      <c r="T158" s="11"/>
    </row>
    <row r="159" spans="11:21" x14ac:dyDescent="0.3">
      <c r="L159" s="7"/>
      <c r="M159" s="8" t="s">
        <v>8</v>
      </c>
      <c r="N159" s="8" t="s">
        <v>16</v>
      </c>
      <c r="O159" s="8"/>
      <c r="P159" s="8"/>
      <c r="Q159" s="8"/>
      <c r="R159" s="8"/>
      <c r="S159" s="8"/>
      <c r="T159" s="11"/>
    </row>
    <row r="160" spans="11:21" x14ac:dyDescent="0.3">
      <c r="L160" s="7"/>
      <c r="M160" s="8" t="s">
        <v>9</v>
      </c>
      <c r="N160" s="12">
        <v>3.122592E-3</v>
      </c>
      <c r="O160" s="8"/>
      <c r="P160" s="12"/>
      <c r="Q160" s="8"/>
      <c r="R160" s="8"/>
      <c r="S160" s="8"/>
      <c r="T160" s="11"/>
    </row>
    <row r="161" spans="12:20" x14ac:dyDescent="0.3">
      <c r="L161" s="7"/>
      <c r="M161" s="8" t="s">
        <v>10</v>
      </c>
      <c r="N161" s="12">
        <v>1.45936E-3</v>
      </c>
      <c r="O161" s="8"/>
      <c r="P161" s="12"/>
      <c r="Q161" s="8"/>
      <c r="R161" s="8"/>
      <c r="S161" s="8"/>
      <c r="T161" s="11"/>
    </row>
    <row r="162" spans="12:20" x14ac:dyDescent="0.3">
      <c r="L162" s="13" t="s">
        <v>17</v>
      </c>
      <c r="M162" s="8" t="s">
        <v>11</v>
      </c>
      <c r="N162" s="12">
        <v>2.4234879999999901E-3</v>
      </c>
      <c r="O162" s="8"/>
      <c r="P162" s="12"/>
      <c r="Q162" s="8"/>
      <c r="R162" s="8"/>
      <c r="S162" s="8"/>
      <c r="T162" s="41"/>
    </row>
    <row r="163" spans="12:20" x14ac:dyDescent="0.3">
      <c r="L163" s="7"/>
      <c r="M163" s="8" t="s">
        <v>12</v>
      </c>
      <c r="N163" s="12">
        <v>1.45936E-3</v>
      </c>
      <c r="O163" s="8"/>
      <c r="P163" s="12"/>
      <c r="Q163" s="8"/>
      <c r="R163" s="8"/>
      <c r="S163" s="8"/>
      <c r="T163" s="11"/>
    </row>
    <row r="164" spans="12:20" x14ac:dyDescent="0.3">
      <c r="L164" s="7"/>
      <c r="M164" s="8" t="s">
        <v>13</v>
      </c>
      <c r="N164" s="12">
        <v>1.0881598000000001E-3</v>
      </c>
      <c r="O164" s="8"/>
      <c r="P164" s="12"/>
      <c r="Q164" s="8"/>
      <c r="R164" s="8"/>
      <c r="S164" s="8"/>
      <c r="T164" s="11"/>
    </row>
    <row r="165" spans="12:20" x14ac:dyDescent="0.3">
      <c r="L165" s="7"/>
      <c r="M165" s="8" t="s">
        <v>14</v>
      </c>
      <c r="N165" s="12">
        <v>1.0881598000000001E-3</v>
      </c>
      <c r="O165" s="8"/>
      <c r="P165" s="12"/>
      <c r="Q165" s="8"/>
      <c r="R165" s="8"/>
      <c r="S165" s="8"/>
      <c r="T165" s="11"/>
    </row>
    <row r="166" spans="12:20" x14ac:dyDescent="0.3">
      <c r="L166" s="7"/>
      <c r="M166" s="8" t="s">
        <v>15</v>
      </c>
      <c r="N166" s="12">
        <v>1.0881598000000001E-3</v>
      </c>
      <c r="O166" s="8"/>
      <c r="P166" s="12"/>
      <c r="Q166" s="8"/>
      <c r="R166" s="8"/>
      <c r="S166" s="8"/>
      <c r="T166" s="11"/>
    </row>
    <row r="167" spans="12:20" x14ac:dyDescent="0.3">
      <c r="L167" s="7"/>
      <c r="M167" s="8"/>
      <c r="N167" s="8"/>
      <c r="O167" s="8"/>
      <c r="P167" s="8"/>
      <c r="Q167" s="8"/>
      <c r="R167" s="8"/>
      <c r="S167" s="8"/>
      <c r="T167" s="11"/>
    </row>
    <row r="168" spans="12:20" x14ac:dyDescent="0.3">
      <c r="L168" s="7"/>
      <c r="M168" s="8"/>
      <c r="N168" s="8"/>
      <c r="O168" s="8"/>
      <c r="P168" s="8"/>
      <c r="Q168" s="8"/>
      <c r="R168" s="8"/>
      <c r="S168" s="8"/>
      <c r="T168" s="11"/>
    </row>
    <row r="169" spans="12:20" x14ac:dyDescent="0.3">
      <c r="L169" s="7"/>
      <c r="M169" s="8" t="s">
        <v>18</v>
      </c>
      <c r="N169" s="14" t="s">
        <v>1</v>
      </c>
      <c r="O169" s="14" t="s">
        <v>3</v>
      </c>
      <c r="P169" s="14" t="s">
        <v>2</v>
      </c>
      <c r="Q169" s="14" t="s">
        <v>7</v>
      </c>
      <c r="R169" s="8"/>
      <c r="S169" s="14" t="s">
        <v>22</v>
      </c>
      <c r="T169" s="42" t="s">
        <v>27</v>
      </c>
    </row>
    <row r="170" spans="12:20" x14ac:dyDescent="0.3">
      <c r="L170" s="7"/>
      <c r="M170" s="8" t="s">
        <v>21</v>
      </c>
      <c r="N170" s="9">
        <v>2</v>
      </c>
      <c r="O170" s="19">
        <v>84</v>
      </c>
      <c r="P170" s="9">
        <v>1.25E-4</v>
      </c>
      <c r="Q170" s="10">
        <v>100000000</v>
      </c>
      <c r="R170" s="8"/>
      <c r="S170" s="29">
        <v>1199.4931200000001</v>
      </c>
      <c r="T170" s="43">
        <v>10.752000000000001</v>
      </c>
    </row>
    <row r="171" spans="12:20" x14ac:dyDescent="0.3">
      <c r="L171" s="7"/>
      <c r="M171" s="8"/>
      <c r="N171" s="8"/>
      <c r="O171" s="8"/>
      <c r="P171" s="8"/>
      <c r="Q171" s="8"/>
      <c r="R171" s="8"/>
      <c r="S171" s="8"/>
      <c r="T171" s="11"/>
    </row>
    <row r="172" spans="12:20" x14ac:dyDescent="0.3">
      <c r="L172" s="7"/>
      <c r="M172" s="8"/>
      <c r="N172" s="8"/>
      <c r="O172" s="8"/>
      <c r="P172" s="8"/>
      <c r="Q172" s="8"/>
      <c r="R172" s="8"/>
      <c r="S172" s="8"/>
      <c r="T172" s="11"/>
    </row>
    <row r="173" spans="12:20" x14ac:dyDescent="0.3">
      <c r="L173" s="7"/>
      <c r="M173" s="8" t="s">
        <v>8</v>
      </c>
      <c r="N173" s="8" t="s">
        <v>16</v>
      </c>
      <c r="O173" s="8"/>
      <c r="P173" s="8"/>
      <c r="Q173" s="8"/>
      <c r="R173" s="8"/>
      <c r="S173" s="32"/>
      <c r="T173" s="34"/>
    </row>
    <row r="174" spans="12:20" x14ac:dyDescent="0.3">
      <c r="L174" s="7"/>
      <c r="M174" s="8" t="s">
        <v>9</v>
      </c>
      <c r="N174" s="12">
        <v>3.957341184E-4</v>
      </c>
      <c r="O174" s="8"/>
      <c r="P174" s="12"/>
      <c r="Q174" s="8"/>
      <c r="R174" s="8"/>
      <c r="S174" s="32"/>
      <c r="T174" s="34"/>
    </row>
    <row r="175" spans="12:20" x14ac:dyDescent="0.3">
      <c r="L175" s="7"/>
      <c r="M175" s="8" t="s">
        <v>10</v>
      </c>
      <c r="N175" s="12">
        <v>3.0048E-4</v>
      </c>
      <c r="O175" s="8"/>
      <c r="P175" s="12"/>
      <c r="Q175" s="8"/>
      <c r="R175" s="8"/>
      <c r="S175" s="32"/>
      <c r="T175" s="34"/>
    </row>
    <row r="176" spans="12:20" x14ac:dyDescent="0.3">
      <c r="L176" s="13" t="s">
        <v>0</v>
      </c>
      <c r="M176" s="8" t="s">
        <v>11</v>
      </c>
      <c r="N176" s="12">
        <v>3.957341184E-4</v>
      </c>
      <c r="O176" s="8"/>
      <c r="P176" s="12"/>
      <c r="Q176" s="8"/>
      <c r="R176" s="8"/>
      <c r="S176" s="32"/>
      <c r="T176" s="44"/>
    </row>
    <row r="177" spans="12:20" x14ac:dyDescent="0.3">
      <c r="L177" s="7"/>
      <c r="M177" s="8" t="s">
        <v>12</v>
      </c>
      <c r="N177" s="12">
        <v>3.0048E-4</v>
      </c>
      <c r="O177" s="8"/>
      <c r="P177" s="12"/>
      <c r="Q177" s="8"/>
      <c r="R177" s="8"/>
      <c r="S177" s="32"/>
      <c r="T177" s="34"/>
    </row>
    <row r="178" spans="12:20" x14ac:dyDescent="0.3">
      <c r="L178" s="7"/>
      <c r="M178" s="8" t="s">
        <v>13</v>
      </c>
      <c r="N178" s="12">
        <v>2.9469972480000001E-4</v>
      </c>
      <c r="O178" s="8"/>
      <c r="P178" s="12"/>
      <c r="Q178" s="8"/>
      <c r="R178" s="8"/>
      <c r="S178" s="32"/>
      <c r="T178" s="34"/>
    </row>
    <row r="179" spans="12:20" x14ac:dyDescent="0.3">
      <c r="L179" s="7"/>
      <c r="M179" s="8" t="s">
        <v>14</v>
      </c>
      <c r="N179" s="12">
        <v>2.9469972480000001E-4</v>
      </c>
      <c r="O179" s="8"/>
      <c r="P179" s="12"/>
      <c r="Q179" s="8"/>
      <c r="R179" s="8"/>
      <c r="S179" s="32"/>
      <c r="T179" s="34"/>
    </row>
    <row r="180" spans="12:20" x14ac:dyDescent="0.3">
      <c r="L180" s="7"/>
      <c r="M180" s="8" t="s">
        <v>15</v>
      </c>
      <c r="N180" s="12">
        <v>2.9469972480000001E-4</v>
      </c>
      <c r="O180" s="8"/>
      <c r="P180" s="12"/>
      <c r="Q180" s="8"/>
      <c r="R180" s="8"/>
      <c r="S180" s="32"/>
      <c r="T180" s="34"/>
    </row>
    <row r="181" spans="12:20" x14ac:dyDescent="0.3">
      <c r="L181" s="15"/>
      <c r="M181" s="16"/>
      <c r="N181" s="17"/>
      <c r="O181" s="17"/>
      <c r="P181" s="17"/>
      <c r="Q181" s="17"/>
      <c r="R181" s="16"/>
      <c r="S181" s="16"/>
      <c r="T181" s="18"/>
    </row>
    <row r="183" spans="12:20" x14ac:dyDescent="0.3">
      <c r="L183" s="4"/>
      <c r="M183" s="5" t="s">
        <v>19</v>
      </c>
      <c r="N183" s="6" t="s">
        <v>1</v>
      </c>
      <c r="O183" s="6" t="s">
        <v>3</v>
      </c>
      <c r="P183" s="6" t="s">
        <v>2</v>
      </c>
      <c r="Q183" s="6" t="s">
        <v>7</v>
      </c>
      <c r="R183" s="5"/>
      <c r="S183" s="6" t="s">
        <v>22</v>
      </c>
      <c r="T183" s="39" t="s">
        <v>27</v>
      </c>
    </row>
    <row r="184" spans="12:20" x14ac:dyDescent="0.3">
      <c r="L184" s="7"/>
      <c r="M184" s="8" t="s">
        <v>20</v>
      </c>
      <c r="N184" s="9">
        <v>2</v>
      </c>
      <c r="O184" s="45">
        <v>600</v>
      </c>
      <c r="P184" s="9">
        <v>2.5000000000000001E-4</v>
      </c>
      <c r="Q184" s="10">
        <v>100000000</v>
      </c>
      <c r="R184" s="8"/>
      <c r="S184" s="46">
        <v>5913.6</v>
      </c>
      <c r="T184" s="47">
        <v>38</v>
      </c>
    </row>
    <row r="185" spans="12:20" x14ac:dyDescent="0.3">
      <c r="L185" s="7"/>
      <c r="M185" s="8"/>
      <c r="N185" s="8"/>
      <c r="O185" s="8"/>
      <c r="P185" s="8"/>
      <c r="Q185" s="8"/>
      <c r="R185" s="8"/>
      <c r="S185" s="8"/>
      <c r="T185" s="11"/>
    </row>
    <row r="186" spans="12:20" x14ac:dyDescent="0.3">
      <c r="L186" s="7"/>
      <c r="M186" s="8"/>
      <c r="N186" s="8"/>
      <c r="O186" s="8"/>
      <c r="P186" s="8"/>
      <c r="Q186" s="8"/>
      <c r="R186" s="8"/>
      <c r="S186" s="8"/>
      <c r="T186" s="11"/>
    </row>
    <row r="187" spans="12:20" x14ac:dyDescent="0.3">
      <c r="L187" s="7"/>
      <c r="M187" s="8"/>
      <c r="N187" s="8"/>
      <c r="O187" s="8"/>
      <c r="P187" s="8"/>
      <c r="Q187" s="8"/>
      <c r="R187" s="8"/>
      <c r="S187" s="8"/>
      <c r="T187" s="11"/>
    </row>
    <row r="188" spans="12:20" x14ac:dyDescent="0.3">
      <c r="L188" s="7"/>
      <c r="M188" s="8"/>
      <c r="N188" s="8"/>
      <c r="O188" s="8"/>
      <c r="P188" s="8"/>
      <c r="Q188" s="8"/>
      <c r="R188" s="8"/>
      <c r="S188" s="8"/>
      <c r="T188" s="11"/>
    </row>
    <row r="189" spans="12:20" x14ac:dyDescent="0.3">
      <c r="L189" s="7"/>
      <c r="M189" s="8" t="s">
        <v>8</v>
      </c>
      <c r="N189" s="8" t="s">
        <v>16</v>
      </c>
      <c r="O189" s="8"/>
      <c r="P189" s="8"/>
      <c r="Q189" s="8"/>
      <c r="R189" s="8"/>
      <c r="S189" s="8"/>
      <c r="T189" s="11"/>
    </row>
    <row r="190" spans="12:20" x14ac:dyDescent="0.3">
      <c r="L190" s="7"/>
      <c r="M190" s="8" t="s">
        <v>9</v>
      </c>
      <c r="N190" s="12">
        <v>3.4775103999999898E-3</v>
      </c>
      <c r="O190" s="8"/>
      <c r="P190" s="12"/>
      <c r="Q190" s="8"/>
      <c r="R190" s="8"/>
      <c r="S190" s="8"/>
      <c r="T190" s="11"/>
    </row>
    <row r="191" spans="12:20" x14ac:dyDescent="0.3">
      <c r="L191" s="7"/>
      <c r="M191" s="8" t="s">
        <v>10</v>
      </c>
      <c r="N191" s="12">
        <v>1.55536E-3</v>
      </c>
      <c r="O191" s="8"/>
      <c r="P191" s="12"/>
      <c r="Q191" s="8"/>
      <c r="R191" s="8"/>
      <c r="S191" s="8"/>
      <c r="T191" s="11"/>
    </row>
    <row r="192" spans="12:20" x14ac:dyDescent="0.3">
      <c r="L192" s="13" t="s">
        <v>17</v>
      </c>
      <c r="M192" s="8" t="s">
        <v>11</v>
      </c>
      <c r="N192" s="12">
        <v>2.5603456000000001E-3</v>
      </c>
      <c r="O192" s="8"/>
      <c r="P192" s="12"/>
      <c r="Q192" s="8"/>
      <c r="R192" s="8"/>
      <c r="S192" s="8"/>
      <c r="T192" s="41"/>
    </row>
    <row r="193" spans="12:20" x14ac:dyDescent="0.3">
      <c r="L193" s="7"/>
      <c r="M193" s="8" t="s">
        <v>12</v>
      </c>
      <c r="N193" s="12">
        <v>1.55536E-3</v>
      </c>
      <c r="O193" s="8"/>
      <c r="P193" s="12"/>
      <c r="Q193" s="8"/>
      <c r="R193" s="8"/>
      <c r="S193" s="8"/>
      <c r="T193" s="11"/>
    </row>
    <row r="194" spans="12:20" x14ac:dyDescent="0.3">
      <c r="L194" s="7"/>
      <c r="M194" s="8" t="s">
        <v>13</v>
      </c>
      <c r="N194" s="12">
        <v>1.0976320000000001E-3</v>
      </c>
      <c r="O194" s="8"/>
      <c r="P194" s="12"/>
      <c r="Q194" s="8"/>
      <c r="R194" s="8"/>
      <c r="S194" s="8"/>
      <c r="T194" s="11"/>
    </row>
    <row r="195" spans="12:20" x14ac:dyDescent="0.3">
      <c r="L195" s="7"/>
      <c r="M195" s="8" t="s">
        <v>14</v>
      </c>
      <c r="N195" s="12">
        <v>1.0976320000000001E-3</v>
      </c>
      <c r="O195" s="8"/>
      <c r="P195" s="12"/>
      <c r="Q195" s="8"/>
      <c r="R195" s="8"/>
      <c r="S195" s="8"/>
      <c r="T195" s="11"/>
    </row>
    <row r="196" spans="12:20" x14ac:dyDescent="0.3">
      <c r="L196" s="7"/>
      <c r="M196" s="8" t="s">
        <v>15</v>
      </c>
      <c r="N196" s="12">
        <v>1.0976319999999901E-3</v>
      </c>
      <c r="O196" s="8"/>
      <c r="P196" s="12"/>
      <c r="Q196" s="8"/>
      <c r="R196" s="8"/>
      <c r="S196" s="8"/>
      <c r="T196" s="11"/>
    </row>
    <row r="197" spans="12:20" x14ac:dyDescent="0.3">
      <c r="L197" s="7"/>
      <c r="M197" s="8"/>
      <c r="N197" s="8"/>
      <c r="O197" s="8"/>
      <c r="P197" s="8"/>
      <c r="Q197" s="8"/>
      <c r="R197" s="8"/>
      <c r="S197" s="8"/>
      <c r="T197" s="11"/>
    </row>
    <row r="198" spans="12:20" x14ac:dyDescent="0.3">
      <c r="L198" s="7"/>
      <c r="M198" s="8"/>
      <c r="N198" s="8"/>
      <c r="O198" s="8"/>
      <c r="P198" s="8"/>
      <c r="Q198" s="8"/>
      <c r="R198" s="8"/>
      <c r="S198" s="8"/>
      <c r="T198" s="11"/>
    </row>
    <row r="199" spans="12:20" x14ac:dyDescent="0.3">
      <c r="L199" s="7"/>
      <c r="M199" s="8" t="s">
        <v>18</v>
      </c>
      <c r="N199" s="14" t="s">
        <v>1</v>
      </c>
      <c r="O199" s="14" t="s">
        <v>3</v>
      </c>
      <c r="P199" s="14" t="s">
        <v>2</v>
      </c>
      <c r="Q199" s="14" t="s">
        <v>7</v>
      </c>
      <c r="R199" s="8"/>
      <c r="S199" s="14" t="s">
        <v>22</v>
      </c>
      <c r="T199" s="42" t="s">
        <v>27</v>
      </c>
    </row>
    <row r="200" spans="12:20" x14ac:dyDescent="0.3">
      <c r="L200" s="7"/>
      <c r="M200" s="8" t="s">
        <v>21</v>
      </c>
      <c r="N200" s="9">
        <v>2</v>
      </c>
      <c r="O200" s="19">
        <v>84</v>
      </c>
      <c r="P200" s="9">
        <v>1.25E-4</v>
      </c>
      <c r="Q200" s="10">
        <v>100000000</v>
      </c>
      <c r="R200" s="8"/>
      <c r="S200" s="29">
        <v>1199.4931200000001</v>
      </c>
      <c r="T200" s="43">
        <v>10.752000000000001</v>
      </c>
    </row>
    <row r="201" spans="12:20" x14ac:dyDescent="0.3">
      <c r="L201" s="7"/>
      <c r="M201" s="8"/>
      <c r="N201" s="8"/>
      <c r="O201" s="8"/>
      <c r="P201" s="8"/>
      <c r="Q201" s="8"/>
      <c r="R201" s="8"/>
      <c r="S201" s="8"/>
      <c r="T201" s="11"/>
    </row>
    <row r="202" spans="12:20" x14ac:dyDescent="0.3">
      <c r="L202" s="7"/>
      <c r="M202" s="8"/>
      <c r="N202" s="8"/>
      <c r="O202" s="8"/>
      <c r="P202" s="8"/>
      <c r="Q202" s="8"/>
      <c r="R202" s="8"/>
      <c r="S202" s="8"/>
      <c r="T202" s="11"/>
    </row>
    <row r="203" spans="12:20" x14ac:dyDescent="0.3">
      <c r="L203" s="7"/>
      <c r="M203" s="8" t="s">
        <v>8</v>
      </c>
      <c r="N203" s="8" t="s">
        <v>16</v>
      </c>
      <c r="O203" s="8"/>
      <c r="P203" s="8"/>
      <c r="Q203" s="8"/>
      <c r="R203" s="8"/>
      <c r="S203" s="32"/>
      <c r="T203" s="34"/>
    </row>
    <row r="204" spans="12:20" x14ac:dyDescent="0.3">
      <c r="L204" s="7"/>
      <c r="M204" s="8" t="s">
        <v>9</v>
      </c>
      <c r="N204" s="12">
        <v>3.957341184E-4</v>
      </c>
      <c r="O204" s="8"/>
      <c r="P204" s="12"/>
      <c r="Q204" s="8"/>
      <c r="R204" s="8"/>
      <c r="S204" s="32"/>
      <c r="T204" s="34"/>
    </row>
    <row r="205" spans="12:20" x14ac:dyDescent="0.3">
      <c r="L205" s="7"/>
      <c r="M205" s="8" t="s">
        <v>10</v>
      </c>
      <c r="N205" s="12">
        <v>3.0048E-4</v>
      </c>
      <c r="O205" s="8"/>
      <c r="P205" s="12"/>
      <c r="Q205" s="8"/>
      <c r="R205" s="8"/>
      <c r="S205" s="32"/>
      <c r="T205" s="34"/>
    </row>
    <row r="206" spans="12:20" x14ac:dyDescent="0.3">
      <c r="L206" s="13" t="s">
        <v>0</v>
      </c>
      <c r="M206" s="8" t="s">
        <v>11</v>
      </c>
      <c r="N206" s="12">
        <v>3.957341184E-4</v>
      </c>
      <c r="O206" s="8"/>
      <c r="P206" s="12"/>
      <c r="Q206" s="8"/>
      <c r="R206" s="8"/>
      <c r="S206" s="32"/>
      <c r="T206" s="44"/>
    </row>
    <row r="207" spans="12:20" x14ac:dyDescent="0.3">
      <c r="L207" s="7"/>
      <c r="M207" s="8" t="s">
        <v>12</v>
      </c>
      <c r="N207" s="12">
        <v>3.0048E-4</v>
      </c>
      <c r="O207" s="8"/>
      <c r="P207" s="12"/>
      <c r="Q207" s="8"/>
      <c r="R207" s="8"/>
      <c r="S207" s="32"/>
      <c r="T207" s="34"/>
    </row>
    <row r="208" spans="12:20" x14ac:dyDescent="0.3">
      <c r="L208" s="7"/>
      <c r="M208" s="8" t="s">
        <v>13</v>
      </c>
      <c r="N208" s="12">
        <v>2.9469972480000001E-4</v>
      </c>
      <c r="O208" s="8"/>
      <c r="P208" s="12"/>
      <c r="Q208" s="8"/>
      <c r="R208" s="8"/>
      <c r="S208" s="32"/>
      <c r="T208" s="34"/>
    </row>
    <row r="209" spans="12:20" x14ac:dyDescent="0.3">
      <c r="L209" s="7"/>
      <c r="M209" s="8" t="s">
        <v>14</v>
      </c>
      <c r="N209" s="12">
        <v>2.9469972480000001E-4</v>
      </c>
      <c r="O209" s="8"/>
      <c r="P209" s="12"/>
      <c r="Q209" s="8"/>
      <c r="R209" s="8"/>
      <c r="S209" s="32"/>
      <c r="T209" s="34"/>
    </row>
    <row r="210" spans="12:20" x14ac:dyDescent="0.3">
      <c r="L210" s="7"/>
      <c r="M210" s="8" t="s">
        <v>15</v>
      </c>
      <c r="N210" s="12">
        <v>2.9469972480000001E-4</v>
      </c>
      <c r="O210" s="8"/>
      <c r="P210" s="12"/>
      <c r="Q210" s="8"/>
      <c r="R210" s="8"/>
      <c r="S210" s="32"/>
      <c r="T210" s="34"/>
    </row>
    <row r="211" spans="12:20" x14ac:dyDescent="0.3">
      <c r="L211" s="15"/>
      <c r="M211" s="16"/>
      <c r="N211" s="17"/>
      <c r="O211" s="17"/>
      <c r="P211" s="17"/>
      <c r="Q211" s="17"/>
      <c r="R211" s="16"/>
      <c r="S211" s="16"/>
      <c r="T211" s="18"/>
    </row>
    <row r="213" spans="12:20" x14ac:dyDescent="0.3">
      <c r="L213" s="4"/>
      <c r="M213" s="5" t="s">
        <v>19</v>
      </c>
      <c r="N213" s="6" t="s">
        <v>1</v>
      </c>
      <c r="O213" s="6" t="s">
        <v>3</v>
      </c>
      <c r="P213" s="6" t="s">
        <v>2</v>
      </c>
      <c r="Q213" s="6" t="s">
        <v>7</v>
      </c>
      <c r="R213" s="5"/>
      <c r="S213" s="6" t="s">
        <v>22</v>
      </c>
      <c r="T213" s="39" t="s">
        <v>27</v>
      </c>
    </row>
    <row r="214" spans="12:20" x14ac:dyDescent="0.3">
      <c r="L214" s="7"/>
      <c r="M214" s="8" t="s">
        <v>20</v>
      </c>
      <c r="N214" s="9">
        <v>2</v>
      </c>
      <c r="O214" s="45">
        <v>700</v>
      </c>
      <c r="P214" s="9">
        <v>2.5000000000000001E-4</v>
      </c>
      <c r="Q214" s="10">
        <v>100000000</v>
      </c>
      <c r="R214" s="8"/>
      <c r="S214" s="46">
        <v>6182.4</v>
      </c>
      <c r="T214" s="47">
        <v>44.8</v>
      </c>
    </row>
    <row r="215" spans="12:20" x14ac:dyDescent="0.3">
      <c r="L215" s="7"/>
      <c r="M215" s="8"/>
      <c r="N215" s="8"/>
      <c r="O215" s="8"/>
      <c r="P215" s="8"/>
      <c r="Q215" s="8"/>
      <c r="R215" s="8"/>
      <c r="S215" s="8"/>
      <c r="T215" s="11"/>
    </row>
    <row r="216" spans="12:20" x14ac:dyDescent="0.3">
      <c r="L216" s="7"/>
      <c r="M216" s="8"/>
      <c r="N216" s="8"/>
      <c r="O216" s="8"/>
      <c r="P216" s="8"/>
      <c r="Q216" s="8"/>
      <c r="R216" s="8"/>
      <c r="S216" s="8"/>
      <c r="T216" s="11"/>
    </row>
    <row r="217" spans="12:20" x14ac:dyDescent="0.3">
      <c r="L217" s="7"/>
      <c r="M217" s="8"/>
      <c r="N217" s="8"/>
      <c r="O217" s="8"/>
      <c r="P217" s="8"/>
      <c r="Q217" s="8"/>
      <c r="R217" s="8"/>
      <c r="S217" s="8"/>
      <c r="T217" s="11"/>
    </row>
    <row r="218" spans="12:20" x14ac:dyDescent="0.3">
      <c r="L218" s="7"/>
      <c r="M218" s="8"/>
      <c r="N218" s="8"/>
      <c r="O218" s="8"/>
      <c r="P218" s="8"/>
      <c r="Q218" s="8"/>
      <c r="R218" s="8"/>
      <c r="S218" s="8"/>
      <c r="T218" s="11"/>
    </row>
    <row r="219" spans="12:20" x14ac:dyDescent="0.3">
      <c r="L219" s="7"/>
      <c r="M219" s="8" t="s">
        <v>8</v>
      </c>
      <c r="N219" s="8" t="s">
        <v>16</v>
      </c>
      <c r="O219" s="8"/>
      <c r="P219" s="8"/>
      <c r="Q219" s="8"/>
      <c r="R219" s="8"/>
      <c r="S219" s="8"/>
      <c r="T219" s="11"/>
    </row>
    <row r="220" spans="12:20" x14ac:dyDescent="0.3">
      <c r="L220" s="7"/>
      <c r="M220" s="8" t="s">
        <v>9</v>
      </c>
      <c r="N220" s="12">
        <v>3.8078527999999999E-3</v>
      </c>
      <c r="O220" s="8"/>
      <c r="P220" s="12"/>
      <c r="Q220" s="8"/>
      <c r="R220" s="8"/>
      <c r="S220" s="8"/>
      <c r="T220" s="11"/>
    </row>
    <row r="221" spans="12:20" x14ac:dyDescent="0.3">
      <c r="L221" s="7"/>
      <c r="M221" s="8" t="s">
        <v>10</v>
      </c>
      <c r="N221" s="12">
        <v>1.6513599999999999E-3</v>
      </c>
      <c r="O221" s="8"/>
      <c r="P221" s="12"/>
      <c r="Q221" s="8"/>
      <c r="R221" s="8"/>
      <c r="S221" s="8"/>
      <c r="T221" s="11"/>
    </row>
    <row r="222" spans="12:20" x14ac:dyDescent="0.3">
      <c r="L222" s="13" t="s">
        <v>17</v>
      </c>
      <c r="M222" s="8" t="s">
        <v>11</v>
      </c>
      <c r="N222" s="12">
        <v>2.6890111999999999E-3</v>
      </c>
      <c r="O222" s="8"/>
      <c r="P222" s="12"/>
      <c r="Q222" s="8"/>
      <c r="R222" s="8"/>
      <c r="S222" s="8"/>
      <c r="T222" s="41"/>
    </row>
    <row r="223" spans="12:20" x14ac:dyDescent="0.3">
      <c r="L223" s="7"/>
      <c r="M223" s="8" t="s">
        <v>12</v>
      </c>
      <c r="N223" s="12">
        <v>1.6513599999999999E-3</v>
      </c>
      <c r="O223" s="8"/>
      <c r="P223" s="12"/>
      <c r="Q223" s="8"/>
      <c r="R223" s="8"/>
      <c r="S223" s="8"/>
      <c r="T223" s="11"/>
    </row>
    <row r="224" spans="12:20" x14ac:dyDescent="0.3">
      <c r="L224" s="7"/>
      <c r="M224" s="8" t="s">
        <v>13</v>
      </c>
      <c r="N224" s="12">
        <v>1.1030079999999999E-3</v>
      </c>
      <c r="O224" s="8"/>
      <c r="P224" s="12"/>
      <c r="Q224" s="8"/>
      <c r="R224" s="8"/>
      <c r="S224" s="8"/>
      <c r="T224" s="11"/>
    </row>
    <row r="225" spans="12:20" x14ac:dyDescent="0.3">
      <c r="L225" s="7"/>
      <c r="M225" s="8" t="s">
        <v>14</v>
      </c>
      <c r="N225" s="12">
        <v>1.1030079999999999E-3</v>
      </c>
      <c r="O225" s="8"/>
      <c r="P225" s="12"/>
      <c r="Q225" s="8"/>
      <c r="R225" s="8"/>
      <c r="S225" s="8"/>
      <c r="T225" s="11"/>
    </row>
    <row r="226" spans="12:20" x14ac:dyDescent="0.3">
      <c r="L226" s="7"/>
      <c r="M226" s="8" t="s">
        <v>15</v>
      </c>
      <c r="N226" s="12">
        <v>1.1030079999999999E-3</v>
      </c>
      <c r="O226" s="8"/>
      <c r="P226" s="12"/>
      <c r="Q226" s="8"/>
      <c r="R226" s="8"/>
      <c r="S226" s="8"/>
      <c r="T226" s="11"/>
    </row>
    <row r="227" spans="12:20" x14ac:dyDescent="0.3">
      <c r="L227" s="7"/>
      <c r="M227" s="8"/>
      <c r="N227" s="8"/>
      <c r="O227" s="8"/>
      <c r="P227" s="8"/>
      <c r="Q227" s="8"/>
      <c r="R227" s="8"/>
      <c r="S227" s="8"/>
      <c r="T227" s="11"/>
    </row>
    <row r="228" spans="12:20" x14ac:dyDescent="0.3">
      <c r="L228" s="7"/>
      <c r="M228" s="8"/>
      <c r="N228" s="8"/>
      <c r="O228" s="8"/>
      <c r="P228" s="8"/>
      <c r="Q228" s="8"/>
      <c r="R228" s="8"/>
      <c r="S228" s="8"/>
      <c r="T228" s="11"/>
    </row>
    <row r="229" spans="12:20" x14ac:dyDescent="0.3">
      <c r="L229" s="7"/>
      <c r="M229" s="8" t="s">
        <v>18</v>
      </c>
      <c r="N229" s="14" t="s">
        <v>1</v>
      </c>
      <c r="O229" s="14" t="s">
        <v>3</v>
      </c>
      <c r="P229" s="14" t="s">
        <v>2</v>
      </c>
      <c r="Q229" s="14" t="s">
        <v>7</v>
      </c>
      <c r="R229" s="8"/>
      <c r="S229" s="14" t="s">
        <v>22</v>
      </c>
      <c r="T229" s="42" t="s">
        <v>27</v>
      </c>
    </row>
    <row r="230" spans="12:20" x14ac:dyDescent="0.3">
      <c r="L230" s="7"/>
      <c r="M230" s="8" t="s">
        <v>21</v>
      </c>
      <c r="N230" s="9">
        <v>2</v>
      </c>
      <c r="O230" s="19">
        <v>84</v>
      </c>
      <c r="P230" s="9">
        <v>1.25E-4</v>
      </c>
      <c r="Q230" s="10">
        <v>100000000</v>
      </c>
      <c r="R230" s="8"/>
      <c r="S230" s="29">
        <v>1199.4931200000001</v>
      </c>
      <c r="T230" s="43">
        <v>10.752000000000001</v>
      </c>
    </row>
    <row r="231" spans="12:20" x14ac:dyDescent="0.3">
      <c r="L231" s="7"/>
      <c r="M231" s="8"/>
      <c r="N231" s="8"/>
      <c r="O231" s="8"/>
      <c r="P231" s="8"/>
      <c r="Q231" s="8"/>
      <c r="R231" s="8"/>
      <c r="S231" s="8"/>
      <c r="T231" s="11"/>
    </row>
    <row r="232" spans="12:20" x14ac:dyDescent="0.3">
      <c r="L232" s="7"/>
      <c r="M232" s="8"/>
      <c r="N232" s="8"/>
      <c r="O232" s="8"/>
      <c r="P232" s="8"/>
      <c r="Q232" s="8"/>
      <c r="R232" s="8"/>
      <c r="S232" s="8"/>
      <c r="T232" s="11"/>
    </row>
    <row r="233" spans="12:20" x14ac:dyDescent="0.3">
      <c r="L233" s="7"/>
      <c r="M233" s="8" t="s">
        <v>8</v>
      </c>
      <c r="N233" s="8" t="s">
        <v>16</v>
      </c>
      <c r="O233" s="8"/>
      <c r="P233" s="8"/>
      <c r="Q233" s="8"/>
      <c r="R233" s="8"/>
      <c r="S233" s="32"/>
      <c r="T233" s="34"/>
    </row>
    <row r="234" spans="12:20" x14ac:dyDescent="0.3">
      <c r="L234" s="7"/>
      <c r="M234" s="8" t="s">
        <v>9</v>
      </c>
      <c r="N234" s="12">
        <v>3.957341184E-4</v>
      </c>
      <c r="O234" s="8"/>
      <c r="P234" s="12"/>
      <c r="Q234" s="8"/>
      <c r="R234" s="8"/>
      <c r="S234" s="32"/>
      <c r="T234" s="34"/>
    </row>
    <row r="235" spans="12:20" x14ac:dyDescent="0.3">
      <c r="L235" s="7"/>
      <c r="M235" s="8" t="s">
        <v>10</v>
      </c>
      <c r="N235" s="12">
        <v>3.0048E-4</v>
      </c>
      <c r="O235" s="8"/>
      <c r="P235" s="12"/>
      <c r="Q235" s="8"/>
      <c r="R235" s="8"/>
      <c r="S235" s="32"/>
      <c r="T235" s="34"/>
    </row>
    <row r="236" spans="12:20" x14ac:dyDescent="0.3">
      <c r="L236" s="13" t="s">
        <v>0</v>
      </c>
      <c r="M236" s="8" t="s">
        <v>11</v>
      </c>
      <c r="N236" s="12">
        <v>3.957341184E-4</v>
      </c>
      <c r="O236" s="8"/>
      <c r="P236" s="12"/>
      <c r="Q236" s="8"/>
      <c r="R236" s="8"/>
      <c r="S236" s="32"/>
      <c r="T236" s="44"/>
    </row>
    <row r="237" spans="12:20" x14ac:dyDescent="0.3">
      <c r="L237" s="7"/>
      <c r="M237" s="8" t="s">
        <v>12</v>
      </c>
      <c r="N237" s="12">
        <v>3.0048E-4</v>
      </c>
      <c r="O237" s="8"/>
      <c r="P237" s="12"/>
      <c r="Q237" s="8"/>
      <c r="R237" s="8"/>
      <c r="S237" s="32"/>
      <c r="T237" s="34"/>
    </row>
    <row r="238" spans="12:20" x14ac:dyDescent="0.3">
      <c r="L238" s="7"/>
      <c r="M238" s="8" t="s">
        <v>13</v>
      </c>
      <c r="N238" s="12">
        <v>2.9469972480000001E-4</v>
      </c>
      <c r="O238" s="8"/>
      <c r="P238" s="12"/>
      <c r="Q238" s="8"/>
      <c r="R238" s="8"/>
      <c r="S238" s="32"/>
      <c r="T238" s="34"/>
    </row>
    <row r="239" spans="12:20" x14ac:dyDescent="0.3">
      <c r="L239" s="7"/>
      <c r="M239" s="8" t="s">
        <v>14</v>
      </c>
      <c r="N239" s="12">
        <v>2.9469972480000001E-4</v>
      </c>
      <c r="O239" s="8"/>
      <c r="P239" s="12"/>
      <c r="Q239" s="8"/>
      <c r="R239" s="8"/>
      <c r="S239" s="32"/>
      <c r="T239" s="34"/>
    </row>
    <row r="240" spans="12:20" x14ac:dyDescent="0.3">
      <c r="L240" s="7"/>
      <c r="M240" s="8" t="s">
        <v>15</v>
      </c>
      <c r="N240" s="12">
        <v>2.9469972480000001E-4</v>
      </c>
      <c r="O240" s="8"/>
      <c r="P240" s="12"/>
      <c r="Q240" s="8"/>
      <c r="R240" s="8"/>
      <c r="S240" s="32"/>
      <c r="T240" s="34"/>
    </row>
    <row r="241" spans="12:20" x14ac:dyDescent="0.3">
      <c r="L241" s="15"/>
      <c r="M241" s="16"/>
      <c r="N241" s="17"/>
      <c r="O241" s="17"/>
      <c r="P241" s="17"/>
      <c r="Q241" s="17"/>
      <c r="R241" s="16"/>
      <c r="S241" s="16"/>
      <c r="T241" s="18"/>
    </row>
    <row r="243" spans="12:20" x14ac:dyDescent="0.3">
      <c r="L243" s="4"/>
      <c r="M243" s="5" t="s">
        <v>19</v>
      </c>
      <c r="N243" s="6" t="s">
        <v>1</v>
      </c>
      <c r="O243" s="6" t="s">
        <v>3</v>
      </c>
      <c r="P243" s="6" t="s">
        <v>2</v>
      </c>
      <c r="Q243" s="6" t="s">
        <v>7</v>
      </c>
      <c r="R243" s="5"/>
      <c r="S243" s="6" t="s">
        <v>22</v>
      </c>
      <c r="T243" s="39" t="s">
        <v>27</v>
      </c>
    </row>
    <row r="244" spans="12:20" x14ac:dyDescent="0.3">
      <c r="L244" s="7"/>
      <c r="M244" s="8" t="s">
        <v>20</v>
      </c>
      <c r="N244" s="9">
        <v>2</v>
      </c>
      <c r="O244" s="45">
        <v>780</v>
      </c>
      <c r="P244" s="9">
        <v>2.5000000000000001E-4</v>
      </c>
      <c r="Q244" s="10">
        <v>100000000</v>
      </c>
      <c r="R244" s="8"/>
      <c r="S244" s="46">
        <v>6249.9840000000004</v>
      </c>
      <c r="T244" s="47">
        <v>49.99</v>
      </c>
    </row>
    <row r="245" spans="12:20" x14ac:dyDescent="0.3">
      <c r="L245" s="7"/>
      <c r="M245" s="8"/>
      <c r="N245" s="8"/>
      <c r="O245" s="8"/>
      <c r="P245" s="8"/>
      <c r="Q245" s="8"/>
      <c r="R245" s="8"/>
      <c r="S245" s="8"/>
      <c r="T245" s="11"/>
    </row>
    <row r="246" spans="12:20" x14ac:dyDescent="0.3">
      <c r="L246" s="7"/>
      <c r="M246" s="8"/>
      <c r="N246" s="8"/>
      <c r="O246" s="8"/>
      <c r="P246" s="8"/>
      <c r="Q246" s="8"/>
      <c r="R246" s="8"/>
      <c r="S246" s="8"/>
      <c r="T246" s="11"/>
    </row>
    <row r="247" spans="12:20" x14ac:dyDescent="0.3">
      <c r="L247" s="7"/>
      <c r="M247" s="8"/>
      <c r="N247" s="8"/>
      <c r="O247" s="8"/>
      <c r="P247" s="8"/>
      <c r="Q247" s="8"/>
      <c r="R247" s="8"/>
      <c r="S247" s="8"/>
      <c r="T247" s="11"/>
    </row>
    <row r="248" spans="12:20" x14ac:dyDescent="0.3">
      <c r="L248" s="7"/>
      <c r="M248" s="8"/>
      <c r="N248" s="8"/>
      <c r="O248" s="8"/>
      <c r="P248" s="8"/>
      <c r="Q248" s="8"/>
      <c r="R248" s="8"/>
      <c r="S248" s="8"/>
      <c r="T248" s="11"/>
    </row>
    <row r="249" spans="12:20" x14ac:dyDescent="0.3">
      <c r="L249" s="7"/>
      <c r="M249" s="8" t="s">
        <v>8</v>
      </c>
      <c r="N249" s="8" t="s">
        <v>16</v>
      </c>
      <c r="O249" s="8"/>
      <c r="P249" s="8"/>
      <c r="Q249" s="8"/>
      <c r="R249" s="8"/>
      <c r="S249" s="8"/>
      <c r="T249" s="11"/>
    </row>
    <row r="250" spans="12:20" x14ac:dyDescent="0.3">
      <c r="L250" s="7"/>
      <c r="M250" s="8" t="s">
        <v>9</v>
      </c>
      <c r="N250" s="12">
        <v>4.0544320000000002E-3</v>
      </c>
      <c r="O250" s="8"/>
      <c r="P250" s="12"/>
      <c r="Q250" s="8"/>
      <c r="R250" s="8"/>
      <c r="S250" s="8"/>
      <c r="T250" s="11"/>
    </row>
    <row r="251" spans="12:20" x14ac:dyDescent="0.3">
      <c r="L251" s="7"/>
      <c r="M251" s="8" t="s">
        <v>10</v>
      </c>
      <c r="N251" s="12">
        <v>1.7281599999999901E-3</v>
      </c>
      <c r="O251" s="8"/>
      <c r="P251" s="12"/>
      <c r="Q251" s="8"/>
      <c r="R251" s="8"/>
      <c r="S251" s="8"/>
      <c r="T251" s="11"/>
    </row>
    <row r="252" spans="12:20" x14ac:dyDescent="0.3">
      <c r="L252" s="13" t="s">
        <v>17</v>
      </c>
      <c r="M252" s="8" t="s">
        <v>11</v>
      </c>
      <c r="N252" s="12">
        <v>2.78604543999999E-3</v>
      </c>
      <c r="O252" s="8"/>
      <c r="P252" s="12"/>
      <c r="Q252" s="8"/>
      <c r="R252" s="8"/>
      <c r="S252" s="8"/>
      <c r="T252" s="41"/>
    </row>
    <row r="253" spans="12:20" x14ac:dyDescent="0.3">
      <c r="L253" s="7"/>
      <c r="M253" s="8" t="s">
        <v>12</v>
      </c>
      <c r="N253" s="12">
        <v>1.7281599999999901E-3</v>
      </c>
      <c r="O253" s="8"/>
      <c r="P253" s="12"/>
      <c r="Q253" s="8"/>
      <c r="R253" s="8"/>
      <c r="S253" s="8"/>
      <c r="T253" s="11"/>
    </row>
    <row r="254" spans="12:20" x14ac:dyDescent="0.3">
      <c r="L254" s="7"/>
      <c r="M254" s="8" t="s">
        <v>13</v>
      </c>
      <c r="N254" s="12">
        <v>1.10435968E-3</v>
      </c>
      <c r="O254" s="8"/>
      <c r="P254" s="12"/>
      <c r="Q254" s="8"/>
      <c r="R254" s="8"/>
      <c r="S254" s="8"/>
      <c r="T254" s="11"/>
    </row>
    <row r="255" spans="12:20" x14ac:dyDescent="0.3">
      <c r="L255" s="7"/>
      <c r="M255" s="8" t="s">
        <v>14</v>
      </c>
      <c r="N255" s="12">
        <v>1.10435968E-3</v>
      </c>
      <c r="O255" s="8"/>
      <c r="P255" s="12"/>
      <c r="Q255" s="8"/>
      <c r="R255" s="8"/>
      <c r="S255" s="8"/>
      <c r="T255" s="11"/>
    </row>
    <row r="256" spans="12:20" x14ac:dyDescent="0.3">
      <c r="L256" s="7"/>
      <c r="M256" s="8" t="s">
        <v>15</v>
      </c>
      <c r="N256" s="12">
        <v>1.10435968E-3</v>
      </c>
      <c r="O256" s="8"/>
      <c r="P256" s="12"/>
      <c r="Q256" s="8"/>
      <c r="R256" s="8"/>
      <c r="S256" s="8"/>
      <c r="T256" s="11"/>
    </row>
    <row r="257" spans="12:20" x14ac:dyDescent="0.3">
      <c r="L257" s="7"/>
      <c r="M257" s="8"/>
      <c r="N257" s="8"/>
      <c r="O257" s="8"/>
      <c r="P257" s="8"/>
      <c r="Q257" s="8"/>
      <c r="R257" s="8"/>
      <c r="S257" s="8"/>
      <c r="T257" s="11"/>
    </row>
    <row r="258" spans="12:20" x14ac:dyDescent="0.3">
      <c r="L258" s="7"/>
      <c r="M258" s="8"/>
      <c r="N258" s="8"/>
      <c r="O258" s="8"/>
      <c r="P258" s="8"/>
      <c r="Q258" s="8"/>
      <c r="R258" s="8"/>
      <c r="S258" s="8"/>
      <c r="T258" s="11"/>
    </row>
    <row r="259" spans="12:20" x14ac:dyDescent="0.3">
      <c r="L259" s="7"/>
      <c r="M259" s="8" t="s">
        <v>18</v>
      </c>
      <c r="N259" s="14" t="s">
        <v>1</v>
      </c>
      <c r="O259" s="14" t="s">
        <v>3</v>
      </c>
      <c r="P259" s="14" t="s">
        <v>2</v>
      </c>
      <c r="Q259" s="14" t="s">
        <v>7</v>
      </c>
      <c r="R259" s="8"/>
      <c r="S259" s="14" t="s">
        <v>22</v>
      </c>
      <c r="T259" s="42" t="s">
        <v>27</v>
      </c>
    </row>
    <row r="260" spans="12:20" x14ac:dyDescent="0.3">
      <c r="L260" s="7"/>
      <c r="M260" s="8" t="s">
        <v>21</v>
      </c>
      <c r="N260" s="9">
        <v>2</v>
      </c>
      <c r="O260" s="19">
        <v>84</v>
      </c>
      <c r="P260" s="9">
        <v>1.25E-4</v>
      </c>
      <c r="Q260" s="10">
        <v>100000000</v>
      </c>
      <c r="R260" s="8"/>
      <c r="S260" s="29">
        <v>1199.4931200000001</v>
      </c>
      <c r="T260" s="43">
        <v>10.752000000000001</v>
      </c>
    </row>
    <row r="261" spans="12:20" x14ac:dyDescent="0.3">
      <c r="L261" s="7"/>
      <c r="M261" s="8"/>
      <c r="N261" s="8"/>
      <c r="O261" s="8"/>
      <c r="P261" s="8"/>
      <c r="Q261" s="8"/>
      <c r="R261" s="8"/>
      <c r="S261" s="8"/>
      <c r="T261" s="11"/>
    </row>
    <row r="262" spans="12:20" x14ac:dyDescent="0.3">
      <c r="L262" s="7"/>
      <c r="M262" s="8"/>
      <c r="N262" s="8"/>
      <c r="O262" s="8"/>
      <c r="P262" s="8"/>
      <c r="Q262" s="8"/>
      <c r="R262" s="8"/>
      <c r="S262" s="8"/>
      <c r="T262" s="11"/>
    </row>
    <row r="263" spans="12:20" x14ac:dyDescent="0.3">
      <c r="L263" s="7"/>
      <c r="M263" s="8" t="s">
        <v>8</v>
      </c>
      <c r="N263" s="8" t="s">
        <v>16</v>
      </c>
      <c r="O263" s="8"/>
      <c r="P263" s="8"/>
      <c r="Q263" s="8"/>
      <c r="R263" s="8"/>
      <c r="S263" s="32"/>
      <c r="T263" s="34"/>
    </row>
    <row r="264" spans="12:20" x14ac:dyDescent="0.3">
      <c r="L264" s="7"/>
      <c r="M264" s="8" t="s">
        <v>9</v>
      </c>
      <c r="N264" s="12">
        <v>3.957341184E-4</v>
      </c>
      <c r="O264" s="8"/>
      <c r="P264" s="12"/>
      <c r="Q264" s="8"/>
      <c r="R264" s="8"/>
      <c r="S264" s="32"/>
      <c r="T264" s="34"/>
    </row>
    <row r="265" spans="12:20" x14ac:dyDescent="0.3">
      <c r="L265" s="7"/>
      <c r="M265" s="8" t="s">
        <v>10</v>
      </c>
      <c r="N265" s="12">
        <v>3.0048E-4</v>
      </c>
      <c r="O265" s="8"/>
      <c r="P265" s="12"/>
      <c r="Q265" s="8"/>
      <c r="R265" s="8"/>
      <c r="S265" s="32"/>
      <c r="T265" s="34"/>
    </row>
    <row r="266" spans="12:20" x14ac:dyDescent="0.3">
      <c r="L266" s="13" t="s">
        <v>0</v>
      </c>
      <c r="M266" s="8" t="s">
        <v>11</v>
      </c>
      <c r="N266" s="12">
        <v>3.957341184E-4</v>
      </c>
      <c r="O266" s="8"/>
      <c r="P266" s="12"/>
      <c r="Q266" s="8"/>
      <c r="R266" s="8"/>
      <c r="S266" s="32"/>
      <c r="T266" s="44"/>
    </row>
    <row r="267" spans="12:20" x14ac:dyDescent="0.3">
      <c r="L267" s="7"/>
      <c r="M267" s="8" t="s">
        <v>12</v>
      </c>
      <c r="N267" s="12">
        <v>3.0048E-4</v>
      </c>
      <c r="O267" s="8"/>
      <c r="P267" s="12"/>
      <c r="Q267" s="8"/>
      <c r="R267" s="8"/>
      <c r="S267" s="32"/>
      <c r="T267" s="34"/>
    </row>
    <row r="268" spans="12:20" x14ac:dyDescent="0.3">
      <c r="L268" s="7"/>
      <c r="M268" s="8" t="s">
        <v>13</v>
      </c>
      <c r="N268" s="12">
        <v>2.9469972480000001E-4</v>
      </c>
      <c r="O268" s="8"/>
      <c r="P268" s="12"/>
      <c r="Q268" s="8"/>
      <c r="R268" s="8"/>
      <c r="S268" s="32"/>
      <c r="T268" s="34"/>
    </row>
    <row r="269" spans="12:20" x14ac:dyDescent="0.3">
      <c r="L269" s="7"/>
      <c r="M269" s="8" t="s">
        <v>14</v>
      </c>
      <c r="N269" s="12">
        <v>2.9469972480000001E-4</v>
      </c>
      <c r="O269" s="8"/>
      <c r="P269" s="12"/>
      <c r="Q269" s="8"/>
      <c r="R269" s="8"/>
      <c r="S269" s="32"/>
      <c r="T269" s="34"/>
    </row>
    <row r="270" spans="12:20" x14ac:dyDescent="0.3">
      <c r="L270" s="7"/>
      <c r="M270" s="8" t="s">
        <v>15</v>
      </c>
      <c r="N270" s="12">
        <v>2.9469972480000001E-4</v>
      </c>
      <c r="O270" s="8"/>
      <c r="P270" s="12"/>
      <c r="Q270" s="8"/>
      <c r="R270" s="8"/>
      <c r="S270" s="32"/>
      <c r="T270" s="34"/>
    </row>
    <row r="271" spans="12:20" x14ac:dyDescent="0.3">
      <c r="L271" s="15"/>
      <c r="M271" s="16"/>
      <c r="N271" s="17"/>
      <c r="O271" s="17"/>
      <c r="P271" s="17"/>
      <c r="Q271" s="17"/>
      <c r="R271" s="16"/>
      <c r="S271" s="16"/>
      <c r="T271" s="18"/>
    </row>
  </sheetData>
  <pageMargins left="0.7" right="0.7" top="0.78740157499999996" bottom="0.78740157499999996" header="0.3" footer="0.3"/>
  <drawing r:id="rId1"/>
  <tableParts count="18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88A9D-BE10-48E7-AACF-1739257C13A4}">
  <dimension ref="U2:AC360"/>
  <sheetViews>
    <sheetView topLeftCell="A307" zoomScale="85" zoomScaleNormal="85" workbookViewId="0">
      <selection activeCell="AK68" sqref="AK68"/>
    </sheetView>
  </sheetViews>
  <sheetFormatPr baseColWidth="10" defaultRowHeight="14.4" x14ac:dyDescent="0.3"/>
  <cols>
    <col min="2" max="2" width="3.21875" bestFit="1" customWidth="1"/>
    <col min="3" max="3" width="19.6640625" bestFit="1" customWidth="1"/>
    <col min="4" max="4" width="22.6640625" bestFit="1" customWidth="1"/>
    <col min="5" max="5" width="10.21875" bestFit="1" customWidth="1"/>
    <col min="6" max="6" width="9" bestFit="1" customWidth="1"/>
    <col min="7" max="7" width="13.5546875" bestFit="1" customWidth="1"/>
    <col min="9" max="9" width="11" bestFit="1" customWidth="1"/>
    <col min="10" max="10" width="11.88671875" bestFit="1" customWidth="1"/>
    <col min="21" max="21" width="3.21875" bestFit="1" customWidth="1"/>
    <col min="22" max="22" width="19.6640625" bestFit="1" customWidth="1"/>
    <col min="23" max="23" width="22.6640625" bestFit="1" customWidth="1"/>
    <col min="24" max="24" width="10.21875" bestFit="1" customWidth="1"/>
    <col min="25" max="25" width="9" bestFit="1" customWidth="1"/>
    <col min="26" max="26" width="13.5546875" bestFit="1" customWidth="1"/>
    <col min="28" max="28" width="11" bestFit="1" customWidth="1"/>
    <col min="29" max="29" width="11.88671875" bestFit="1" customWidth="1"/>
  </cols>
  <sheetData>
    <row r="2" spans="21:29" x14ac:dyDescent="0.3">
      <c r="U2" s="4"/>
      <c r="V2" s="5" t="s">
        <v>19</v>
      </c>
      <c r="W2" s="6" t="s">
        <v>1</v>
      </c>
      <c r="X2" s="6" t="s">
        <v>3</v>
      </c>
      <c r="Y2" s="6" t="s">
        <v>2</v>
      </c>
      <c r="Z2" s="6" t="s">
        <v>7</v>
      </c>
      <c r="AA2" s="5"/>
      <c r="AB2" s="6" t="s">
        <v>22</v>
      </c>
      <c r="AC2" s="39" t="s">
        <v>27</v>
      </c>
    </row>
    <row r="3" spans="21:29" x14ac:dyDescent="0.3">
      <c r="U3" s="7"/>
      <c r="V3" s="8" t="s">
        <v>20</v>
      </c>
      <c r="W3" s="9">
        <v>2</v>
      </c>
      <c r="X3" s="9">
        <v>84</v>
      </c>
      <c r="Y3" s="19">
        <v>5.0000000000000001E-4</v>
      </c>
      <c r="Z3" s="10">
        <v>100000000</v>
      </c>
      <c r="AA3" s="8"/>
      <c r="AB3" s="46">
        <v>1307.87328</v>
      </c>
      <c r="AC3" s="47">
        <v>2.6880000000000002</v>
      </c>
    </row>
    <row r="4" spans="21:29" x14ac:dyDescent="0.3">
      <c r="U4" s="7"/>
      <c r="V4" s="8"/>
      <c r="W4" s="8"/>
      <c r="X4" s="8"/>
      <c r="Y4" s="8"/>
      <c r="Z4" s="8"/>
      <c r="AA4" s="8"/>
      <c r="AB4" s="8"/>
      <c r="AC4" s="11"/>
    </row>
    <row r="5" spans="21:29" x14ac:dyDescent="0.3">
      <c r="U5" s="7"/>
      <c r="V5" s="8"/>
      <c r="W5" s="8"/>
      <c r="X5" s="8"/>
      <c r="Y5" s="8"/>
      <c r="Z5" s="8"/>
      <c r="AA5" s="8"/>
      <c r="AB5" s="8"/>
      <c r="AC5" s="11"/>
    </row>
    <row r="6" spans="21:29" x14ac:dyDescent="0.3">
      <c r="U6" s="7"/>
      <c r="V6" s="8"/>
      <c r="W6" s="8"/>
      <c r="X6" s="8"/>
      <c r="Y6" s="8"/>
      <c r="Z6" s="8"/>
      <c r="AA6" s="8"/>
      <c r="AB6" s="8"/>
      <c r="AC6" s="11"/>
    </row>
    <row r="7" spans="21:29" x14ac:dyDescent="0.3">
      <c r="U7" s="7"/>
      <c r="V7" s="8"/>
      <c r="W7" s="8"/>
      <c r="X7" s="8"/>
      <c r="Y7" s="8"/>
      <c r="Z7" s="8"/>
      <c r="AA7" s="8"/>
      <c r="AB7" s="8"/>
      <c r="AC7" s="11"/>
    </row>
    <row r="8" spans="21:29" x14ac:dyDescent="0.3">
      <c r="U8" s="7"/>
      <c r="V8" s="8" t="s">
        <v>8</v>
      </c>
      <c r="W8" s="8" t="s">
        <v>16</v>
      </c>
      <c r="X8" s="8"/>
      <c r="Y8" s="8"/>
      <c r="Z8" s="8"/>
      <c r="AA8" s="8"/>
      <c r="AB8" s="8"/>
      <c r="AC8" s="11"/>
    </row>
    <row r="9" spans="21:29" x14ac:dyDescent="0.3">
      <c r="U9" s="7"/>
      <c r="V9" s="8" t="s">
        <v>9</v>
      </c>
      <c r="W9" s="12">
        <v>1.2615010815999999E-3</v>
      </c>
      <c r="X9" s="8"/>
      <c r="Y9" s="12"/>
      <c r="Z9" s="8"/>
      <c r="AA9" s="8"/>
      <c r="AB9" s="8"/>
      <c r="AC9" s="11"/>
    </row>
    <row r="10" spans="21:29" x14ac:dyDescent="0.3">
      <c r="U10" s="7"/>
      <c r="V10" s="8" t="s">
        <v>10</v>
      </c>
      <c r="W10" s="12">
        <v>1.06E-3</v>
      </c>
      <c r="X10" s="8"/>
      <c r="Y10" s="12"/>
      <c r="Z10" s="8"/>
      <c r="AA10" s="8"/>
      <c r="AB10" s="8"/>
      <c r="AC10" s="11"/>
    </row>
    <row r="11" spans="21:29" x14ac:dyDescent="0.3">
      <c r="U11" s="13" t="s">
        <v>17</v>
      </c>
      <c r="V11" s="8" t="s">
        <v>11</v>
      </c>
      <c r="W11" s="12">
        <v>1.2615010815999999E-3</v>
      </c>
      <c r="X11" s="8"/>
      <c r="Y11" s="12"/>
      <c r="Z11" s="8"/>
      <c r="AA11" s="8"/>
      <c r="AB11" s="8"/>
      <c r="AC11" s="41"/>
    </row>
    <row r="12" spans="21:29" x14ac:dyDescent="0.3">
      <c r="U12" s="7"/>
      <c r="V12" s="8" t="s">
        <v>12</v>
      </c>
      <c r="W12" s="12">
        <v>1.06E-3</v>
      </c>
      <c r="X12" s="8"/>
      <c r="Y12" s="12"/>
      <c r="Z12" s="8"/>
      <c r="AA12" s="8"/>
      <c r="AB12" s="8"/>
      <c r="AC12" s="11"/>
    </row>
    <row r="13" spans="21:29" x14ac:dyDescent="0.3">
      <c r="U13" s="7"/>
      <c r="V13" s="8" t="s">
        <v>13</v>
      </c>
      <c r="W13" s="12">
        <v>1.0055174656E-3</v>
      </c>
      <c r="X13" s="8"/>
      <c r="Y13" s="12"/>
      <c r="Z13" s="8"/>
      <c r="AA13" s="8"/>
      <c r="AB13" s="8"/>
      <c r="AC13" s="11"/>
    </row>
    <row r="14" spans="21:29" x14ac:dyDescent="0.3">
      <c r="U14" s="7"/>
      <c r="V14" s="8" t="s">
        <v>14</v>
      </c>
      <c r="W14" s="12">
        <v>1.0055174656E-3</v>
      </c>
      <c r="X14" s="8"/>
      <c r="Y14" s="12"/>
      <c r="Z14" s="8"/>
      <c r="AA14" s="8"/>
      <c r="AB14" s="8"/>
      <c r="AC14" s="11"/>
    </row>
    <row r="15" spans="21:29" x14ac:dyDescent="0.3">
      <c r="U15" s="7"/>
      <c r="V15" s="8" t="s">
        <v>15</v>
      </c>
      <c r="W15" s="12">
        <v>1.0055174656E-3</v>
      </c>
      <c r="X15" s="8"/>
      <c r="Y15" s="12"/>
      <c r="Z15" s="8"/>
      <c r="AA15" s="8"/>
      <c r="AB15" s="8"/>
      <c r="AC15" s="11"/>
    </row>
    <row r="16" spans="21:29" x14ac:dyDescent="0.3">
      <c r="U16" s="7"/>
      <c r="V16" s="8"/>
      <c r="W16" s="8"/>
      <c r="X16" s="8"/>
      <c r="Y16" s="8"/>
      <c r="Z16" s="8"/>
      <c r="AA16" s="8"/>
      <c r="AB16" s="8"/>
      <c r="AC16" s="11"/>
    </row>
    <row r="17" spans="21:29" x14ac:dyDescent="0.3">
      <c r="U17" s="7"/>
      <c r="V17" s="8"/>
      <c r="W17" s="8"/>
      <c r="X17" s="8"/>
      <c r="Y17" s="8"/>
      <c r="Z17" s="8"/>
      <c r="AA17" s="8"/>
      <c r="AB17" s="8"/>
      <c r="AC17" s="11"/>
    </row>
    <row r="18" spans="21:29" x14ac:dyDescent="0.3">
      <c r="U18" s="7"/>
      <c r="V18" s="8" t="s">
        <v>18</v>
      </c>
      <c r="W18" s="14" t="s">
        <v>1</v>
      </c>
      <c r="X18" s="14" t="s">
        <v>3</v>
      </c>
      <c r="Y18" s="14" t="s">
        <v>2</v>
      </c>
      <c r="Z18" s="14" t="s">
        <v>7</v>
      </c>
      <c r="AA18" s="8"/>
      <c r="AB18" s="14" t="s">
        <v>22</v>
      </c>
      <c r="AC18" s="42" t="s">
        <v>27</v>
      </c>
    </row>
    <row r="19" spans="21:29" x14ac:dyDescent="0.3">
      <c r="U19" s="7"/>
      <c r="V19" s="8" t="s">
        <v>21</v>
      </c>
      <c r="W19" s="9">
        <v>2</v>
      </c>
      <c r="X19" s="19">
        <v>84</v>
      </c>
      <c r="Y19" s="9">
        <v>1.25E-4</v>
      </c>
      <c r="Z19" s="10">
        <v>100000000</v>
      </c>
      <c r="AA19" s="8"/>
      <c r="AB19" s="29">
        <v>1199.4931200000001</v>
      </c>
      <c r="AC19" s="43">
        <v>10.752000000000001</v>
      </c>
    </row>
    <row r="20" spans="21:29" x14ac:dyDescent="0.3">
      <c r="U20" s="7"/>
      <c r="V20" s="8"/>
      <c r="W20" s="8"/>
      <c r="X20" s="8"/>
      <c r="Y20" s="8"/>
      <c r="Z20" s="8"/>
      <c r="AA20" s="8"/>
      <c r="AB20" s="8"/>
      <c r="AC20" s="11"/>
    </row>
    <row r="21" spans="21:29" x14ac:dyDescent="0.3">
      <c r="U21" s="7"/>
      <c r="V21" s="8"/>
      <c r="W21" s="8"/>
      <c r="X21" s="8"/>
      <c r="Y21" s="8"/>
      <c r="Z21" s="8"/>
      <c r="AA21" s="8"/>
      <c r="AB21" s="8"/>
      <c r="AC21" s="11"/>
    </row>
    <row r="22" spans="21:29" x14ac:dyDescent="0.3">
      <c r="U22" s="7"/>
      <c r="V22" s="8" t="s">
        <v>8</v>
      </c>
      <c r="W22" s="8" t="s">
        <v>16</v>
      </c>
      <c r="X22" s="8"/>
      <c r="Y22" s="8"/>
      <c r="Z22" s="8"/>
      <c r="AA22" s="8"/>
      <c r="AB22" s="32"/>
      <c r="AC22" s="34"/>
    </row>
    <row r="23" spans="21:29" x14ac:dyDescent="0.3">
      <c r="U23" s="7"/>
      <c r="V23" s="8" t="s">
        <v>9</v>
      </c>
      <c r="W23" s="12">
        <v>3.957341184E-4</v>
      </c>
      <c r="X23" s="8"/>
      <c r="Y23" s="12"/>
      <c r="Z23" s="8"/>
      <c r="AA23" s="8"/>
      <c r="AB23" s="32"/>
      <c r="AC23" s="34"/>
    </row>
    <row r="24" spans="21:29" x14ac:dyDescent="0.3">
      <c r="U24" s="7"/>
      <c r="V24" s="8" t="s">
        <v>10</v>
      </c>
      <c r="W24" s="12">
        <v>3.0048E-4</v>
      </c>
      <c r="X24" s="8"/>
      <c r="Y24" s="12"/>
      <c r="Z24" s="8"/>
      <c r="AA24" s="8"/>
      <c r="AB24" s="32"/>
      <c r="AC24" s="34"/>
    </row>
    <row r="25" spans="21:29" x14ac:dyDescent="0.3">
      <c r="U25" s="13" t="s">
        <v>0</v>
      </c>
      <c r="V25" s="8" t="s">
        <v>11</v>
      </c>
      <c r="W25" s="12">
        <v>3.957341184E-4</v>
      </c>
      <c r="X25" s="8"/>
      <c r="Y25" s="12"/>
      <c r="Z25" s="8"/>
      <c r="AA25" s="8"/>
      <c r="AB25" s="32"/>
      <c r="AC25" s="44"/>
    </row>
    <row r="26" spans="21:29" x14ac:dyDescent="0.3">
      <c r="U26" s="7"/>
      <c r="V26" s="8" t="s">
        <v>12</v>
      </c>
      <c r="W26" s="12">
        <v>3.0048E-4</v>
      </c>
      <c r="X26" s="8"/>
      <c r="Y26" s="12"/>
      <c r="Z26" s="8"/>
      <c r="AA26" s="8"/>
      <c r="AB26" s="32"/>
      <c r="AC26" s="34"/>
    </row>
    <row r="27" spans="21:29" x14ac:dyDescent="0.3">
      <c r="U27" s="7"/>
      <c r="V27" s="8" t="s">
        <v>13</v>
      </c>
      <c r="W27" s="12">
        <v>2.9469972480000001E-4</v>
      </c>
      <c r="X27" s="8"/>
      <c r="Y27" s="12"/>
      <c r="Z27" s="8"/>
      <c r="AA27" s="8"/>
      <c r="AB27" s="32"/>
      <c r="AC27" s="34"/>
    </row>
    <row r="28" spans="21:29" x14ac:dyDescent="0.3">
      <c r="U28" s="7"/>
      <c r="V28" s="8" t="s">
        <v>14</v>
      </c>
      <c r="W28" s="12">
        <v>2.9469972480000001E-4</v>
      </c>
      <c r="X28" s="8"/>
      <c r="Y28" s="12"/>
      <c r="Z28" s="8"/>
      <c r="AA28" s="8"/>
      <c r="AB28" s="32"/>
      <c r="AC28" s="34"/>
    </row>
    <row r="29" spans="21:29" x14ac:dyDescent="0.3">
      <c r="U29" s="7"/>
      <c r="V29" s="8" t="s">
        <v>15</v>
      </c>
      <c r="W29" s="12">
        <v>2.9469972480000001E-4</v>
      </c>
      <c r="X29" s="8"/>
      <c r="Y29" s="12"/>
      <c r="Z29" s="8"/>
      <c r="AA29" s="8"/>
      <c r="AB29" s="32"/>
      <c r="AC29" s="34"/>
    </row>
    <row r="30" spans="21:29" x14ac:dyDescent="0.3">
      <c r="U30" s="15"/>
      <c r="V30" s="16"/>
      <c r="W30" s="17"/>
      <c r="X30" s="17"/>
      <c r="Y30" s="17"/>
      <c r="Z30" s="17"/>
      <c r="AA30" s="16"/>
      <c r="AB30" s="16"/>
      <c r="AC30" s="18"/>
    </row>
    <row r="32" spans="21:29" x14ac:dyDescent="0.3">
      <c r="U32" s="4"/>
      <c r="V32" s="5" t="s">
        <v>19</v>
      </c>
      <c r="W32" s="6" t="s">
        <v>1</v>
      </c>
      <c r="X32" s="6" t="s">
        <v>3</v>
      </c>
      <c r="Y32" s="6" t="s">
        <v>2</v>
      </c>
      <c r="Z32" s="6" t="s">
        <v>7</v>
      </c>
      <c r="AA32" s="5"/>
      <c r="AB32" s="6" t="s">
        <v>22</v>
      </c>
      <c r="AC32" s="39" t="s">
        <v>27</v>
      </c>
    </row>
    <row r="33" spans="21:29" x14ac:dyDescent="0.3">
      <c r="U33" s="7"/>
      <c r="V33" s="8" t="s">
        <v>20</v>
      </c>
      <c r="W33" s="9">
        <v>2</v>
      </c>
      <c r="X33" s="45">
        <v>142</v>
      </c>
      <c r="Y33" s="19">
        <v>5.0000000000000001E-4</v>
      </c>
      <c r="Z33" s="10">
        <v>100000000</v>
      </c>
      <c r="AA33" s="8"/>
      <c r="AB33" s="46">
        <v>2168.7603199999999</v>
      </c>
      <c r="AC33" s="47">
        <v>4.5439999999999996</v>
      </c>
    </row>
    <row r="34" spans="21:29" x14ac:dyDescent="0.3">
      <c r="U34" s="7"/>
      <c r="V34" s="8"/>
      <c r="W34" s="8"/>
      <c r="X34" s="8"/>
      <c r="Y34" s="8"/>
      <c r="Z34" s="8"/>
      <c r="AA34" s="8"/>
      <c r="AB34" s="8"/>
      <c r="AC34" s="11"/>
    </row>
    <row r="35" spans="21:29" x14ac:dyDescent="0.3">
      <c r="U35" s="7"/>
      <c r="V35" s="8"/>
      <c r="W35" s="8"/>
      <c r="X35" s="8"/>
      <c r="Y35" s="8"/>
      <c r="Z35" s="8"/>
      <c r="AA35" s="8"/>
      <c r="AB35" s="8"/>
      <c r="AC35" s="11"/>
    </row>
    <row r="36" spans="21:29" x14ac:dyDescent="0.3">
      <c r="U36" s="7"/>
      <c r="V36" s="8"/>
      <c r="W36" s="8"/>
      <c r="X36" s="8"/>
      <c r="Y36" s="8"/>
      <c r="Z36" s="8"/>
      <c r="AA36" s="8"/>
      <c r="AB36" s="8"/>
      <c r="AC36" s="11"/>
    </row>
    <row r="37" spans="21:29" x14ac:dyDescent="0.3">
      <c r="U37" s="7"/>
      <c r="V37" s="8"/>
      <c r="W37" s="8"/>
      <c r="X37" s="8"/>
      <c r="Y37" s="8"/>
      <c r="Z37" s="8"/>
      <c r="AA37" s="8"/>
      <c r="AB37" s="8"/>
      <c r="AC37" s="11"/>
    </row>
    <row r="38" spans="21:29" x14ac:dyDescent="0.3">
      <c r="U38" s="7"/>
      <c r="V38" s="8" t="s">
        <v>8</v>
      </c>
      <c r="W38" s="8" t="s">
        <v>16</v>
      </c>
      <c r="X38" s="8"/>
      <c r="Y38" s="8"/>
      <c r="Z38" s="8"/>
      <c r="AA38" s="8"/>
      <c r="AB38" s="8"/>
      <c r="AC38" s="11"/>
    </row>
    <row r="39" spans="21:29" x14ac:dyDescent="0.3">
      <c r="U39" s="7"/>
      <c r="V39" s="8" t="s">
        <v>9</v>
      </c>
      <c r="W39" s="12">
        <v>1.4512525823999901E-3</v>
      </c>
      <c r="X39" s="8"/>
      <c r="Y39" s="12"/>
      <c r="Z39" s="8"/>
      <c r="AA39" s="8"/>
      <c r="AB39" s="8"/>
      <c r="AC39" s="11"/>
    </row>
    <row r="40" spans="21:29" x14ac:dyDescent="0.3">
      <c r="U40" s="7"/>
      <c r="V40" s="8" t="s">
        <v>10</v>
      </c>
      <c r="W40" s="12">
        <v>1.11568E-3</v>
      </c>
      <c r="X40" s="8"/>
      <c r="Y40" s="12"/>
      <c r="Z40" s="8"/>
      <c r="AA40" s="8"/>
      <c r="AB40" s="8"/>
      <c r="AC40" s="11"/>
    </row>
    <row r="41" spans="21:29" x14ac:dyDescent="0.3">
      <c r="U41" s="13" t="s">
        <v>17</v>
      </c>
      <c r="V41" s="8" t="s">
        <v>11</v>
      </c>
      <c r="W41" s="12">
        <v>1.4512525823999901E-3</v>
      </c>
      <c r="X41" s="8"/>
      <c r="Y41" s="12"/>
      <c r="Z41" s="8"/>
      <c r="AA41" s="8"/>
      <c r="AB41" s="8"/>
      <c r="AC41" s="41"/>
    </row>
    <row r="42" spans="21:29" x14ac:dyDescent="0.3">
      <c r="U42" s="7"/>
      <c r="V42" s="8" t="s">
        <v>12</v>
      </c>
      <c r="W42" s="12">
        <v>1.11568E-3</v>
      </c>
      <c r="X42" s="8"/>
      <c r="Y42" s="12"/>
      <c r="Z42" s="8"/>
      <c r="AA42" s="8"/>
      <c r="AB42" s="8"/>
      <c r="AC42" s="11"/>
    </row>
    <row r="43" spans="21:29" x14ac:dyDescent="0.3">
      <c r="U43" s="7"/>
      <c r="V43" s="8" t="s">
        <v>13</v>
      </c>
      <c r="W43" s="12">
        <v>1.0227352064E-3</v>
      </c>
      <c r="X43" s="8"/>
      <c r="Y43" s="12"/>
      <c r="Z43" s="8"/>
      <c r="AA43" s="8"/>
      <c r="AB43" s="8"/>
      <c r="AC43" s="11"/>
    </row>
    <row r="44" spans="21:29" x14ac:dyDescent="0.3">
      <c r="U44" s="7"/>
      <c r="V44" s="8" t="s">
        <v>14</v>
      </c>
      <c r="W44" s="12">
        <v>1.0227352064E-3</v>
      </c>
      <c r="X44" s="8"/>
      <c r="Y44" s="12"/>
      <c r="Z44" s="8"/>
      <c r="AA44" s="8"/>
      <c r="AB44" s="8"/>
      <c r="AC44" s="11"/>
    </row>
    <row r="45" spans="21:29" x14ac:dyDescent="0.3">
      <c r="U45" s="7"/>
      <c r="V45" s="8" t="s">
        <v>15</v>
      </c>
      <c r="W45" s="12">
        <v>1.0227352064E-3</v>
      </c>
      <c r="X45" s="8"/>
      <c r="Y45" s="12"/>
      <c r="Z45" s="8"/>
      <c r="AA45" s="8"/>
      <c r="AB45" s="8"/>
      <c r="AC45" s="11"/>
    </row>
    <row r="46" spans="21:29" x14ac:dyDescent="0.3">
      <c r="U46" s="7"/>
      <c r="V46" s="8"/>
      <c r="W46" s="8"/>
      <c r="X46" s="8"/>
      <c r="Y46" s="8"/>
      <c r="Z46" s="8"/>
      <c r="AA46" s="8"/>
      <c r="AB46" s="8"/>
      <c r="AC46" s="11"/>
    </row>
    <row r="47" spans="21:29" x14ac:dyDescent="0.3">
      <c r="U47" s="7"/>
      <c r="V47" s="8"/>
      <c r="W47" s="8"/>
      <c r="X47" s="8"/>
      <c r="Y47" s="8"/>
      <c r="Z47" s="8"/>
      <c r="AA47" s="8"/>
      <c r="AB47" s="8"/>
      <c r="AC47" s="11"/>
    </row>
    <row r="48" spans="21:29" x14ac:dyDescent="0.3">
      <c r="U48" s="7"/>
      <c r="V48" s="8" t="s">
        <v>18</v>
      </c>
      <c r="W48" s="14" t="s">
        <v>1</v>
      </c>
      <c r="X48" s="14" t="s">
        <v>3</v>
      </c>
      <c r="Y48" s="14" t="s">
        <v>2</v>
      </c>
      <c r="Z48" s="14" t="s">
        <v>7</v>
      </c>
      <c r="AA48" s="8"/>
      <c r="AB48" s="14" t="s">
        <v>22</v>
      </c>
      <c r="AC48" s="42" t="s">
        <v>27</v>
      </c>
    </row>
    <row r="49" spans="21:29" x14ac:dyDescent="0.3">
      <c r="U49" s="7"/>
      <c r="V49" s="8" t="s">
        <v>21</v>
      </c>
      <c r="W49" s="9">
        <v>2</v>
      </c>
      <c r="X49" s="19">
        <v>84</v>
      </c>
      <c r="Y49" s="9">
        <v>1.25E-4</v>
      </c>
      <c r="Z49" s="10">
        <v>100000000</v>
      </c>
      <c r="AA49" s="8"/>
      <c r="AB49" s="29">
        <v>1199.4931200000001</v>
      </c>
      <c r="AC49" s="43">
        <v>10.752000000000001</v>
      </c>
    </row>
    <row r="50" spans="21:29" x14ac:dyDescent="0.3">
      <c r="U50" s="7"/>
      <c r="V50" s="8"/>
      <c r="W50" s="8"/>
      <c r="X50" s="8"/>
      <c r="Y50" s="8"/>
      <c r="Z50" s="8"/>
      <c r="AA50" s="8"/>
      <c r="AB50" s="8"/>
      <c r="AC50" s="11"/>
    </row>
    <row r="51" spans="21:29" x14ac:dyDescent="0.3">
      <c r="U51" s="7"/>
      <c r="V51" s="8"/>
      <c r="W51" s="8"/>
      <c r="X51" s="8"/>
      <c r="Y51" s="8"/>
      <c r="Z51" s="8"/>
      <c r="AA51" s="8"/>
      <c r="AB51" s="8"/>
      <c r="AC51" s="11"/>
    </row>
    <row r="52" spans="21:29" x14ac:dyDescent="0.3">
      <c r="U52" s="7"/>
      <c r="V52" s="8" t="s">
        <v>8</v>
      </c>
      <c r="W52" s="8" t="s">
        <v>16</v>
      </c>
      <c r="X52" s="8"/>
      <c r="Y52" s="8"/>
      <c r="Z52" s="8"/>
      <c r="AA52" s="8"/>
      <c r="AB52" s="32"/>
      <c r="AC52" s="34"/>
    </row>
    <row r="53" spans="21:29" x14ac:dyDescent="0.3">
      <c r="U53" s="7"/>
      <c r="V53" s="8" t="s">
        <v>9</v>
      </c>
      <c r="W53" s="12">
        <v>3.957341184E-4</v>
      </c>
      <c r="X53" s="8"/>
      <c r="Y53" s="12"/>
      <c r="Z53" s="8"/>
      <c r="AA53" s="8"/>
      <c r="AB53" s="32"/>
      <c r="AC53" s="34"/>
    </row>
    <row r="54" spans="21:29" x14ac:dyDescent="0.3">
      <c r="U54" s="7"/>
      <c r="V54" s="8" t="s">
        <v>10</v>
      </c>
      <c r="W54" s="12">
        <v>3.0048E-4</v>
      </c>
      <c r="X54" s="8"/>
      <c r="Y54" s="12"/>
      <c r="Z54" s="8"/>
      <c r="AA54" s="8"/>
      <c r="AB54" s="32"/>
      <c r="AC54" s="34"/>
    </row>
    <row r="55" spans="21:29" x14ac:dyDescent="0.3">
      <c r="U55" s="13" t="s">
        <v>0</v>
      </c>
      <c r="V55" s="8" t="s">
        <v>11</v>
      </c>
      <c r="W55" s="12">
        <v>3.957341184E-4</v>
      </c>
      <c r="X55" s="8"/>
      <c r="Y55" s="12"/>
      <c r="Z55" s="8"/>
      <c r="AA55" s="8"/>
      <c r="AB55" s="32"/>
      <c r="AC55" s="44"/>
    </row>
    <row r="56" spans="21:29" x14ac:dyDescent="0.3">
      <c r="U56" s="7"/>
      <c r="V56" s="8" t="s">
        <v>12</v>
      </c>
      <c r="W56" s="12">
        <v>3.0048E-4</v>
      </c>
      <c r="X56" s="8"/>
      <c r="Y56" s="12"/>
      <c r="Z56" s="8"/>
      <c r="AA56" s="8"/>
      <c r="AB56" s="32"/>
      <c r="AC56" s="34"/>
    </row>
    <row r="57" spans="21:29" x14ac:dyDescent="0.3">
      <c r="U57" s="7"/>
      <c r="V57" s="8" t="s">
        <v>13</v>
      </c>
      <c r="W57" s="12">
        <v>2.9469972480000001E-4</v>
      </c>
      <c r="X57" s="8"/>
      <c r="Y57" s="12"/>
      <c r="Z57" s="8"/>
      <c r="AA57" s="8"/>
      <c r="AB57" s="32"/>
      <c r="AC57" s="34"/>
    </row>
    <row r="58" spans="21:29" x14ac:dyDescent="0.3">
      <c r="U58" s="7"/>
      <c r="V58" s="8" t="s">
        <v>14</v>
      </c>
      <c r="W58" s="12">
        <v>2.9469972480000001E-4</v>
      </c>
      <c r="X58" s="8"/>
      <c r="Y58" s="12"/>
      <c r="Z58" s="8"/>
      <c r="AA58" s="8"/>
      <c r="AB58" s="32"/>
      <c r="AC58" s="34"/>
    </row>
    <row r="59" spans="21:29" x14ac:dyDescent="0.3">
      <c r="U59" s="7"/>
      <c r="V59" s="8" t="s">
        <v>15</v>
      </c>
      <c r="W59" s="12">
        <v>2.9469972480000001E-4</v>
      </c>
      <c r="X59" s="8"/>
      <c r="Y59" s="12"/>
      <c r="Z59" s="8"/>
      <c r="AA59" s="8"/>
      <c r="AB59" s="32"/>
      <c r="AC59" s="34"/>
    </row>
    <row r="60" spans="21:29" x14ac:dyDescent="0.3">
      <c r="U60" s="15"/>
      <c r="V60" s="16"/>
      <c r="W60" s="17"/>
      <c r="X60" s="17"/>
      <c r="Y60" s="17"/>
      <c r="Z60" s="17"/>
      <c r="AA60" s="16"/>
      <c r="AB60" s="16"/>
      <c r="AC60" s="18"/>
    </row>
    <row r="61" spans="21:29" x14ac:dyDescent="0.3">
      <c r="U61" s="32"/>
      <c r="V61" s="32"/>
      <c r="W61" s="32"/>
      <c r="X61" s="32"/>
      <c r="Y61" s="32"/>
      <c r="Z61" s="32"/>
      <c r="AA61" s="32"/>
      <c r="AB61" s="32"/>
      <c r="AC61" s="32"/>
    </row>
    <row r="62" spans="21:29" x14ac:dyDescent="0.3">
      <c r="U62" s="4"/>
      <c r="V62" s="5" t="s">
        <v>19</v>
      </c>
      <c r="W62" s="6" t="s">
        <v>1</v>
      </c>
      <c r="X62" s="6" t="s">
        <v>3</v>
      </c>
      <c r="Y62" s="6" t="s">
        <v>2</v>
      </c>
      <c r="Z62" s="6" t="s">
        <v>7</v>
      </c>
      <c r="AA62" s="5"/>
      <c r="AB62" s="6" t="s">
        <v>22</v>
      </c>
      <c r="AC62" s="39" t="s">
        <v>27</v>
      </c>
    </row>
    <row r="63" spans="21:29" x14ac:dyDescent="0.3">
      <c r="U63" s="7"/>
      <c r="V63" s="8" t="s">
        <v>20</v>
      </c>
      <c r="W63" s="9">
        <v>2</v>
      </c>
      <c r="X63" s="45">
        <v>200</v>
      </c>
      <c r="Y63" s="19">
        <v>5.0000000000000001E-4</v>
      </c>
      <c r="Z63" s="10">
        <v>100000000</v>
      </c>
      <c r="AA63" s="8"/>
      <c r="AB63" s="46">
        <v>2995.2</v>
      </c>
      <c r="AC63" s="47">
        <v>6.4</v>
      </c>
    </row>
    <row r="64" spans="21:29" x14ac:dyDescent="0.3">
      <c r="U64" s="7"/>
      <c r="V64" s="8"/>
      <c r="W64" s="8"/>
      <c r="X64" s="8"/>
      <c r="Y64" s="8"/>
      <c r="Z64" s="8"/>
      <c r="AA64" s="8"/>
      <c r="AB64" s="8"/>
      <c r="AC64" s="11"/>
    </row>
    <row r="65" spans="21:29" x14ac:dyDescent="0.3">
      <c r="U65" s="7"/>
      <c r="V65" s="8"/>
      <c r="W65" s="8"/>
      <c r="X65" s="8"/>
      <c r="Y65" s="8"/>
      <c r="Z65" s="8"/>
      <c r="AA65" s="8"/>
      <c r="AB65" s="8"/>
      <c r="AC65" s="11"/>
    </row>
    <row r="66" spans="21:29" x14ac:dyDescent="0.3">
      <c r="U66" s="7"/>
      <c r="V66" s="8"/>
      <c r="W66" s="8"/>
      <c r="X66" s="8"/>
      <c r="Y66" s="8"/>
      <c r="Z66" s="8"/>
      <c r="AA66" s="8"/>
      <c r="AB66" s="8"/>
      <c r="AC66" s="11"/>
    </row>
    <row r="67" spans="21:29" x14ac:dyDescent="0.3">
      <c r="U67" s="7"/>
      <c r="V67" s="8"/>
      <c r="W67" s="8"/>
      <c r="X67" s="8"/>
      <c r="Y67" s="8"/>
      <c r="Z67" s="8"/>
      <c r="AA67" s="8"/>
      <c r="AB67" s="8"/>
      <c r="AC67" s="11"/>
    </row>
    <row r="68" spans="21:29" x14ac:dyDescent="0.3">
      <c r="U68" s="7"/>
      <c r="V68" s="8" t="s">
        <v>8</v>
      </c>
      <c r="W68" s="8" t="s">
        <v>16</v>
      </c>
      <c r="X68" s="8"/>
      <c r="Y68" s="8"/>
      <c r="Z68" s="8"/>
      <c r="AA68" s="8"/>
      <c r="AB68" s="8"/>
      <c r="AC68" s="11"/>
    </row>
    <row r="69" spans="21:29" x14ac:dyDescent="0.3">
      <c r="U69" s="7"/>
      <c r="V69" s="8" t="s">
        <v>9</v>
      </c>
      <c r="W69" s="12">
        <v>1.6368703999999901E-3</v>
      </c>
      <c r="X69" s="8"/>
      <c r="Y69" s="12"/>
      <c r="Z69" s="8"/>
      <c r="AA69" s="8"/>
      <c r="AB69" s="8"/>
      <c r="AC69" s="11"/>
    </row>
    <row r="70" spans="21:29" x14ac:dyDescent="0.3">
      <c r="U70" s="7"/>
      <c r="V70" s="8" t="s">
        <v>10</v>
      </c>
      <c r="W70" s="12">
        <v>1.17136E-3</v>
      </c>
      <c r="X70" s="8"/>
      <c r="Y70" s="12"/>
      <c r="Z70" s="8"/>
      <c r="AA70" s="8"/>
      <c r="AB70" s="8"/>
      <c r="AC70" s="11"/>
    </row>
    <row r="71" spans="21:29" x14ac:dyDescent="0.3">
      <c r="U71" s="13" t="s">
        <v>17</v>
      </c>
      <c r="V71" s="8" t="s">
        <v>11</v>
      </c>
      <c r="W71" s="12">
        <v>1.6368703999999901E-3</v>
      </c>
      <c r="X71" s="8"/>
      <c r="Y71" s="12"/>
      <c r="Z71" s="8"/>
      <c r="AA71" s="8"/>
      <c r="AB71" s="8"/>
      <c r="AC71" s="41"/>
    </row>
    <row r="72" spans="21:29" x14ac:dyDescent="0.3">
      <c r="U72" s="7"/>
      <c r="V72" s="8" t="s">
        <v>12</v>
      </c>
      <c r="W72" s="12">
        <v>1.17136E-3</v>
      </c>
      <c r="X72" s="8"/>
      <c r="Y72" s="12"/>
      <c r="Z72" s="8"/>
      <c r="AA72" s="8"/>
      <c r="AB72" s="8"/>
      <c r="AC72" s="11"/>
    </row>
    <row r="73" spans="21:29" x14ac:dyDescent="0.3">
      <c r="U73" s="7"/>
      <c r="V73" s="8" t="s">
        <v>13</v>
      </c>
      <c r="W73" s="12">
        <v>1.039264E-3</v>
      </c>
      <c r="X73" s="8"/>
      <c r="Y73" s="12"/>
      <c r="Z73" s="8"/>
      <c r="AA73" s="8"/>
      <c r="AB73" s="8"/>
      <c r="AC73" s="11"/>
    </row>
    <row r="74" spans="21:29" x14ac:dyDescent="0.3">
      <c r="U74" s="7"/>
      <c r="V74" s="8" t="s">
        <v>14</v>
      </c>
      <c r="W74" s="12">
        <v>1.039264E-3</v>
      </c>
      <c r="X74" s="8"/>
      <c r="Y74" s="12"/>
      <c r="Z74" s="8"/>
      <c r="AA74" s="8"/>
      <c r="AB74" s="8"/>
      <c r="AC74" s="11"/>
    </row>
    <row r="75" spans="21:29" x14ac:dyDescent="0.3">
      <c r="U75" s="7"/>
      <c r="V75" s="8" t="s">
        <v>15</v>
      </c>
      <c r="W75" s="12">
        <v>1.039264E-3</v>
      </c>
      <c r="X75" s="8"/>
      <c r="Y75" s="12"/>
      <c r="Z75" s="8"/>
      <c r="AA75" s="8"/>
      <c r="AB75" s="8"/>
      <c r="AC75" s="11"/>
    </row>
    <row r="76" spans="21:29" x14ac:dyDescent="0.3">
      <c r="U76" s="7"/>
      <c r="V76" s="8"/>
      <c r="W76" s="8"/>
      <c r="X76" s="8"/>
      <c r="Y76" s="8"/>
      <c r="Z76" s="8"/>
      <c r="AA76" s="8"/>
      <c r="AB76" s="8"/>
      <c r="AC76" s="11"/>
    </row>
    <row r="77" spans="21:29" x14ac:dyDescent="0.3">
      <c r="U77" s="7"/>
      <c r="V77" s="8"/>
      <c r="W77" s="8"/>
      <c r="X77" s="8"/>
      <c r="Y77" s="8"/>
      <c r="Z77" s="8"/>
      <c r="AA77" s="8"/>
      <c r="AB77" s="8"/>
      <c r="AC77" s="11"/>
    </row>
    <row r="78" spans="21:29" x14ac:dyDescent="0.3">
      <c r="U78" s="7"/>
      <c r="V78" s="8" t="s">
        <v>18</v>
      </c>
      <c r="W78" s="14" t="s">
        <v>1</v>
      </c>
      <c r="X78" s="14" t="s">
        <v>3</v>
      </c>
      <c r="Y78" s="14" t="s">
        <v>2</v>
      </c>
      <c r="Z78" s="14" t="s">
        <v>7</v>
      </c>
      <c r="AA78" s="8"/>
      <c r="AB78" s="14" t="s">
        <v>22</v>
      </c>
      <c r="AC78" s="42" t="s">
        <v>27</v>
      </c>
    </row>
    <row r="79" spans="21:29" x14ac:dyDescent="0.3">
      <c r="U79" s="7"/>
      <c r="V79" s="8" t="s">
        <v>21</v>
      </c>
      <c r="W79" s="9">
        <v>2</v>
      </c>
      <c r="X79" s="19">
        <v>84</v>
      </c>
      <c r="Y79" s="9">
        <v>1.25E-4</v>
      </c>
      <c r="Z79" s="10">
        <v>100000000</v>
      </c>
      <c r="AA79" s="8"/>
      <c r="AB79" s="29">
        <v>1199.4931200000001</v>
      </c>
      <c r="AC79" s="43">
        <v>10.752000000000001</v>
      </c>
    </row>
    <row r="80" spans="21:29" x14ac:dyDescent="0.3">
      <c r="U80" s="7"/>
      <c r="V80" s="8"/>
      <c r="W80" s="8"/>
      <c r="X80" s="8"/>
      <c r="Y80" s="8"/>
      <c r="Z80" s="8"/>
      <c r="AA80" s="8"/>
      <c r="AB80" s="8"/>
      <c r="AC80" s="11"/>
    </row>
    <row r="81" spans="21:29" x14ac:dyDescent="0.3">
      <c r="U81" s="7"/>
      <c r="V81" s="8"/>
      <c r="W81" s="8"/>
      <c r="X81" s="8"/>
      <c r="Y81" s="8"/>
      <c r="Z81" s="8"/>
      <c r="AA81" s="8"/>
      <c r="AB81" s="8"/>
      <c r="AC81" s="11"/>
    </row>
    <row r="82" spans="21:29" x14ac:dyDescent="0.3">
      <c r="U82" s="7"/>
      <c r="V82" s="8" t="s">
        <v>8</v>
      </c>
      <c r="W82" s="8" t="s">
        <v>16</v>
      </c>
      <c r="X82" s="8"/>
      <c r="Y82" s="8"/>
      <c r="Z82" s="8"/>
      <c r="AA82" s="8"/>
      <c r="AB82" s="32"/>
      <c r="AC82" s="34"/>
    </row>
    <row r="83" spans="21:29" x14ac:dyDescent="0.3">
      <c r="U83" s="7"/>
      <c r="V83" s="8" t="s">
        <v>9</v>
      </c>
      <c r="W83" s="12">
        <v>3.957341184E-4</v>
      </c>
      <c r="X83" s="8"/>
      <c r="Y83" s="12"/>
      <c r="Z83" s="8"/>
      <c r="AA83" s="8"/>
      <c r="AB83" s="32"/>
      <c r="AC83" s="34"/>
    </row>
    <row r="84" spans="21:29" x14ac:dyDescent="0.3">
      <c r="U84" s="7"/>
      <c r="V84" s="8" t="s">
        <v>10</v>
      </c>
      <c r="W84" s="12">
        <v>3.0048E-4</v>
      </c>
      <c r="X84" s="8"/>
      <c r="Y84" s="12"/>
      <c r="Z84" s="8"/>
      <c r="AA84" s="8"/>
      <c r="AB84" s="32"/>
      <c r="AC84" s="34"/>
    </row>
    <row r="85" spans="21:29" x14ac:dyDescent="0.3">
      <c r="U85" s="13" t="s">
        <v>0</v>
      </c>
      <c r="V85" s="8" t="s">
        <v>11</v>
      </c>
      <c r="W85" s="12">
        <v>3.957341184E-4</v>
      </c>
      <c r="X85" s="8"/>
      <c r="Y85" s="12"/>
      <c r="Z85" s="8"/>
      <c r="AA85" s="8"/>
      <c r="AB85" s="32"/>
      <c r="AC85" s="44"/>
    </row>
    <row r="86" spans="21:29" x14ac:dyDescent="0.3">
      <c r="U86" s="7"/>
      <c r="V86" s="8" t="s">
        <v>12</v>
      </c>
      <c r="W86" s="12">
        <v>3.0048E-4</v>
      </c>
      <c r="X86" s="8"/>
      <c r="Y86" s="12"/>
      <c r="Z86" s="8"/>
      <c r="AA86" s="8"/>
      <c r="AB86" s="32"/>
      <c r="AC86" s="34"/>
    </row>
    <row r="87" spans="21:29" x14ac:dyDescent="0.3">
      <c r="U87" s="7"/>
      <c r="V87" s="8" t="s">
        <v>13</v>
      </c>
      <c r="W87" s="12">
        <v>2.9469972480000001E-4</v>
      </c>
      <c r="X87" s="8"/>
      <c r="Y87" s="12"/>
      <c r="Z87" s="8"/>
      <c r="AA87" s="8"/>
      <c r="AB87" s="32"/>
      <c r="AC87" s="34"/>
    </row>
    <row r="88" spans="21:29" x14ac:dyDescent="0.3">
      <c r="U88" s="7"/>
      <c r="V88" s="8" t="s">
        <v>14</v>
      </c>
      <c r="W88" s="12">
        <v>2.9469972480000001E-4</v>
      </c>
      <c r="X88" s="8"/>
      <c r="Y88" s="12"/>
      <c r="Z88" s="8"/>
      <c r="AA88" s="8"/>
      <c r="AB88" s="32"/>
      <c r="AC88" s="34"/>
    </row>
    <row r="89" spans="21:29" x14ac:dyDescent="0.3">
      <c r="U89" s="7"/>
      <c r="V89" s="8" t="s">
        <v>15</v>
      </c>
      <c r="W89" s="12">
        <v>2.9469972480000001E-4</v>
      </c>
      <c r="X89" s="8"/>
      <c r="Y89" s="12"/>
      <c r="Z89" s="8"/>
      <c r="AA89" s="8"/>
      <c r="AB89" s="32"/>
      <c r="AC89" s="34"/>
    </row>
    <row r="90" spans="21:29" x14ac:dyDescent="0.3">
      <c r="U90" s="15"/>
      <c r="V90" s="16"/>
      <c r="W90" s="17"/>
      <c r="X90" s="17"/>
      <c r="Y90" s="17"/>
      <c r="Z90" s="17"/>
      <c r="AA90" s="16"/>
      <c r="AB90" s="16"/>
      <c r="AC90" s="18"/>
    </row>
    <row r="91" spans="21:29" x14ac:dyDescent="0.3">
      <c r="U91" s="32"/>
      <c r="V91" s="32"/>
      <c r="W91" s="35"/>
      <c r="X91" s="35"/>
      <c r="Y91" s="35"/>
      <c r="Z91" s="35"/>
      <c r="AA91" s="35"/>
      <c r="AB91" s="35"/>
      <c r="AC91" s="35"/>
    </row>
    <row r="92" spans="21:29" x14ac:dyDescent="0.3">
      <c r="U92" s="4"/>
      <c r="V92" s="5" t="s">
        <v>19</v>
      </c>
      <c r="W92" s="6" t="s">
        <v>1</v>
      </c>
      <c r="X92" s="6" t="s">
        <v>3</v>
      </c>
      <c r="Y92" s="6" t="s">
        <v>2</v>
      </c>
      <c r="Z92" s="6" t="s">
        <v>7</v>
      </c>
      <c r="AA92" s="5"/>
      <c r="AB92" s="6" t="s">
        <v>22</v>
      </c>
      <c r="AC92" s="39" t="s">
        <v>27</v>
      </c>
    </row>
    <row r="93" spans="21:29" x14ac:dyDescent="0.3">
      <c r="U93" s="7"/>
      <c r="V93" s="8" t="s">
        <v>20</v>
      </c>
      <c r="W93" s="9">
        <v>2</v>
      </c>
      <c r="X93" s="45">
        <v>250</v>
      </c>
      <c r="Y93" s="19">
        <v>5.0000000000000001E-4</v>
      </c>
      <c r="Z93" s="10">
        <v>100000000</v>
      </c>
      <c r="AA93" s="8"/>
      <c r="AB93" s="46">
        <v>3680</v>
      </c>
      <c r="AC93" s="47">
        <v>8</v>
      </c>
    </row>
    <row r="94" spans="21:29" x14ac:dyDescent="0.3">
      <c r="U94" s="7"/>
      <c r="V94" s="8"/>
      <c r="W94" s="8"/>
      <c r="X94" s="8"/>
      <c r="Y94" s="8"/>
      <c r="Z94" s="8"/>
      <c r="AA94" s="8"/>
      <c r="AB94" s="8"/>
      <c r="AC94" s="11"/>
    </row>
    <row r="95" spans="21:29" x14ac:dyDescent="0.3">
      <c r="U95" s="7"/>
      <c r="V95" s="8"/>
      <c r="W95" s="8"/>
      <c r="X95" s="8"/>
      <c r="Y95" s="8"/>
      <c r="Z95" s="8"/>
      <c r="AA95" s="8"/>
      <c r="AB95" s="8"/>
      <c r="AC95" s="11"/>
    </row>
    <row r="96" spans="21:29" x14ac:dyDescent="0.3">
      <c r="U96" s="7"/>
      <c r="V96" s="8"/>
      <c r="W96" s="8"/>
      <c r="X96" s="8"/>
      <c r="Y96" s="8"/>
      <c r="Z96" s="8"/>
      <c r="AA96" s="8"/>
      <c r="AB96" s="8"/>
      <c r="AC96" s="11"/>
    </row>
    <row r="97" spans="21:29" x14ac:dyDescent="0.3">
      <c r="U97" s="7"/>
      <c r="V97" s="8"/>
      <c r="W97" s="8"/>
      <c r="X97" s="8"/>
      <c r="Y97" s="8"/>
      <c r="Z97" s="8"/>
      <c r="AA97" s="8"/>
      <c r="AB97" s="8"/>
      <c r="AC97" s="11"/>
    </row>
    <row r="98" spans="21:29" x14ac:dyDescent="0.3">
      <c r="U98" s="7"/>
      <c r="V98" s="8" t="s">
        <v>8</v>
      </c>
      <c r="W98" s="8" t="s">
        <v>16</v>
      </c>
      <c r="X98" s="8"/>
      <c r="Y98" s="8"/>
      <c r="Z98" s="8"/>
      <c r="AA98" s="8"/>
      <c r="AB98" s="8"/>
      <c r="AC98" s="11"/>
    </row>
    <row r="99" spans="21:29" x14ac:dyDescent="0.3">
      <c r="U99" s="7"/>
      <c r="V99" s="8" t="s">
        <v>9</v>
      </c>
      <c r="W99" s="12">
        <v>1.79356799999999E-3</v>
      </c>
      <c r="X99" s="8"/>
      <c r="Y99" s="12"/>
      <c r="Z99" s="8"/>
      <c r="AA99" s="8"/>
      <c r="AB99" s="8"/>
      <c r="AC99" s="11"/>
    </row>
    <row r="100" spans="21:29" x14ac:dyDescent="0.3">
      <c r="U100" s="7"/>
      <c r="V100" s="8" t="s">
        <v>10</v>
      </c>
      <c r="W100" s="12">
        <v>1.2193599999999901E-3</v>
      </c>
      <c r="X100" s="8"/>
      <c r="Y100" s="12"/>
      <c r="Z100" s="8"/>
      <c r="AA100" s="8"/>
      <c r="AB100" s="8"/>
      <c r="AC100" s="11"/>
    </row>
    <row r="101" spans="21:29" x14ac:dyDescent="0.3">
      <c r="U101" s="13" t="s">
        <v>17</v>
      </c>
      <c r="V101" s="8" t="s">
        <v>11</v>
      </c>
      <c r="W101" s="12">
        <v>1.79356799999999E-3</v>
      </c>
      <c r="X101" s="8"/>
      <c r="Y101" s="12"/>
      <c r="Z101" s="8"/>
      <c r="AA101" s="8"/>
      <c r="AB101" s="8"/>
      <c r="AC101" s="41"/>
    </row>
    <row r="102" spans="21:29" x14ac:dyDescent="0.3">
      <c r="U102" s="7"/>
      <c r="V102" s="8" t="s">
        <v>12</v>
      </c>
      <c r="W102" s="12">
        <v>1.2193599999999901E-3</v>
      </c>
      <c r="X102" s="8"/>
      <c r="Y102" s="12"/>
      <c r="Z102" s="8"/>
      <c r="AA102" s="8"/>
      <c r="AB102" s="8"/>
      <c r="AC102" s="11"/>
    </row>
    <row r="103" spans="21:29" x14ac:dyDescent="0.3">
      <c r="U103" s="7"/>
      <c r="V103" s="8" t="s">
        <v>13</v>
      </c>
      <c r="W103" s="12">
        <v>1.0529599999999999E-3</v>
      </c>
      <c r="X103" s="8"/>
      <c r="Y103" s="12"/>
      <c r="Z103" s="8"/>
      <c r="AA103" s="8"/>
      <c r="AB103" s="8"/>
      <c r="AC103" s="11"/>
    </row>
    <row r="104" spans="21:29" x14ac:dyDescent="0.3">
      <c r="U104" s="7"/>
      <c r="V104" s="8" t="s">
        <v>14</v>
      </c>
      <c r="W104" s="12">
        <v>1.0529599999999999E-3</v>
      </c>
      <c r="X104" s="8"/>
      <c r="Y104" s="12"/>
      <c r="Z104" s="8"/>
      <c r="AA104" s="8"/>
      <c r="AB104" s="8"/>
      <c r="AC104" s="11"/>
    </row>
    <row r="105" spans="21:29" x14ac:dyDescent="0.3">
      <c r="U105" s="7"/>
      <c r="V105" s="8" t="s">
        <v>15</v>
      </c>
      <c r="W105" s="12">
        <v>1.0529599999999999E-3</v>
      </c>
      <c r="X105" s="8"/>
      <c r="Y105" s="12"/>
      <c r="Z105" s="8"/>
      <c r="AA105" s="8"/>
      <c r="AB105" s="8"/>
      <c r="AC105" s="11"/>
    </row>
    <row r="106" spans="21:29" x14ac:dyDescent="0.3">
      <c r="U106" s="7"/>
      <c r="V106" s="8"/>
      <c r="W106" s="8"/>
      <c r="X106" s="8"/>
      <c r="Y106" s="8"/>
      <c r="Z106" s="8"/>
      <c r="AA106" s="8"/>
      <c r="AB106" s="8"/>
      <c r="AC106" s="11"/>
    </row>
    <row r="107" spans="21:29" x14ac:dyDescent="0.3">
      <c r="U107" s="7"/>
      <c r="V107" s="8"/>
      <c r="W107" s="8"/>
      <c r="X107" s="8"/>
      <c r="Y107" s="8"/>
      <c r="Z107" s="8"/>
      <c r="AA107" s="8"/>
      <c r="AB107" s="8"/>
      <c r="AC107" s="11"/>
    </row>
    <row r="108" spans="21:29" x14ac:dyDescent="0.3">
      <c r="U108" s="7"/>
      <c r="V108" s="8" t="s">
        <v>18</v>
      </c>
      <c r="W108" s="14" t="s">
        <v>1</v>
      </c>
      <c r="X108" s="14" t="s">
        <v>3</v>
      </c>
      <c r="Y108" s="14" t="s">
        <v>2</v>
      </c>
      <c r="Z108" s="14" t="s">
        <v>7</v>
      </c>
      <c r="AA108" s="8"/>
      <c r="AB108" s="14" t="s">
        <v>22</v>
      </c>
      <c r="AC108" s="42" t="s">
        <v>27</v>
      </c>
    </row>
    <row r="109" spans="21:29" x14ac:dyDescent="0.3">
      <c r="U109" s="7"/>
      <c r="V109" s="8" t="s">
        <v>21</v>
      </c>
      <c r="W109" s="9">
        <v>2</v>
      </c>
      <c r="X109" s="19">
        <v>84</v>
      </c>
      <c r="Y109" s="9">
        <v>1.25E-4</v>
      </c>
      <c r="Z109" s="10">
        <v>100000000</v>
      </c>
      <c r="AA109" s="8"/>
      <c r="AB109" s="29">
        <v>1199.4931200000001</v>
      </c>
      <c r="AC109" s="43">
        <v>10.752000000000001</v>
      </c>
    </row>
    <row r="110" spans="21:29" x14ac:dyDescent="0.3">
      <c r="U110" s="7"/>
      <c r="V110" s="8"/>
      <c r="W110" s="8"/>
      <c r="X110" s="8"/>
      <c r="Y110" s="8"/>
      <c r="Z110" s="8"/>
      <c r="AA110" s="8"/>
      <c r="AB110" s="8"/>
      <c r="AC110" s="11"/>
    </row>
    <row r="111" spans="21:29" x14ac:dyDescent="0.3">
      <c r="U111" s="7"/>
      <c r="V111" s="8"/>
      <c r="W111" s="8"/>
      <c r="X111" s="8"/>
      <c r="Y111" s="8"/>
      <c r="Z111" s="8"/>
      <c r="AA111" s="8"/>
      <c r="AB111" s="8"/>
      <c r="AC111" s="11"/>
    </row>
    <row r="112" spans="21:29" x14ac:dyDescent="0.3">
      <c r="U112" s="7"/>
      <c r="V112" s="8" t="s">
        <v>8</v>
      </c>
      <c r="W112" s="8" t="s">
        <v>16</v>
      </c>
      <c r="X112" s="8"/>
      <c r="Y112" s="8"/>
      <c r="Z112" s="8"/>
      <c r="AA112" s="8"/>
      <c r="AB112" s="32"/>
      <c r="AC112" s="34"/>
    </row>
    <row r="113" spans="21:29" x14ac:dyDescent="0.3">
      <c r="U113" s="7"/>
      <c r="V113" s="8" t="s">
        <v>9</v>
      </c>
      <c r="W113" s="12">
        <v>3.957341184E-4</v>
      </c>
      <c r="X113" s="8"/>
      <c r="Y113" s="12"/>
      <c r="Z113" s="8"/>
      <c r="AA113" s="8"/>
      <c r="AB113" s="32"/>
      <c r="AC113" s="34"/>
    </row>
    <row r="114" spans="21:29" x14ac:dyDescent="0.3">
      <c r="U114" s="7"/>
      <c r="V114" s="8" t="s">
        <v>10</v>
      </c>
      <c r="W114" s="12">
        <v>3.0048E-4</v>
      </c>
      <c r="X114" s="8"/>
      <c r="Y114" s="12"/>
      <c r="Z114" s="8"/>
      <c r="AA114" s="8"/>
      <c r="AB114" s="32"/>
      <c r="AC114" s="34"/>
    </row>
    <row r="115" spans="21:29" x14ac:dyDescent="0.3">
      <c r="U115" s="13" t="s">
        <v>0</v>
      </c>
      <c r="V115" s="8" t="s">
        <v>11</v>
      </c>
      <c r="W115" s="12">
        <v>3.957341184E-4</v>
      </c>
      <c r="X115" s="8"/>
      <c r="Y115" s="12"/>
      <c r="Z115" s="8"/>
      <c r="AA115" s="8"/>
      <c r="AB115" s="32"/>
      <c r="AC115" s="44"/>
    </row>
    <row r="116" spans="21:29" x14ac:dyDescent="0.3">
      <c r="U116" s="7"/>
      <c r="V116" s="8" t="s">
        <v>12</v>
      </c>
      <c r="W116" s="12">
        <v>3.0048E-4</v>
      </c>
      <c r="X116" s="8"/>
      <c r="Y116" s="12"/>
      <c r="Z116" s="8"/>
      <c r="AA116" s="8"/>
      <c r="AB116" s="32"/>
      <c r="AC116" s="34"/>
    </row>
    <row r="117" spans="21:29" x14ac:dyDescent="0.3">
      <c r="U117" s="7"/>
      <c r="V117" s="8" t="s">
        <v>13</v>
      </c>
      <c r="W117" s="12">
        <v>2.9469972480000001E-4</v>
      </c>
      <c r="X117" s="8"/>
      <c r="Y117" s="12"/>
      <c r="Z117" s="8"/>
      <c r="AA117" s="8"/>
      <c r="AB117" s="32"/>
      <c r="AC117" s="34"/>
    </row>
    <row r="118" spans="21:29" x14ac:dyDescent="0.3">
      <c r="U118" s="7"/>
      <c r="V118" s="8" t="s">
        <v>14</v>
      </c>
      <c r="W118" s="12">
        <v>2.9469972480000001E-4</v>
      </c>
      <c r="X118" s="8"/>
      <c r="Y118" s="12"/>
      <c r="Z118" s="8"/>
      <c r="AA118" s="8"/>
      <c r="AB118" s="32"/>
      <c r="AC118" s="34"/>
    </row>
    <row r="119" spans="21:29" x14ac:dyDescent="0.3">
      <c r="U119" s="7"/>
      <c r="V119" s="8" t="s">
        <v>15</v>
      </c>
      <c r="W119" s="12">
        <v>2.9469972480000001E-4</v>
      </c>
      <c r="X119" s="8"/>
      <c r="Y119" s="12"/>
      <c r="Z119" s="8"/>
      <c r="AA119" s="8"/>
      <c r="AB119" s="32"/>
      <c r="AC119" s="34"/>
    </row>
    <row r="120" spans="21:29" x14ac:dyDescent="0.3">
      <c r="U120" s="15"/>
      <c r="V120" s="16"/>
      <c r="W120" s="17"/>
      <c r="X120" s="17"/>
      <c r="Y120" s="17"/>
      <c r="Z120" s="17"/>
      <c r="AA120" s="16"/>
      <c r="AB120" s="16"/>
      <c r="AC120" s="18"/>
    </row>
    <row r="121" spans="21:29" x14ac:dyDescent="0.3">
      <c r="U121" s="32"/>
      <c r="V121" s="32"/>
      <c r="W121" s="35"/>
      <c r="X121" s="35"/>
      <c r="Y121" s="35"/>
      <c r="Z121" s="35"/>
      <c r="AA121" s="35"/>
      <c r="AB121" s="35"/>
      <c r="AC121" s="35"/>
    </row>
    <row r="122" spans="21:29" x14ac:dyDescent="0.3">
      <c r="U122" s="4"/>
      <c r="V122" s="5" t="s">
        <v>19</v>
      </c>
      <c r="W122" s="6" t="s">
        <v>1</v>
      </c>
      <c r="X122" s="6" t="s">
        <v>3</v>
      </c>
      <c r="Y122" s="6" t="s">
        <v>2</v>
      </c>
      <c r="Z122" s="6" t="s">
        <v>7</v>
      </c>
      <c r="AA122" s="5"/>
      <c r="AB122" s="6" t="s">
        <v>22</v>
      </c>
      <c r="AC122" s="39" t="s">
        <v>27</v>
      </c>
    </row>
    <row r="123" spans="21:29" x14ac:dyDescent="0.3">
      <c r="U123" s="7"/>
      <c r="V123" s="8" t="s">
        <v>20</v>
      </c>
      <c r="W123" s="9">
        <v>2</v>
      </c>
      <c r="X123" s="45">
        <v>350</v>
      </c>
      <c r="Y123" s="19">
        <v>5.0000000000000001E-4</v>
      </c>
      <c r="Z123" s="10">
        <v>100000000</v>
      </c>
      <c r="AA123" s="8"/>
      <c r="AB123" s="46">
        <v>4972.8</v>
      </c>
      <c r="AC123" s="47">
        <v>11.2</v>
      </c>
    </row>
    <row r="124" spans="21:29" x14ac:dyDescent="0.3">
      <c r="U124" s="7"/>
      <c r="V124" s="8"/>
      <c r="W124" s="8"/>
      <c r="X124" s="8"/>
      <c r="Y124" s="8"/>
      <c r="Z124" s="8"/>
      <c r="AA124" s="8"/>
      <c r="AB124" s="8"/>
      <c r="AC124" s="11"/>
    </row>
    <row r="125" spans="21:29" x14ac:dyDescent="0.3">
      <c r="U125" s="7"/>
      <c r="V125" s="8"/>
      <c r="W125" s="8"/>
      <c r="X125" s="8"/>
      <c r="Y125" s="8"/>
      <c r="Z125" s="8"/>
      <c r="AA125" s="8"/>
      <c r="AB125" s="8"/>
      <c r="AC125" s="11"/>
    </row>
    <row r="126" spans="21:29" x14ac:dyDescent="0.3">
      <c r="U126" s="7"/>
      <c r="V126" s="8"/>
      <c r="W126" s="8"/>
      <c r="X126" s="8"/>
      <c r="Y126" s="8"/>
      <c r="Z126" s="8"/>
      <c r="AA126" s="8"/>
      <c r="AB126" s="8"/>
      <c r="AC126" s="11"/>
    </row>
    <row r="127" spans="21:29" x14ac:dyDescent="0.3">
      <c r="U127" s="7"/>
      <c r="V127" s="8"/>
      <c r="W127" s="8"/>
      <c r="X127" s="8"/>
      <c r="Y127" s="8"/>
      <c r="Z127" s="8"/>
      <c r="AA127" s="8"/>
      <c r="AB127" s="8"/>
      <c r="AC127" s="11"/>
    </row>
    <row r="128" spans="21:29" x14ac:dyDescent="0.3">
      <c r="U128" s="7"/>
      <c r="V128" s="8" t="s">
        <v>8</v>
      </c>
      <c r="W128" s="8" t="s">
        <v>16</v>
      </c>
      <c r="X128" s="8"/>
      <c r="Y128" s="8"/>
      <c r="Z128" s="8"/>
      <c r="AA128" s="8"/>
      <c r="AB128" s="8"/>
      <c r="AC128" s="11"/>
    </row>
    <row r="129" spans="21:29" x14ac:dyDescent="0.3">
      <c r="U129" s="7"/>
      <c r="V129" s="8" t="s">
        <v>9</v>
      </c>
      <c r="W129" s="12">
        <v>2.0977471999999902E-3</v>
      </c>
      <c r="X129" s="8"/>
      <c r="Y129" s="12"/>
      <c r="Z129" s="8"/>
      <c r="AA129" s="8"/>
      <c r="AB129" s="8"/>
      <c r="AC129" s="11"/>
    </row>
    <row r="130" spans="21:29" x14ac:dyDescent="0.3">
      <c r="U130" s="7"/>
      <c r="V130" s="8" t="s">
        <v>10</v>
      </c>
      <c r="W130" s="12">
        <v>1.31535999999999E-3</v>
      </c>
      <c r="X130" s="8"/>
      <c r="Y130" s="12"/>
      <c r="Z130" s="8"/>
      <c r="AA130" s="8"/>
      <c r="AB130" s="8"/>
      <c r="AC130" s="11"/>
    </row>
    <row r="131" spans="21:29" x14ac:dyDescent="0.3">
      <c r="U131" s="13" t="s">
        <v>17</v>
      </c>
      <c r="V131" s="8" t="s">
        <v>11</v>
      </c>
      <c r="W131" s="12">
        <v>2.0674879999999902E-3</v>
      </c>
      <c r="X131" s="8"/>
      <c r="Y131" s="12"/>
      <c r="Z131" s="8"/>
      <c r="AA131" s="8"/>
      <c r="AB131" s="8"/>
      <c r="AC131" s="41"/>
    </row>
    <row r="132" spans="21:29" x14ac:dyDescent="0.3">
      <c r="U132" s="7"/>
      <c r="V132" s="8" t="s">
        <v>12</v>
      </c>
      <c r="W132" s="12">
        <v>1.31535999999999E-3</v>
      </c>
      <c r="X132" s="8"/>
      <c r="Y132" s="12"/>
      <c r="Z132" s="8"/>
      <c r="AA132" s="8"/>
      <c r="AB132" s="8"/>
      <c r="AC132" s="11"/>
    </row>
    <row r="133" spans="21:29" x14ac:dyDescent="0.3">
      <c r="U133" s="7"/>
      <c r="V133" s="8" t="s">
        <v>13</v>
      </c>
      <c r="W133" s="12">
        <v>1.078816E-3</v>
      </c>
      <c r="X133" s="8"/>
      <c r="Y133" s="12"/>
      <c r="Z133" s="8"/>
      <c r="AA133" s="8"/>
      <c r="AB133" s="8"/>
      <c r="AC133" s="11"/>
    </row>
    <row r="134" spans="21:29" x14ac:dyDescent="0.3">
      <c r="U134" s="7"/>
      <c r="V134" s="8" t="s">
        <v>14</v>
      </c>
      <c r="W134" s="12">
        <v>1.078816E-3</v>
      </c>
      <c r="X134" s="8"/>
      <c r="Y134" s="12"/>
      <c r="Z134" s="8"/>
      <c r="AA134" s="8"/>
      <c r="AB134" s="8"/>
      <c r="AC134" s="11"/>
    </row>
    <row r="135" spans="21:29" x14ac:dyDescent="0.3">
      <c r="U135" s="7"/>
      <c r="V135" s="8" t="s">
        <v>15</v>
      </c>
      <c r="W135" s="12">
        <v>1.078816E-3</v>
      </c>
      <c r="X135" s="8"/>
      <c r="Y135" s="12"/>
      <c r="Z135" s="8"/>
      <c r="AA135" s="8"/>
      <c r="AB135" s="8"/>
      <c r="AC135" s="11"/>
    </row>
    <row r="136" spans="21:29" x14ac:dyDescent="0.3">
      <c r="U136" s="7"/>
      <c r="V136" s="8"/>
      <c r="W136" s="8"/>
      <c r="X136" s="8"/>
      <c r="Y136" s="8"/>
      <c r="Z136" s="8"/>
      <c r="AA136" s="8"/>
      <c r="AB136" s="8"/>
      <c r="AC136" s="11"/>
    </row>
    <row r="137" spans="21:29" x14ac:dyDescent="0.3">
      <c r="U137" s="7"/>
      <c r="V137" s="8"/>
      <c r="W137" s="8"/>
      <c r="X137" s="8"/>
      <c r="Y137" s="8"/>
      <c r="Z137" s="8"/>
      <c r="AA137" s="8"/>
      <c r="AB137" s="8"/>
      <c r="AC137" s="11"/>
    </row>
    <row r="138" spans="21:29" x14ac:dyDescent="0.3">
      <c r="U138" s="7"/>
      <c r="V138" s="8" t="s">
        <v>18</v>
      </c>
      <c r="W138" s="14" t="s">
        <v>1</v>
      </c>
      <c r="X138" s="14" t="s">
        <v>3</v>
      </c>
      <c r="Y138" s="14" t="s">
        <v>2</v>
      </c>
      <c r="Z138" s="14" t="s">
        <v>7</v>
      </c>
      <c r="AA138" s="8"/>
      <c r="AB138" s="14" t="s">
        <v>22</v>
      </c>
      <c r="AC138" s="42" t="s">
        <v>27</v>
      </c>
    </row>
    <row r="139" spans="21:29" x14ac:dyDescent="0.3">
      <c r="U139" s="7"/>
      <c r="V139" s="8" t="s">
        <v>21</v>
      </c>
      <c r="W139" s="9">
        <v>2</v>
      </c>
      <c r="X139" s="19">
        <v>84</v>
      </c>
      <c r="Y139" s="9">
        <v>1.25E-4</v>
      </c>
      <c r="Z139" s="10">
        <v>100000000</v>
      </c>
      <c r="AA139" s="8"/>
      <c r="AB139" s="29">
        <v>1199.4931200000001</v>
      </c>
      <c r="AC139" s="43">
        <v>10.752000000000001</v>
      </c>
    </row>
    <row r="140" spans="21:29" x14ac:dyDescent="0.3">
      <c r="U140" s="7"/>
      <c r="V140" s="8"/>
      <c r="W140" s="8"/>
      <c r="X140" s="8"/>
      <c r="Y140" s="8"/>
      <c r="Z140" s="8"/>
      <c r="AA140" s="8"/>
      <c r="AB140" s="8"/>
      <c r="AC140" s="11"/>
    </row>
    <row r="141" spans="21:29" x14ac:dyDescent="0.3">
      <c r="U141" s="7"/>
      <c r="V141" s="8"/>
      <c r="W141" s="8"/>
      <c r="X141" s="8"/>
      <c r="Y141" s="8"/>
      <c r="Z141" s="8"/>
      <c r="AA141" s="8"/>
      <c r="AB141" s="8"/>
      <c r="AC141" s="11"/>
    </row>
    <row r="142" spans="21:29" x14ac:dyDescent="0.3">
      <c r="U142" s="7"/>
      <c r="V142" s="8" t="s">
        <v>8</v>
      </c>
      <c r="W142" s="8" t="s">
        <v>16</v>
      </c>
      <c r="X142" s="8"/>
      <c r="Y142" s="8"/>
      <c r="Z142" s="8"/>
      <c r="AA142" s="8"/>
      <c r="AB142" s="32"/>
      <c r="AC142" s="34"/>
    </row>
    <row r="143" spans="21:29" x14ac:dyDescent="0.3">
      <c r="U143" s="7"/>
      <c r="V143" s="8" t="s">
        <v>9</v>
      </c>
      <c r="W143" s="12">
        <v>3.957341184E-4</v>
      </c>
      <c r="X143" s="8"/>
      <c r="Y143" s="12"/>
      <c r="Z143" s="8"/>
      <c r="AA143" s="8"/>
      <c r="AB143" s="32"/>
      <c r="AC143" s="34"/>
    </row>
    <row r="144" spans="21:29" x14ac:dyDescent="0.3">
      <c r="U144" s="7"/>
      <c r="V144" s="8" t="s">
        <v>10</v>
      </c>
      <c r="W144" s="12">
        <v>3.0048E-4</v>
      </c>
      <c r="X144" s="8"/>
      <c r="Y144" s="12"/>
      <c r="Z144" s="8"/>
      <c r="AA144" s="8"/>
      <c r="AB144" s="32"/>
      <c r="AC144" s="34"/>
    </row>
    <row r="145" spans="21:29" x14ac:dyDescent="0.3">
      <c r="U145" s="13" t="s">
        <v>0</v>
      </c>
      <c r="V145" s="8" t="s">
        <v>11</v>
      </c>
      <c r="W145" s="12">
        <v>3.957341184E-4</v>
      </c>
      <c r="X145" s="8"/>
      <c r="Y145" s="12"/>
      <c r="Z145" s="8"/>
      <c r="AA145" s="8"/>
      <c r="AB145" s="32"/>
      <c r="AC145" s="44"/>
    </row>
    <row r="146" spans="21:29" x14ac:dyDescent="0.3">
      <c r="U146" s="7"/>
      <c r="V146" s="8" t="s">
        <v>12</v>
      </c>
      <c r="W146" s="12">
        <v>3.0048E-4</v>
      </c>
      <c r="X146" s="8"/>
      <c r="Y146" s="12"/>
      <c r="Z146" s="8"/>
      <c r="AA146" s="8"/>
      <c r="AB146" s="32"/>
      <c r="AC146" s="34"/>
    </row>
    <row r="147" spans="21:29" x14ac:dyDescent="0.3">
      <c r="U147" s="7"/>
      <c r="V147" s="8" t="s">
        <v>13</v>
      </c>
      <c r="W147" s="12">
        <v>2.9469972480000001E-4</v>
      </c>
      <c r="X147" s="8"/>
      <c r="Y147" s="12"/>
      <c r="Z147" s="8"/>
      <c r="AA147" s="8"/>
      <c r="AB147" s="32"/>
      <c r="AC147" s="34"/>
    </row>
    <row r="148" spans="21:29" x14ac:dyDescent="0.3">
      <c r="U148" s="7"/>
      <c r="V148" s="8" t="s">
        <v>14</v>
      </c>
      <c r="W148" s="12">
        <v>2.9469972480000001E-4</v>
      </c>
      <c r="X148" s="8"/>
      <c r="Y148" s="12"/>
      <c r="Z148" s="8"/>
      <c r="AA148" s="8"/>
      <c r="AB148" s="32"/>
      <c r="AC148" s="34"/>
    </row>
    <row r="149" spans="21:29" x14ac:dyDescent="0.3">
      <c r="U149" s="7"/>
      <c r="V149" s="8" t="s">
        <v>15</v>
      </c>
      <c r="W149" s="12">
        <v>2.9469972480000001E-4</v>
      </c>
      <c r="X149" s="8"/>
      <c r="Y149" s="12"/>
      <c r="Z149" s="8"/>
      <c r="AA149" s="8"/>
      <c r="AB149" s="32"/>
      <c r="AC149" s="34"/>
    </row>
    <row r="150" spans="21:29" x14ac:dyDescent="0.3">
      <c r="U150" s="15"/>
      <c r="V150" s="16"/>
      <c r="W150" s="17"/>
      <c r="X150" s="17"/>
      <c r="Y150" s="17"/>
      <c r="Z150" s="17"/>
      <c r="AA150" s="16"/>
      <c r="AB150" s="16"/>
      <c r="AC150" s="18"/>
    </row>
    <row r="151" spans="21:29" x14ac:dyDescent="0.3">
      <c r="U151" s="32"/>
      <c r="V151" s="32"/>
      <c r="W151" s="35"/>
      <c r="X151" s="35"/>
      <c r="Y151" s="35"/>
      <c r="Z151" s="35"/>
      <c r="AA151" s="35"/>
      <c r="AB151" s="35"/>
      <c r="AC151" s="35"/>
    </row>
    <row r="152" spans="21:29" x14ac:dyDescent="0.3">
      <c r="U152" s="4"/>
      <c r="V152" s="5" t="s">
        <v>19</v>
      </c>
      <c r="W152" s="6" t="s">
        <v>1</v>
      </c>
      <c r="X152" s="6" t="s">
        <v>3</v>
      </c>
      <c r="Y152" s="6" t="s">
        <v>2</v>
      </c>
      <c r="Z152" s="6" t="s">
        <v>7</v>
      </c>
      <c r="AA152" s="5"/>
      <c r="AB152" s="6" t="s">
        <v>22</v>
      </c>
      <c r="AC152" s="39" t="s">
        <v>27</v>
      </c>
    </row>
    <row r="153" spans="21:29" x14ac:dyDescent="0.3">
      <c r="U153" s="7"/>
      <c r="V153" s="8" t="s">
        <v>20</v>
      </c>
      <c r="W153" s="9">
        <v>2</v>
      </c>
      <c r="X153" s="45">
        <v>500</v>
      </c>
      <c r="Y153" s="19">
        <v>5.0000000000000001E-4</v>
      </c>
      <c r="Z153" s="10">
        <v>100000000</v>
      </c>
      <c r="AA153" s="8"/>
      <c r="AB153" s="46">
        <v>6720</v>
      </c>
      <c r="AC153" s="47">
        <v>16</v>
      </c>
    </row>
    <row r="154" spans="21:29" x14ac:dyDescent="0.3">
      <c r="U154" s="7"/>
      <c r="V154" s="8"/>
      <c r="W154" s="8"/>
      <c r="X154" s="8"/>
      <c r="Y154" s="8"/>
      <c r="Z154" s="8"/>
      <c r="AA154" s="8"/>
      <c r="AB154" s="8"/>
      <c r="AC154" s="11"/>
    </row>
    <row r="155" spans="21:29" x14ac:dyDescent="0.3">
      <c r="U155" s="7"/>
      <c r="V155" s="8"/>
      <c r="W155" s="8"/>
      <c r="X155" s="8"/>
      <c r="Y155" s="8"/>
      <c r="Z155" s="8"/>
      <c r="AA155" s="8"/>
      <c r="AB155" s="8"/>
      <c r="AC155" s="11"/>
    </row>
    <row r="156" spans="21:29" x14ac:dyDescent="0.3">
      <c r="U156" s="7"/>
      <c r="V156" s="8"/>
      <c r="W156" s="8"/>
      <c r="X156" s="8"/>
      <c r="Y156" s="8"/>
      <c r="Z156" s="8"/>
      <c r="AA156" s="8"/>
      <c r="AB156" s="8"/>
      <c r="AC156" s="11"/>
    </row>
    <row r="157" spans="21:29" x14ac:dyDescent="0.3">
      <c r="U157" s="7"/>
      <c r="V157" s="8"/>
      <c r="W157" s="8"/>
      <c r="X157" s="8"/>
      <c r="Y157" s="8"/>
      <c r="Z157" s="8"/>
      <c r="AA157" s="8"/>
      <c r="AB157" s="8"/>
      <c r="AC157" s="11"/>
    </row>
    <row r="158" spans="21:29" x14ac:dyDescent="0.3">
      <c r="U158" s="7"/>
      <c r="V158" s="8" t="s">
        <v>8</v>
      </c>
      <c r="W158" s="8" t="s">
        <v>16</v>
      </c>
      <c r="X158" s="8"/>
      <c r="Y158" s="8"/>
      <c r="Z158" s="8"/>
      <c r="AA158" s="8"/>
      <c r="AB158" s="8"/>
      <c r="AC158" s="11"/>
    </row>
    <row r="159" spans="21:29" x14ac:dyDescent="0.3">
      <c r="U159" s="7"/>
      <c r="V159" s="8" t="s">
        <v>9</v>
      </c>
      <c r="W159" s="12">
        <v>2.5309759999999999E-3</v>
      </c>
      <c r="X159" s="8"/>
      <c r="Y159" s="12"/>
      <c r="Z159" s="8"/>
      <c r="AA159" s="8"/>
      <c r="AB159" s="8"/>
      <c r="AC159" s="11"/>
    </row>
    <row r="160" spans="21:29" x14ac:dyDescent="0.3">
      <c r="U160" s="7"/>
      <c r="V160" s="8" t="s">
        <v>10</v>
      </c>
      <c r="W160" s="12">
        <v>1.45936E-3</v>
      </c>
      <c r="X160" s="8"/>
      <c r="Y160" s="12"/>
      <c r="Z160" s="8"/>
      <c r="AA160" s="8"/>
      <c r="AB160" s="8"/>
      <c r="AC160" s="11"/>
    </row>
    <row r="161" spans="21:29" x14ac:dyDescent="0.3">
      <c r="U161" s="13" t="s">
        <v>17</v>
      </c>
      <c r="V161" s="8" t="s">
        <v>11</v>
      </c>
      <c r="W161" s="12">
        <v>2.3726720000000001E-3</v>
      </c>
      <c r="X161" s="8"/>
      <c r="Y161" s="12"/>
      <c r="Z161" s="8"/>
      <c r="AA161" s="8"/>
      <c r="AB161" s="8"/>
      <c r="AC161" s="41"/>
    </row>
    <row r="162" spans="21:29" x14ac:dyDescent="0.3">
      <c r="U162" s="7"/>
      <c r="V162" s="8" t="s">
        <v>12</v>
      </c>
      <c r="W162" s="12">
        <v>1.45936E-3</v>
      </c>
      <c r="X162" s="8"/>
      <c r="Y162" s="12"/>
      <c r="Z162" s="8"/>
      <c r="AA162" s="8"/>
      <c r="AB162" s="8"/>
      <c r="AC162" s="11"/>
    </row>
    <row r="163" spans="21:29" x14ac:dyDescent="0.3">
      <c r="U163" s="7"/>
      <c r="V163" s="8" t="s">
        <v>13</v>
      </c>
      <c r="W163" s="12">
        <v>1.1137600000000001E-3</v>
      </c>
      <c r="X163" s="8"/>
      <c r="Y163" s="12"/>
      <c r="Z163" s="8"/>
      <c r="AA163" s="8"/>
      <c r="AB163" s="8"/>
      <c r="AC163" s="11"/>
    </row>
    <row r="164" spans="21:29" x14ac:dyDescent="0.3">
      <c r="U164" s="7"/>
      <c r="V164" s="8" t="s">
        <v>14</v>
      </c>
      <c r="W164" s="12">
        <v>1.1137600000000001E-3</v>
      </c>
      <c r="X164" s="8"/>
      <c r="Y164" s="12"/>
      <c r="Z164" s="8"/>
      <c r="AA164" s="8"/>
      <c r="AB164" s="8"/>
      <c r="AC164" s="11"/>
    </row>
    <row r="165" spans="21:29" x14ac:dyDescent="0.3">
      <c r="U165" s="7"/>
      <c r="V165" s="8" t="s">
        <v>15</v>
      </c>
      <c r="W165" s="12">
        <v>1.1137600000000001E-3</v>
      </c>
      <c r="X165" s="8"/>
      <c r="Y165" s="12"/>
      <c r="Z165" s="8"/>
      <c r="AA165" s="8"/>
      <c r="AB165" s="8"/>
      <c r="AC165" s="11"/>
    </row>
    <row r="166" spans="21:29" x14ac:dyDescent="0.3">
      <c r="U166" s="7"/>
      <c r="V166" s="8"/>
      <c r="W166" s="8"/>
      <c r="X166" s="8"/>
      <c r="Y166" s="8"/>
      <c r="Z166" s="8"/>
      <c r="AA166" s="8"/>
      <c r="AB166" s="8"/>
      <c r="AC166" s="11"/>
    </row>
    <row r="167" spans="21:29" x14ac:dyDescent="0.3">
      <c r="U167" s="7"/>
      <c r="V167" s="8"/>
      <c r="W167" s="8"/>
      <c r="X167" s="8"/>
      <c r="Y167" s="8"/>
      <c r="Z167" s="8"/>
      <c r="AA167" s="8"/>
      <c r="AB167" s="8"/>
      <c r="AC167" s="11"/>
    </row>
    <row r="168" spans="21:29" x14ac:dyDescent="0.3">
      <c r="U168" s="7"/>
      <c r="V168" s="8" t="s">
        <v>18</v>
      </c>
      <c r="W168" s="14" t="s">
        <v>1</v>
      </c>
      <c r="X168" s="14" t="s">
        <v>3</v>
      </c>
      <c r="Y168" s="14" t="s">
        <v>2</v>
      </c>
      <c r="Z168" s="14" t="s">
        <v>7</v>
      </c>
      <c r="AA168" s="8"/>
      <c r="AB168" s="14" t="s">
        <v>22</v>
      </c>
      <c r="AC168" s="42" t="s">
        <v>27</v>
      </c>
    </row>
    <row r="169" spans="21:29" x14ac:dyDescent="0.3">
      <c r="U169" s="7"/>
      <c r="V169" s="8" t="s">
        <v>21</v>
      </c>
      <c r="W169" s="9">
        <v>2</v>
      </c>
      <c r="X169" s="19">
        <v>84</v>
      </c>
      <c r="Y169" s="9">
        <v>1.25E-4</v>
      </c>
      <c r="Z169" s="10">
        <v>100000000</v>
      </c>
      <c r="AA169" s="8"/>
      <c r="AB169" s="29">
        <v>1199.4931200000001</v>
      </c>
      <c r="AC169" s="43">
        <v>10.752000000000001</v>
      </c>
    </row>
    <row r="170" spans="21:29" x14ac:dyDescent="0.3">
      <c r="U170" s="7"/>
      <c r="V170" s="8"/>
      <c r="W170" s="8"/>
      <c r="X170" s="8"/>
      <c r="Y170" s="8"/>
      <c r="Z170" s="8"/>
      <c r="AA170" s="8"/>
      <c r="AB170" s="8"/>
      <c r="AC170" s="11"/>
    </row>
    <row r="171" spans="21:29" x14ac:dyDescent="0.3">
      <c r="U171" s="7"/>
      <c r="V171" s="8"/>
      <c r="W171" s="8"/>
      <c r="X171" s="8"/>
      <c r="Y171" s="8"/>
      <c r="Z171" s="8"/>
      <c r="AA171" s="8"/>
      <c r="AB171" s="8"/>
      <c r="AC171" s="11"/>
    </row>
    <row r="172" spans="21:29" x14ac:dyDescent="0.3">
      <c r="U172" s="7"/>
      <c r="V172" s="8" t="s">
        <v>8</v>
      </c>
      <c r="W172" s="8" t="s">
        <v>16</v>
      </c>
      <c r="X172" s="8"/>
      <c r="Y172" s="8"/>
      <c r="Z172" s="8"/>
      <c r="AA172" s="8"/>
      <c r="AB172" s="32"/>
      <c r="AC172" s="34"/>
    </row>
    <row r="173" spans="21:29" x14ac:dyDescent="0.3">
      <c r="U173" s="7"/>
      <c r="V173" s="8" t="s">
        <v>9</v>
      </c>
      <c r="W173" s="12">
        <v>3.957341184E-4</v>
      </c>
      <c r="X173" s="8"/>
      <c r="Y173" s="12"/>
      <c r="Z173" s="8"/>
      <c r="AA173" s="8"/>
      <c r="AB173" s="32"/>
      <c r="AC173" s="34"/>
    </row>
    <row r="174" spans="21:29" x14ac:dyDescent="0.3">
      <c r="U174" s="7"/>
      <c r="V174" s="8" t="s">
        <v>10</v>
      </c>
      <c r="W174" s="12">
        <v>3.0048E-4</v>
      </c>
      <c r="X174" s="8"/>
      <c r="Y174" s="12"/>
      <c r="Z174" s="8"/>
      <c r="AA174" s="8"/>
      <c r="AB174" s="32"/>
      <c r="AC174" s="34"/>
    </row>
    <row r="175" spans="21:29" x14ac:dyDescent="0.3">
      <c r="U175" s="13" t="s">
        <v>0</v>
      </c>
      <c r="V175" s="8" t="s">
        <v>11</v>
      </c>
      <c r="W175" s="12">
        <v>3.957341184E-4</v>
      </c>
      <c r="X175" s="8"/>
      <c r="Y175" s="12"/>
      <c r="Z175" s="8"/>
      <c r="AA175" s="8"/>
      <c r="AB175" s="32"/>
      <c r="AC175" s="44"/>
    </row>
    <row r="176" spans="21:29" x14ac:dyDescent="0.3">
      <c r="U176" s="7"/>
      <c r="V176" s="8" t="s">
        <v>12</v>
      </c>
      <c r="W176" s="12">
        <v>3.0048E-4</v>
      </c>
      <c r="X176" s="8"/>
      <c r="Y176" s="12"/>
      <c r="Z176" s="8"/>
      <c r="AA176" s="8"/>
      <c r="AB176" s="32"/>
      <c r="AC176" s="34"/>
    </row>
    <row r="177" spans="21:29" x14ac:dyDescent="0.3">
      <c r="U177" s="7"/>
      <c r="V177" s="8" t="s">
        <v>13</v>
      </c>
      <c r="W177" s="12">
        <v>2.9469972480000001E-4</v>
      </c>
      <c r="X177" s="8"/>
      <c r="Y177" s="12"/>
      <c r="Z177" s="8"/>
      <c r="AA177" s="8"/>
      <c r="AB177" s="32"/>
      <c r="AC177" s="34"/>
    </row>
    <row r="178" spans="21:29" x14ac:dyDescent="0.3">
      <c r="U178" s="7"/>
      <c r="V178" s="8" t="s">
        <v>14</v>
      </c>
      <c r="W178" s="12">
        <v>2.9469972480000001E-4</v>
      </c>
      <c r="X178" s="8"/>
      <c r="Y178" s="12"/>
      <c r="Z178" s="8"/>
      <c r="AA178" s="8"/>
      <c r="AB178" s="32"/>
      <c r="AC178" s="34"/>
    </row>
    <row r="179" spans="21:29" x14ac:dyDescent="0.3">
      <c r="U179" s="7"/>
      <c r="V179" s="8" t="s">
        <v>15</v>
      </c>
      <c r="W179" s="12">
        <v>2.9469972480000001E-4</v>
      </c>
      <c r="X179" s="8"/>
      <c r="Y179" s="12"/>
      <c r="Z179" s="8"/>
      <c r="AA179" s="8"/>
      <c r="AB179" s="32"/>
      <c r="AC179" s="34"/>
    </row>
    <row r="180" spans="21:29" x14ac:dyDescent="0.3">
      <c r="U180" s="15"/>
      <c r="V180" s="16"/>
      <c r="W180" s="17"/>
      <c r="X180" s="17"/>
      <c r="Y180" s="17"/>
      <c r="Z180" s="17"/>
      <c r="AA180" s="16"/>
      <c r="AB180" s="16"/>
      <c r="AC180" s="18"/>
    </row>
    <row r="182" spans="21:29" x14ac:dyDescent="0.3">
      <c r="U182" s="4"/>
      <c r="V182" s="5" t="s">
        <v>19</v>
      </c>
      <c r="W182" s="6" t="s">
        <v>1</v>
      </c>
      <c r="X182" s="6" t="s">
        <v>3</v>
      </c>
      <c r="Y182" s="6" t="s">
        <v>2</v>
      </c>
      <c r="Z182" s="6" t="s">
        <v>7</v>
      </c>
      <c r="AA182" s="5"/>
      <c r="AB182" s="6" t="s">
        <v>22</v>
      </c>
      <c r="AC182" s="39" t="s">
        <v>27</v>
      </c>
    </row>
    <row r="183" spans="21:29" x14ac:dyDescent="0.3">
      <c r="U183" s="7"/>
      <c r="V183" s="8" t="s">
        <v>20</v>
      </c>
      <c r="W183" s="9">
        <v>2</v>
      </c>
      <c r="X183" s="45">
        <v>600</v>
      </c>
      <c r="Y183" s="19">
        <v>5.0000000000000001E-4</v>
      </c>
      <c r="Z183" s="10">
        <v>100000000</v>
      </c>
      <c r="AA183" s="8"/>
      <c r="AB183" s="46">
        <v>7756.8</v>
      </c>
      <c r="AC183" s="47">
        <v>19.2</v>
      </c>
    </row>
    <row r="184" spans="21:29" x14ac:dyDescent="0.3">
      <c r="U184" s="7"/>
      <c r="V184" s="8"/>
      <c r="W184" s="8"/>
      <c r="X184" s="8"/>
      <c r="Y184" s="8"/>
      <c r="Z184" s="8"/>
      <c r="AA184" s="8"/>
      <c r="AB184" s="8"/>
      <c r="AC184" s="11"/>
    </row>
    <row r="185" spans="21:29" x14ac:dyDescent="0.3">
      <c r="U185" s="7"/>
      <c r="V185" s="8"/>
      <c r="W185" s="8"/>
      <c r="X185" s="8"/>
      <c r="Y185" s="8"/>
      <c r="Z185" s="8"/>
      <c r="AA185" s="8"/>
      <c r="AB185" s="8"/>
      <c r="AC185" s="11"/>
    </row>
    <row r="186" spans="21:29" x14ac:dyDescent="0.3">
      <c r="U186" s="7"/>
      <c r="V186" s="8"/>
      <c r="W186" s="8"/>
      <c r="X186" s="8"/>
      <c r="Y186" s="8"/>
      <c r="Z186" s="8"/>
      <c r="AA186" s="8"/>
      <c r="AB186" s="8"/>
      <c r="AC186" s="11"/>
    </row>
    <row r="187" spans="21:29" x14ac:dyDescent="0.3">
      <c r="U187" s="7"/>
      <c r="V187" s="8"/>
      <c r="W187" s="8"/>
      <c r="X187" s="8"/>
      <c r="Y187" s="8"/>
      <c r="Z187" s="8"/>
      <c r="AA187" s="8"/>
      <c r="AB187" s="8"/>
      <c r="AC187" s="11"/>
    </row>
    <row r="188" spans="21:29" x14ac:dyDescent="0.3">
      <c r="U188" s="7"/>
      <c r="V188" s="8" t="s">
        <v>8</v>
      </c>
      <c r="W188" s="8" t="s">
        <v>16</v>
      </c>
      <c r="X188" s="8"/>
      <c r="Y188" s="8"/>
      <c r="Z188" s="8"/>
      <c r="AA188" s="8"/>
      <c r="AB188" s="8"/>
      <c r="AC188" s="11"/>
    </row>
    <row r="189" spans="21:29" x14ac:dyDescent="0.3">
      <c r="U189" s="7"/>
      <c r="V189" s="8" t="s">
        <v>9</v>
      </c>
      <c r="W189" s="12">
        <v>2.8044352000000002E-3</v>
      </c>
      <c r="X189" s="8"/>
      <c r="Y189" s="12"/>
      <c r="Z189" s="8"/>
      <c r="AA189" s="8"/>
      <c r="AB189" s="8"/>
      <c r="AC189" s="11"/>
    </row>
    <row r="190" spans="21:29" x14ac:dyDescent="0.3">
      <c r="U190" s="7"/>
      <c r="V190" s="8" t="s">
        <v>10</v>
      </c>
      <c r="W190" s="12">
        <v>1.55536E-3</v>
      </c>
      <c r="X190" s="8"/>
      <c r="Y190" s="12"/>
      <c r="Z190" s="8"/>
      <c r="AA190" s="8"/>
      <c r="AB190" s="8"/>
      <c r="AC190" s="11"/>
    </row>
    <row r="191" spans="21:29" x14ac:dyDescent="0.3">
      <c r="U191" s="13" t="s">
        <v>17</v>
      </c>
      <c r="V191" s="8" t="s">
        <v>11</v>
      </c>
      <c r="W191" s="12">
        <v>2.5397504E-3</v>
      </c>
      <c r="X191" s="8"/>
      <c r="Y191" s="12"/>
      <c r="Z191" s="8"/>
      <c r="AA191" s="8"/>
      <c r="AB191" s="8"/>
      <c r="AC191" s="41"/>
    </row>
    <row r="192" spans="21:29" x14ac:dyDescent="0.3">
      <c r="U192" s="7"/>
      <c r="V192" s="8" t="s">
        <v>12</v>
      </c>
      <c r="W192" s="12">
        <v>1.55536E-3</v>
      </c>
      <c r="X192" s="8"/>
      <c r="Y192" s="12"/>
      <c r="Z192" s="8"/>
      <c r="AA192" s="8"/>
      <c r="AB192" s="8"/>
      <c r="AC192" s="11"/>
    </row>
    <row r="193" spans="21:29" x14ac:dyDescent="0.3">
      <c r="U193" s="7"/>
      <c r="V193" s="8" t="s">
        <v>13</v>
      </c>
      <c r="W193" s="12">
        <v>1.134496E-3</v>
      </c>
      <c r="X193" s="8"/>
      <c r="Y193" s="12"/>
      <c r="Z193" s="8"/>
      <c r="AA193" s="8"/>
      <c r="AB193" s="8"/>
      <c r="AC193" s="11"/>
    </row>
    <row r="194" spans="21:29" x14ac:dyDescent="0.3">
      <c r="U194" s="7"/>
      <c r="V194" s="8" t="s">
        <v>14</v>
      </c>
      <c r="W194" s="12">
        <v>1.134496E-3</v>
      </c>
      <c r="X194" s="8"/>
      <c r="Y194" s="12"/>
      <c r="Z194" s="8"/>
      <c r="AA194" s="8"/>
      <c r="AB194" s="8"/>
      <c r="AC194" s="11"/>
    </row>
    <row r="195" spans="21:29" x14ac:dyDescent="0.3">
      <c r="U195" s="7"/>
      <c r="V195" s="8" t="s">
        <v>15</v>
      </c>
      <c r="W195" s="12">
        <v>1.134496E-3</v>
      </c>
      <c r="X195" s="8"/>
      <c r="Y195" s="12"/>
      <c r="Z195" s="8"/>
      <c r="AA195" s="8"/>
      <c r="AB195" s="8"/>
      <c r="AC195" s="11"/>
    </row>
    <row r="196" spans="21:29" x14ac:dyDescent="0.3">
      <c r="U196" s="7"/>
      <c r="V196" s="8"/>
      <c r="W196" s="8"/>
      <c r="X196" s="8"/>
      <c r="Y196" s="8"/>
      <c r="Z196" s="8"/>
      <c r="AA196" s="8"/>
      <c r="AB196" s="8"/>
      <c r="AC196" s="11"/>
    </row>
    <row r="197" spans="21:29" x14ac:dyDescent="0.3">
      <c r="U197" s="7"/>
      <c r="V197" s="8"/>
      <c r="W197" s="8"/>
      <c r="X197" s="8"/>
      <c r="Y197" s="8"/>
      <c r="Z197" s="8"/>
      <c r="AA197" s="8"/>
      <c r="AB197" s="8"/>
      <c r="AC197" s="11"/>
    </row>
    <row r="198" spans="21:29" x14ac:dyDescent="0.3">
      <c r="U198" s="7"/>
      <c r="V198" s="8" t="s">
        <v>18</v>
      </c>
      <c r="W198" s="14" t="s">
        <v>1</v>
      </c>
      <c r="X198" s="14" t="s">
        <v>3</v>
      </c>
      <c r="Y198" s="14" t="s">
        <v>2</v>
      </c>
      <c r="Z198" s="14" t="s">
        <v>7</v>
      </c>
      <c r="AA198" s="8"/>
      <c r="AB198" s="14" t="s">
        <v>22</v>
      </c>
      <c r="AC198" s="42" t="s">
        <v>27</v>
      </c>
    </row>
    <row r="199" spans="21:29" x14ac:dyDescent="0.3">
      <c r="U199" s="7"/>
      <c r="V199" s="8" t="s">
        <v>21</v>
      </c>
      <c r="W199" s="9">
        <v>2</v>
      </c>
      <c r="X199" s="19">
        <v>84</v>
      </c>
      <c r="Y199" s="9">
        <v>1.25E-4</v>
      </c>
      <c r="Z199" s="10">
        <v>100000000</v>
      </c>
      <c r="AA199" s="8"/>
      <c r="AB199" s="29">
        <v>1199.4931200000001</v>
      </c>
      <c r="AC199" s="43">
        <v>10.752000000000001</v>
      </c>
    </row>
    <row r="200" spans="21:29" x14ac:dyDescent="0.3">
      <c r="U200" s="7"/>
      <c r="V200" s="8"/>
      <c r="W200" s="8"/>
      <c r="X200" s="8"/>
      <c r="Y200" s="8"/>
      <c r="Z200" s="8"/>
      <c r="AA200" s="8"/>
      <c r="AB200" s="8"/>
      <c r="AC200" s="11"/>
    </row>
    <row r="201" spans="21:29" x14ac:dyDescent="0.3">
      <c r="U201" s="7"/>
      <c r="V201" s="8"/>
      <c r="W201" s="8"/>
      <c r="X201" s="8"/>
      <c r="Y201" s="8"/>
      <c r="Z201" s="8"/>
      <c r="AA201" s="8"/>
      <c r="AB201" s="8"/>
      <c r="AC201" s="11"/>
    </row>
    <row r="202" spans="21:29" x14ac:dyDescent="0.3">
      <c r="U202" s="7"/>
      <c r="V202" s="8" t="s">
        <v>8</v>
      </c>
      <c r="W202" s="8" t="s">
        <v>16</v>
      </c>
      <c r="X202" s="8"/>
      <c r="Y202" s="8"/>
      <c r="Z202" s="8"/>
      <c r="AA202" s="8"/>
      <c r="AB202" s="32"/>
      <c r="AC202" s="34"/>
    </row>
    <row r="203" spans="21:29" x14ac:dyDescent="0.3">
      <c r="U203" s="7"/>
      <c r="V203" s="8" t="s">
        <v>9</v>
      </c>
      <c r="W203" s="12">
        <v>3.957341184E-4</v>
      </c>
      <c r="X203" s="8"/>
      <c r="Y203" s="12"/>
      <c r="Z203" s="8"/>
      <c r="AA203" s="8"/>
      <c r="AB203" s="32"/>
      <c r="AC203" s="34"/>
    </row>
    <row r="204" spans="21:29" x14ac:dyDescent="0.3">
      <c r="U204" s="7"/>
      <c r="V204" s="8" t="s">
        <v>10</v>
      </c>
      <c r="W204" s="12">
        <v>3.0048E-4</v>
      </c>
      <c r="X204" s="8"/>
      <c r="Y204" s="12"/>
      <c r="Z204" s="8"/>
      <c r="AA204" s="8"/>
      <c r="AB204" s="32"/>
      <c r="AC204" s="34"/>
    </row>
    <row r="205" spans="21:29" x14ac:dyDescent="0.3">
      <c r="U205" s="13" t="s">
        <v>0</v>
      </c>
      <c r="V205" s="8" t="s">
        <v>11</v>
      </c>
      <c r="W205" s="12">
        <v>3.957341184E-4</v>
      </c>
      <c r="X205" s="8"/>
      <c r="Y205" s="12"/>
      <c r="Z205" s="8"/>
      <c r="AA205" s="8"/>
      <c r="AB205" s="32"/>
      <c r="AC205" s="44"/>
    </row>
    <row r="206" spans="21:29" x14ac:dyDescent="0.3">
      <c r="U206" s="7"/>
      <c r="V206" s="8" t="s">
        <v>12</v>
      </c>
      <c r="W206" s="12">
        <v>3.0048E-4</v>
      </c>
      <c r="X206" s="8"/>
      <c r="Y206" s="12"/>
      <c r="Z206" s="8"/>
      <c r="AA206" s="8"/>
      <c r="AB206" s="32"/>
      <c r="AC206" s="34"/>
    </row>
    <row r="207" spans="21:29" x14ac:dyDescent="0.3">
      <c r="U207" s="7"/>
      <c r="V207" s="8" t="s">
        <v>13</v>
      </c>
      <c r="W207" s="12">
        <v>2.9469972480000001E-4</v>
      </c>
      <c r="X207" s="8"/>
      <c r="Y207" s="12"/>
      <c r="Z207" s="8"/>
      <c r="AA207" s="8"/>
      <c r="AB207" s="32"/>
      <c r="AC207" s="34"/>
    </row>
    <row r="208" spans="21:29" x14ac:dyDescent="0.3">
      <c r="U208" s="7"/>
      <c r="V208" s="8" t="s">
        <v>14</v>
      </c>
      <c r="W208" s="12">
        <v>2.9469972480000001E-4</v>
      </c>
      <c r="X208" s="8"/>
      <c r="Y208" s="12"/>
      <c r="Z208" s="8"/>
      <c r="AA208" s="8"/>
      <c r="AB208" s="32"/>
      <c r="AC208" s="34"/>
    </row>
    <row r="209" spans="21:29" x14ac:dyDescent="0.3">
      <c r="U209" s="7"/>
      <c r="V209" s="8" t="s">
        <v>15</v>
      </c>
      <c r="W209" s="12">
        <v>2.9469972480000001E-4</v>
      </c>
      <c r="X209" s="8"/>
      <c r="Y209" s="12"/>
      <c r="Z209" s="8"/>
      <c r="AA209" s="8"/>
      <c r="AB209" s="32"/>
      <c r="AC209" s="34"/>
    </row>
    <row r="210" spans="21:29" x14ac:dyDescent="0.3">
      <c r="U210" s="15"/>
      <c r="V210" s="16"/>
      <c r="W210" s="17"/>
      <c r="X210" s="17"/>
      <c r="Y210" s="17"/>
      <c r="Z210" s="17"/>
      <c r="AA210" s="16"/>
      <c r="AB210" s="16"/>
      <c r="AC210" s="18"/>
    </row>
    <row r="212" spans="21:29" x14ac:dyDescent="0.3">
      <c r="U212" s="4"/>
      <c r="V212" s="5" t="s">
        <v>19</v>
      </c>
      <c r="W212" s="6" t="s">
        <v>1</v>
      </c>
      <c r="X212" s="6" t="s">
        <v>3</v>
      </c>
      <c r="Y212" s="6" t="s">
        <v>2</v>
      </c>
      <c r="Z212" s="6" t="s">
        <v>7</v>
      </c>
      <c r="AA212" s="5"/>
      <c r="AB212" s="6" t="s">
        <v>22</v>
      </c>
      <c r="AC212" s="39" t="s">
        <v>27</v>
      </c>
    </row>
    <row r="213" spans="21:29" x14ac:dyDescent="0.3">
      <c r="U213" s="7"/>
      <c r="V213" s="8" t="s">
        <v>20</v>
      </c>
      <c r="W213" s="9">
        <v>2</v>
      </c>
      <c r="X213" s="45">
        <v>700</v>
      </c>
      <c r="Y213" s="19">
        <v>5.0000000000000001E-4</v>
      </c>
      <c r="Z213" s="10">
        <v>100000000</v>
      </c>
      <c r="AA213" s="8"/>
      <c r="AB213" s="46">
        <v>8691.2000000000007</v>
      </c>
      <c r="AC213" s="47">
        <v>22.4</v>
      </c>
    </row>
    <row r="214" spans="21:29" x14ac:dyDescent="0.3">
      <c r="U214" s="7"/>
      <c r="V214" s="8"/>
      <c r="W214" s="8"/>
      <c r="X214" s="8"/>
      <c r="Y214" s="8"/>
      <c r="Z214" s="8"/>
      <c r="AA214" s="8"/>
      <c r="AB214" s="8"/>
      <c r="AC214" s="11"/>
    </row>
    <row r="215" spans="21:29" x14ac:dyDescent="0.3">
      <c r="U215" s="7"/>
      <c r="V215" s="8"/>
      <c r="W215" s="8"/>
      <c r="X215" s="8"/>
      <c r="Y215" s="8"/>
      <c r="Z215" s="8"/>
      <c r="AA215" s="8"/>
      <c r="AB215" s="8"/>
      <c r="AC215" s="11"/>
    </row>
    <row r="216" spans="21:29" x14ac:dyDescent="0.3">
      <c r="U216" s="7"/>
      <c r="V216" s="8"/>
      <c r="W216" s="8"/>
      <c r="X216" s="8"/>
      <c r="Y216" s="8"/>
      <c r="Z216" s="8"/>
      <c r="AA216" s="8"/>
      <c r="AB216" s="8"/>
      <c r="AC216" s="11"/>
    </row>
    <row r="217" spans="21:29" x14ac:dyDescent="0.3">
      <c r="U217" s="7"/>
      <c r="V217" s="8"/>
      <c r="W217" s="8"/>
      <c r="X217" s="8"/>
      <c r="Y217" s="8"/>
      <c r="Z217" s="8"/>
      <c r="AA217" s="8"/>
      <c r="AB217" s="8"/>
      <c r="AC217" s="11"/>
    </row>
    <row r="218" spans="21:29" x14ac:dyDescent="0.3">
      <c r="U218" s="7"/>
      <c r="V218" s="8" t="s">
        <v>8</v>
      </c>
      <c r="W218" s="8" t="s">
        <v>16</v>
      </c>
      <c r="X218" s="8"/>
      <c r="Y218" s="8"/>
      <c r="Z218" s="8"/>
      <c r="AA218" s="8"/>
      <c r="AB218" s="8"/>
      <c r="AC218" s="11"/>
    </row>
    <row r="219" spans="21:29" x14ac:dyDescent="0.3">
      <c r="U219" s="7"/>
      <c r="V219" s="8" t="s">
        <v>9</v>
      </c>
      <c r="W219" s="12">
        <v>3.0656063999999999E-3</v>
      </c>
      <c r="X219" s="8"/>
      <c r="Y219" s="12"/>
      <c r="Z219" s="8"/>
      <c r="AA219" s="8"/>
      <c r="AB219" s="8"/>
      <c r="AC219" s="11"/>
    </row>
    <row r="220" spans="21:29" x14ac:dyDescent="0.3">
      <c r="U220" s="7"/>
      <c r="V220" s="8" t="s">
        <v>10</v>
      </c>
      <c r="W220" s="12">
        <v>1.6513599999999999E-3</v>
      </c>
      <c r="X220" s="8"/>
      <c r="Y220" s="12"/>
      <c r="Z220" s="8"/>
      <c r="AA220" s="8"/>
      <c r="AB220" s="8"/>
      <c r="AC220" s="11"/>
    </row>
    <row r="221" spans="21:29" x14ac:dyDescent="0.3">
      <c r="U221" s="13" t="s">
        <v>17</v>
      </c>
      <c r="V221" s="8" t="s">
        <v>11</v>
      </c>
      <c r="W221" s="12">
        <v>2.7006847999999999E-3</v>
      </c>
      <c r="X221" s="8"/>
      <c r="Y221" s="12"/>
      <c r="Z221" s="8"/>
      <c r="AA221" s="8"/>
      <c r="AB221" s="8"/>
      <c r="AC221" s="41"/>
    </row>
    <row r="222" spans="21:29" x14ac:dyDescent="0.3">
      <c r="U222" s="7"/>
      <c r="V222" s="8" t="s">
        <v>12</v>
      </c>
      <c r="W222" s="12">
        <v>1.6513599999999999E-3</v>
      </c>
      <c r="X222" s="8"/>
      <c r="Y222" s="12"/>
      <c r="Z222" s="8"/>
      <c r="AA222" s="8"/>
      <c r="AB222" s="8"/>
      <c r="AC222" s="11"/>
    </row>
    <row r="223" spans="21:29" x14ac:dyDescent="0.3">
      <c r="U223" s="7"/>
      <c r="V223" s="8" t="s">
        <v>13</v>
      </c>
      <c r="W223" s="12">
        <v>1.153184E-3</v>
      </c>
      <c r="X223" s="8"/>
      <c r="Y223" s="12"/>
      <c r="Z223" s="8"/>
      <c r="AA223" s="8"/>
      <c r="AB223" s="8"/>
      <c r="AC223" s="11"/>
    </row>
    <row r="224" spans="21:29" x14ac:dyDescent="0.3">
      <c r="U224" s="7"/>
      <c r="V224" s="8" t="s">
        <v>14</v>
      </c>
      <c r="W224" s="12">
        <v>1.153184E-3</v>
      </c>
      <c r="X224" s="8"/>
      <c r="Y224" s="12"/>
      <c r="Z224" s="8"/>
      <c r="AA224" s="8"/>
      <c r="AB224" s="8"/>
      <c r="AC224" s="11"/>
    </row>
    <row r="225" spans="21:29" x14ac:dyDescent="0.3">
      <c r="U225" s="7"/>
      <c r="V225" s="8" t="s">
        <v>15</v>
      </c>
      <c r="W225" s="12">
        <v>1.153184E-3</v>
      </c>
      <c r="X225" s="8"/>
      <c r="Y225" s="12"/>
      <c r="Z225" s="8"/>
      <c r="AA225" s="8"/>
      <c r="AB225" s="8"/>
      <c r="AC225" s="11"/>
    </row>
    <row r="226" spans="21:29" x14ac:dyDescent="0.3">
      <c r="U226" s="7"/>
      <c r="V226" s="8"/>
      <c r="W226" s="8"/>
      <c r="X226" s="8"/>
      <c r="Y226" s="8"/>
      <c r="Z226" s="8"/>
      <c r="AA226" s="8"/>
      <c r="AB226" s="8"/>
      <c r="AC226" s="11"/>
    </row>
    <row r="227" spans="21:29" x14ac:dyDescent="0.3">
      <c r="U227" s="7"/>
      <c r="V227" s="8"/>
      <c r="W227" s="8"/>
      <c r="X227" s="8"/>
      <c r="Y227" s="8"/>
      <c r="Z227" s="8"/>
      <c r="AA227" s="8"/>
      <c r="AB227" s="8"/>
      <c r="AC227" s="11"/>
    </row>
    <row r="228" spans="21:29" x14ac:dyDescent="0.3">
      <c r="U228" s="7"/>
      <c r="V228" s="8" t="s">
        <v>18</v>
      </c>
      <c r="W228" s="14" t="s">
        <v>1</v>
      </c>
      <c r="X228" s="14" t="s">
        <v>3</v>
      </c>
      <c r="Y228" s="14" t="s">
        <v>2</v>
      </c>
      <c r="Z228" s="14" t="s">
        <v>7</v>
      </c>
      <c r="AA228" s="8"/>
      <c r="AB228" s="14" t="s">
        <v>22</v>
      </c>
      <c r="AC228" s="42" t="s">
        <v>27</v>
      </c>
    </row>
    <row r="229" spans="21:29" x14ac:dyDescent="0.3">
      <c r="U229" s="7"/>
      <c r="V229" s="8" t="s">
        <v>21</v>
      </c>
      <c r="W229" s="9">
        <v>2</v>
      </c>
      <c r="X229" s="19">
        <v>84</v>
      </c>
      <c r="Y229" s="9">
        <v>1.25E-4</v>
      </c>
      <c r="Z229" s="10">
        <v>100000000</v>
      </c>
      <c r="AA229" s="8"/>
      <c r="AB229" s="29">
        <v>1199.4931200000001</v>
      </c>
      <c r="AC229" s="43">
        <v>10.752000000000001</v>
      </c>
    </row>
    <row r="230" spans="21:29" x14ac:dyDescent="0.3">
      <c r="U230" s="7"/>
      <c r="V230" s="8"/>
      <c r="W230" s="8"/>
      <c r="X230" s="8"/>
      <c r="Y230" s="8"/>
      <c r="Z230" s="8"/>
      <c r="AA230" s="8"/>
      <c r="AB230" s="8"/>
      <c r="AC230" s="11"/>
    </row>
    <row r="231" spans="21:29" x14ac:dyDescent="0.3">
      <c r="U231" s="7"/>
      <c r="V231" s="8"/>
      <c r="W231" s="8"/>
      <c r="X231" s="8"/>
      <c r="Y231" s="8"/>
      <c r="Z231" s="8"/>
      <c r="AA231" s="8"/>
      <c r="AB231" s="8"/>
      <c r="AC231" s="11"/>
    </row>
    <row r="232" spans="21:29" x14ac:dyDescent="0.3">
      <c r="U232" s="7"/>
      <c r="V232" s="8" t="s">
        <v>8</v>
      </c>
      <c r="W232" s="8" t="s">
        <v>16</v>
      </c>
      <c r="X232" s="8"/>
      <c r="Y232" s="8"/>
      <c r="Z232" s="8"/>
      <c r="AA232" s="8"/>
      <c r="AB232" s="32"/>
      <c r="AC232" s="34"/>
    </row>
    <row r="233" spans="21:29" x14ac:dyDescent="0.3">
      <c r="U233" s="7"/>
      <c r="V233" s="8" t="s">
        <v>9</v>
      </c>
      <c r="W233" s="12">
        <v>3.957341184E-4</v>
      </c>
      <c r="X233" s="8"/>
      <c r="Y233" s="12"/>
      <c r="Z233" s="8"/>
      <c r="AA233" s="8"/>
      <c r="AB233" s="32"/>
      <c r="AC233" s="34"/>
    </row>
    <row r="234" spans="21:29" x14ac:dyDescent="0.3">
      <c r="U234" s="7"/>
      <c r="V234" s="8" t="s">
        <v>10</v>
      </c>
      <c r="W234" s="12">
        <v>3.0048E-4</v>
      </c>
      <c r="X234" s="8"/>
      <c r="Y234" s="12"/>
      <c r="Z234" s="8"/>
      <c r="AA234" s="8"/>
      <c r="AB234" s="32"/>
      <c r="AC234" s="34"/>
    </row>
    <row r="235" spans="21:29" x14ac:dyDescent="0.3">
      <c r="U235" s="13" t="s">
        <v>0</v>
      </c>
      <c r="V235" s="8" t="s">
        <v>11</v>
      </c>
      <c r="W235" s="12">
        <v>3.957341184E-4</v>
      </c>
      <c r="X235" s="8"/>
      <c r="Y235" s="12"/>
      <c r="Z235" s="8"/>
      <c r="AA235" s="8"/>
      <c r="AB235" s="32"/>
      <c r="AC235" s="44"/>
    </row>
    <row r="236" spans="21:29" x14ac:dyDescent="0.3">
      <c r="U236" s="7"/>
      <c r="V236" s="8" t="s">
        <v>12</v>
      </c>
      <c r="W236" s="12">
        <v>3.0048E-4</v>
      </c>
      <c r="X236" s="8"/>
      <c r="Y236" s="12"/>
      <c r="Z236" s="8"/>
      <c r="AA236" s="8"/>
      <c r="AB236" s="32"/>
      <c r="AC236" s="34"/>
    </row>
    <row r="237" spans="21:29" x14ac:dyDescent="0.3">
      <c r="U237" s="7"/>
      <c r="V237" s="8" t="s">
        <v>13</v>
      </c>
      <c r="W237" s="12">
        <v>2.9469972480000001E-4</v>
      </c>
      <c r="X237" s="8"/>
      <c r="Y237" s="12"/>
      <c r="Z237" s="8"/>
      <c r="AA237" s="8"/>
      <c r="AB237" s="32"/>
      <c r="AC237" s="34"/>
    </row>
    <row r="238" spans="21:29" x14ac:dyDescent="0.3">
      <c r="U238" s="7"/>
      <c r="V238" s="8" t="s">
        <v>14</v>
      </c>
      <c r="W238" s="12">
        <v>2.9469972480000001E-4</v>
      </c>
      <c r="X238" s="8"/>
      <c r="Y238" s="12"/>
      <c r="Z238" s="8"/>
      <c r="AA238" s="8"/>
      <c r="AB238" s="32"/>
      <c r="AC238" s="34"/>
    </row>
    <row r="239" spans="21:29" x14ac:dyDescent="0.3">
      <c r="U239" s="7"/>
      <c r="V239" s="8" t="s">
        <v>15</v>
      </c>
      <c r="W239" s="12">
        <v>2.9469972480000001E-4</v>
      </c>
      <c r="X239" s="8"/>
      <c r="Y239" s="12"/>
      <c r="Z239" s="8"/>
      <c r="AA239" s="8"/>
      <c r="AB239" s="32"/>
      <c r="AC239" s="34"/>
    </row>
    <row r="240" spans="21:29" x14ac:dyDescent="0.3">
      <c r="U240" s="15"/>
      <c r="V240" s="16"/>
      <c r="W240" s="17"/>
      <c r="X240" s="17"/>
      <c r="Y240" s="17"/>
      <c r="Z240" s="17"/>
      <c r="AA240" s="16"/>
      <c r="AB240" s="16"/>
      <c r="AC240" s="18"/>
    </row>
    <row r="242" spans="21:29" x14ac:dyDescent="0.3">
      <c r="U242" s="4"/>
      <c r="V242" s="5" t="s">
        <v>19</v>
      </c>
      <c r="W242" s="6" t="s">
        <v>1</v>
      </c>
      <c r="X242" s="6" t="s">
        <v>3</v>
      </c>
      <c r="Y242" s="6" t="s">
        <v>2</v>
      </c>
      <c r="Z242" s="6" t="s">
        <v>7</v>
      </c>
      <c r="AA242" s="5"/>
      <c r="AB242" s="6" t="s">
        <v>22</v>
      </c>
      <c r="AC242" s="39" t="s">
        <v>27</v>
      </c>
    </row>
    <row r="243" spans="21:29" x14ac:dyDescent="0.3">
      <c r="U243" s="7"/>
      <c r="V243" s="8" t="s">
        <v>20</v>
      </c>
      <c r="W243" s="9">
        <v>2</v>
      </c>
      <c r="X243" s="45">
        <v>780</v>
      </c>
      <c r="Y243" s="19">
        <v>5.0000000000000001E-4</v>
      </c>
      <c r="Z243" s="10">
        <v>100000000</v>
      </c>
      <c r="AA243" s="8"/>
      <c r="AB243" s="46">
        <v>9364.9920000000002</v>
      </c>
      <c r="AC243" s="47">
        <v>24.96</v>
      </c>
    </row>
    <row r="244" spans="21:29" x14ac:dyDescent="0.3">
      <c r="U244" s="7"/>
      <c r="V244" s="8"/>
      <c r="W244" s="8"/>
      <c r="X244" s="8"/>
      <c r="Y244" s="8"/>
      <c r="Z244" s="8"/>
      <c r="AA244" s="8"/>
      <c r="AB244" s="8"/>
      <c r="AC244" s="11"/>
    </row>
    <row r="245" spans="21:29" x14ac:dyDescent="0.3">
      <c r="U245" s="7"/>
      <c r="V245" s="8"/>
      <c r="W245" s="8"/>
      <c r="X245" s="8"/>
      <c r="Y245" s="8"/>
      <c r="Z245" s="8"/>
      <c r="AA245" s="8"/>
      <c r="AB245" s="8"/>
      <c r="AC245" s="11"/>
    </row>
    <row r="246" spans="21:29" x14ac:dyDescent="0.3">
      <c r="U246" s="7"/>
      <c r="V246" s="8"/>
      <c r="W246" s="8"/>
      <c r="X246" s="8"/>
      <c r="Y246" s="8"/>
      <c r="Z246" s="8"/>
      <c r="AA246" s="8"/>
      <c r="AB246" s="8"/>
      <c r="AC246" s="11"/>
    </row>
    <row r="247" spans="21:29" x14ac:dyDescent="0.3">
      <c r="U247" s="7"/>
      <c r="V247" s="8"/>
      <c r="W247" s="8"/>
      <c r="X247" s="8"/>
      <c r="Y247" s="8"/>
      <c r="Z247" s="8"/>
      <c r="AA247" s="8"/>
      <c r="AB247" s="8"/>
      <c r="AC247" s="11"/>
    </row>
    <row r="248" spans="21:29" x14ac:dyDescent="0.3">
      <c r="U248" s="7"/>
      <c r="V248" s="8" t="s">
        <v>8</v>
      </c>
      <c r="W248" s="8" t="s">
        <v>16</v>
      </c>
      <c r="X248" s="8"/>
      <c r="Y248" s="8"/>
      <c r="Z248" s="8"/>
      <c r="AA248" s="8"/>
      <c r="AB248" s="8"/>
      <c r="AC248" s="11"/>
    </row>
    <row r="249" spans="21:29" x14ac:dyDescent="0.3">
      <c r="U249" s="7"/>
      <c r="V249" s="8" t="s">
        <v>9</v>
      </c>
      <c r="W249" s="12">
        <v>3.2656959999999998E-3</v>
      </c>
      <c r="X249" s="8"/>
      <c r="Y249" s="12"/>
      <c r="Z249" s="8"/>
      <c r="AA249" s="8"/>
      <c r="AB249" s="8"/>
      <c r="AC249" s="11"/>
    </row>
    <row r="250" spans="21:29" x14ac:dyDescent="0.3">
      <c r="U250" s="7"/>
      <c r="V250" s="8" t="s">
        <v>10</v>
      </c>
      <c r="W250" s="12">
        <v>1.7281599999999901E-3</v>
      </c>
      <c r="X250" s="8"/>
      <c r="Y250" s="12"/>
      <c r="Z250" s="8"/>
      <c r="AA250" s="8"/>
      <c r="AB250" s="8"/>
      <c r="AC250" s="11"/>
    </row>
    <row r="251" spans="21:29" x14ac:dyDescent="0.3">
      <c r="U251" s="13" t="s">
        <v>17</v>
      </c>
      <c r="V251" s="8" t="s">
        <v>11</v>
      </c>
      <c r="W251" s="12">
        <v>2.82500864E-3</v>
      </c>
      <c r="X251" s="8"/>
      <c r="Y251" s="12"/>
      <c r="Z251" s="8"/>
      <c r="AA251" s="8"/>
      <c r="AB251" s="8"/>
      <c r="AC251" s="41"/>
    </row>
    <row r="252" spans="21:29" x14ac:dyDescent="0.3">
      <c r="U252" s="7"/>
      <c r="V252" s="8" t="s">
        <v>12</v>
      </c>
      <c r="W252" s="12">
        <v>1.7281599999999901E-3</v>
      </c>
      <c r="X252" s="8"/>
      <c r="Y252" s="12"/>
      <c r="Z252" s="8"/>
      <c r="AA252" s="8"/>
      <c r="AB252" s="8"/>
      <c r="AC252" s="11"/>
    </row>
    <row r="253" spans="21:29" x14ac:dyDescent="0.3">
      <c r="U253" s="7"/>
      <c r="V253" s="8" t="s">
        <v>13</v>
      </c>
      <c r="W253" s="12">
        <v>1.1666598399999999E-3</v>
      </c>
      <c r="X253" s="8"/>
      <c r="Y253" s="12"/>
      <c r="Z253" s="8"/>
      <c r="AA253" s="8"/>
      <c r="AB253" s="8"/>
      <c r="AC253" s="11"/>
    </row>
    <row r="254" spans="21:29" x14ac:dyDescent="0.3">
      <c r="U254" s="7"/>
      <c r="V254" s="8" t="s">
        <v>14</v>
      </c>
      <c r="W254" s="12">
        <v>1.1666598399999999E-3</v>
      </c>
      <c r="X254" s="8"/>
      <c r="Y254" s="12"/>
      <c r="Z254" s="8"/>
      <c r="AA254" s="8"/>
      <c r="AB254" s="8"/>
      <c r="AC254" s="11"/>
    </row>
    <row r="255" spans="21:29" x14ac:dyDescent="0.3">
      <c r="U255" s="7"/>
      <c r="V255" s="8" t="s">
        <v>15</v>
      </c>
      <c r="W255" s="12">
        <v>1.1666598399999999E-3</v>
      </c>
      <c r="X255" s="8"/>
      <c r="Y255" s="12"/>
      <c r="Z255" s="8"/>
      <c r="AA255" s="8"/>
      <c r="AB255" s="8"/>
      <c r="AC255" s="11"/>
    </row>
    <row r="256" spans="21:29" x14ac:dyDescent="0.3">
      <c r="U256" s="7"/>
      <c r="V256" s="8"/>
      <c r="W256" s="8"/>
      <c r="X256" s="8"/>
      <c r="Y256" s="8"/>
      <c r="Z256" s="8"/>
      <c r="AA256" s="8"/>
      <c r="AB256" s="8"/>
      <c r="AC256" s="11"/>
    </row>
    <row r="257" spans="21:29" x14ac:dyDescent="0.3">
      <c r="U257" s="7"/>
      <c r="V257" s="8"/>
      <c r="W257" s="8"/>
      <c r="X257" s="8"/>
      <c r="Y257" s="8"/>
      <c r="Z257" s="8"/>
      <c r="AA257" s="8"/>
      <c r="AB257" s="8"/>
      <c r="AC257" s="11"/>
    </row>
    <row r="258" spans="21:29" x14ac:dyDescent="0.3">
      <c r="U258" s="7"/>
      <c r="V258" s="8" t="s">
        <v>18</v>
      </c>
      <c r="W258" s="14" t="s">
        <v>1</v>
      </c>
      <c r="X258" s="14" t="s">
        <v>3</v>
      </c>
      <c r="Y258" s="14" t="s">
        <v>2</v>
      </c>
      <c r="Z258" s="14" t="s">
        <v>7</v>
      </c>
      <c r="AA258" s="8"/>
      <c r="AB258" s="14" t="s">
        <v>22</v>
      </c>
      <c r="AC258" s="42" t="s">
        <v>27</v>
      </c>
    </row>
    <row r="259" spans="21:29" x14ac:dyDescent="0.3">
      <c r="U259" s="7"/>
      <c r="V259" s="8" t="s">
        <v>21</v>
      </c>
      <c r="W259" s="9">
        <v>2</v>
      </c>
      <c r="X259" s="19">
        <v>84</v>
      </c>
      <c r="Y259" s="9">
        <v>1.25E-4</v>
      </c>
      <c r="Z259" s="10">
        <v>100000000</v>
      </c>
      <c r="AA259" s="8"/>
      <c r="AB259" s="29">
        <v>1199.4931200000001</v>
      </c>
      <c r="AC259" s="43">
        <v>10.752000000000001</v>
      </c>
    </row>
    <row r="260" spans="21:29" x14ac:dyDescent="0.3">
      <c r="U260" s="7"/>
      <c r="V260" s="8"/>
      <c r="W260" s="8"/>
      <c r="X260" s="8"/>
      <c r="Y260" s="8"/>
      <c r="Z260" s="8"/>
      <c r="AA260" s="8"/>
      <c r="AB260" s="8"/>
      <c r="AC260" s="11"/>
    </row>
    <row r="261" spans="21:29" x14ac:dyDescent="0.3">
      <c r="U261" s="7"/>
      <c r="V261" s="8"/>
      <c r="W261" s="8"/>
      <c r="X261" s="8"/>
      <c r="Y261" s="8"/>
      <c r="Z261" s="8"/>
      <c r="AA261" s="8"/>
      <c r="AB261" s="8"/>
      <c r="AC261" s="11"/>
    </row>
    <row r="262" spans="21:29" x14ac:dyDescent="0.3">
      <c r="U262" s="7"/>
      <c r="V262" s="8" t="s">
        <v>8</v>
      </c>
      <c r="W262" s="8" t="s">
        <v>16</v>
      </c>
      <c r="X262" s="8"/>
      <c r="Y262" s="8"/>
      <c r="Z262" s="8"/>
      <c r="AA262" s="8"/>
      <c r="AB262" s="32"/>
      <c r="AC262" s="34"/>
    </row>
    <row r="263" spans="21:29" x14ac:dyDescent="0.3">
      <c r="U263" s="7"/>
      <c r="V263" s="8" t="s">
        <v>9</v>
      </c>
      <c r="W263" s="12">
        <v>3.957341184E-4</v>
      </c>
      <c r="X263" s="8"/>
      <c r="Y263" s="12"/>
      <c r="Z263" s="8"/>
      <c r="AA263" s="8"/>
      <c r="AB263" s="32"/>
      <c r="AC263" s="34"/>
    </row>
    <row r="264" spans="21:29" x14ac:dyDescent="0.3">
      <c r="U264" s="7"/>
      <c r="V264" s="8" t="s">
        <v>10</v>
      </c>
      <c r="W264" s="12">
        <v>3.0048E-4</v>
      </c>
      <c r="X264" s="8"/>
      <c r="Y264" s="12"/>
      <c r="Z264" s="8"/>
      <c r="AA264" s="8"/>
      <c r="AB264" s="32"/>
      <c r="AC264" s="34"/>
    </row>
    <row r="265" spans="21:29" x14ac:dyDescent="0.3">
      <c r="U265" s="13" t="s">
        <v>0</v>
      </c>
      <c r="V265" s="8" t="s">
        <v>11</v>
      </c>
      <c r="W265" s="12">
        <v>3.957341184E-4</v>
      </c>
      <c r="X265" s="8"/>
      <c r="Y265" s="12"/>
      <c r="Z265" s="8"/>
      <c r="AA265" s="8"/>
      <c r="AB265" s="32"/>
      <c r="AC265" s="44"/>
    </row>
    <row r="266" spans="21:29" x14ac:dyDescent="0.3">
      <c r="U266" s="7"/>
      <c r="V266" s="8" t="s">
        <v>12</v>
      </c>
      <c r="W266" s="12">
        <v>3.0048E-4</v>
      </c>
      <c r="X266" s="8"/>
      <c r="Y266" s="12"/>
      <c r="Z266" s="8"/>
      <c r="AA266" s="8"/>
      <c r="AB266" s="32"/>
      <c r="AC266" s="34"/>
    </row>
    <row r="267" spans="21:29" x14ac:dyDescent="0.3">
      <c r="U267" s="7"/>
      <c r="V267" s="8" t="s">
        <v>13</v>
      </c>
      <c r="W267" s="12">
        <v>2.9469972480000001E-4</v>
      </c>
      <c r="X267" s="8"/>
      <c r="Y267" s="12"/>
      <c r="Z267" s="8"/>
      <c r="AA267" s="8"/>
      <c r="AB267" s="32"/>
      <c r="AC267" s="34"/>
    </row>
    <row r="268" spans="21:29" x14ac:dyDescent="0.3">
      <c r="U268" s="7"/>
      <c r="V268" s="8" t="s">
        <v>14</v>
      </c>
      <c r="W268" s="12">
        <v>2.9469972480000001E-4</v>
      </c>
      <c r="X268" s="8"/>
      <c r="Y268" s="12"/>
      <c r="Z268" s="8"/>
      <c r="AA268" s="8"/>
      <c r="AB268" s="32"/>
      <c r="AC268" s="34"/>
    </row>
    <row r="269" spans="21:29" x14ac:dyDescent="0.3">
      <c r="U269" s="7"/>
      <c r="V269" s="8" t="s">
        <v>15</v>
      </c>
      <c r="W269" s="12">
        <v>2.9469972480000001E-4</v>
      </c>
      <c r="X269" s="8"/>
      <c r="Y269" s="12"/>
      <c r="Z269" s="8"/>
      <c r="AA269" s="8"/>
      <c r="AB269" s="32"/>
      <c r="AC269" s="34"/>
    </row>
    <row r="270" spans="21:29" x14ac:dyDescent="0.3">
      <c r="U270" s="15"/>
      <c r="V270" s="16"/>
      <c r="W270" s="17"/>
      <c r="X270" s="17"/>
      <c r="Y270" s="17"/>
      <c r="Z270" s="17"/>
      <c r="AA270" s="16"/>
      <c r="AB270" s="16"/>
      <c r="AC270" s="18"/>
    </row>
    <row r="272" spans="21:29" x14ac:dyDescent="0.3">
      <c r="U272" s="4"/>
      <c r="V272" s="5" t="s">
        <v>19</v>
      </c>
      <c r="W272" s="6" t="s">
        <v>1</v>
      </c>
      <c r="X272" s="6" t="s">
        <v>3</v>
      </c>
      <c r="Y272" s="6" t="s">
        <v>2</v>
      </c>
      <c r="Z272" s="6" t="s">
        <v>7</v>
      </c>
      <c r="AA272" s="5"/>
      <c r="AB272" s="6" t="s">
        <v>22</v>
      </c>
      <c r="AC272" s="39" t="s">
        <v>27</v>
      </c>
    </row>
    <row r="273" spans="21:29" x14ac:dyDescent="0.3">
      <c r="U273" s="7"/>
      <c r="V273" s="8" t="s">
        <v>20</v>
      </c>
      <c r="W273" s="9">
        <v>2</v>
      </c>
      <c r="X273" s="45">
        <v>1000</v>
      </c>
      <c r="Y273" s="19">
        <v>5.0000000000000001E-4</v>
      </c>
      <c r="Z273" s="10">
        <v>100000000</v>
      </c>
      <c r="AA273" s="8"/>
      <c r="AB273" s="46">
        <v>10879.99</v>
      </c>
      <c r="AC273" s="47">
        <v>32</v>
      </c>
    </row>
    <row r="274" spans="21:29" x14ac:dyDescent="0.3">
      <c r="U274" s="7"/>
      <c r="V274" s="8"/>
      <c r="W274" s="8"/>
      <c r="X274" s="8"/>
      <c r="Y274" s="8"/>
      <c r="Z274" s="8"/>
      <c r="AA274" s="8"/>
      <c r="AB274" s="8"/>
      <c r="AC274" s="11"/>
    </row>
    <row r="275" spans="21:29" x14ac:dyDescent="0.3">
      <c r="U275" s="7"/>
      <c r="V275" s="8"/>
      <c r="W275" s="8"/>
      <c r="X275" s="8"/>
      <c r="Y275" s="8"/>
      <c r="Z275" s="8"/>
      <c r="AA275" s="8"/>
      <c r="AB275" s="8"/>
      <c r="AC275" s="11"/>
    </row>
    <row r="276" spans="21:29" x14ac:dyDescent="0.3">
      <c r="U276" s="7"/>
      <c r="V276" s="8"/>
      <c r="W276" s="8"/>
      <c r="X276" s="8"/>
      <c r="Y276" s="8"/>
      <c r="Z276" s="8"/>
      <c r="AA276" s="8"/>
      <c r="AB276" s="8"/>
      <c r="AC276" s="11"/>
    </row>
    <row r="277" spans="21:29" x14ac:dyDescent="0.3">
      <c r="U277" s="7"/>
      <c r="V277" s="8"/>
      <c r="W277" s="8"/>
      <c r="X277" s="8"/>
      <c r="Y277" s="8"/>
      <c r="Z277" s="8"/>
      <c r="AA277" s="8"/>
      <c r="AB277" s="8"/>
      <c r="AC277" s="11"/>
    </row>
    <row r="278" spans="21:29" x14ac:dyDescent="0.3">
      <c r="U278" s="7"/>
      <c r="V278" s="8" t="s">
        <v>8</v>
      </c>
      <c r="W278" s="8" t="s">
        <v>16</v>
      </c>
      <c r="X278" s="8"/>
      <c r="Y278" s="8"/>
      <c r="Z278" s="8"/>
      <c r="AA278" s="8"/>
      <c r="AB278" s="8"/>
      <c r="AC278" s="11"/>
    </row>
    <row r="279" spans="21:29" x14ac:dyDescent="0.3">
      <c r="U279" s="7"/>
      <c r="V279" s="8" t="s">
        <v>9</v>
      </c>
      <c r="W279" s="12">
        <v>3.7753919999999898E-3</v>
      </c>
      <c r="X279" s="8"/>
      <c r="Y279" s="12"/>
      <c r="Z279" s="8"/>
      <c r="AA279" s="8"/>
      <c r="AB279" s="8"/>
      <c r="AC279" s="11"/>
    </row>
    <row r="280" spans="21:29" x14ac:dyDescent="0.3">
      <c r="U280" s="7"/>
      <c r="V280" s="8" t="s">
        <v>10</v>
      </c>
      <c r="W280" s="12">
        <v>1.93936E-3</v>
      </c>
      <c r="X280" s="8"/>
      <c r="Y280" s="12"/>
      <c r="Z280" s="8"/>
      <c r="AA280" s="8"/>
      <c r="AB280" s="8"/>
      <c r="AC280" s="11"/>
    </row>
    <row r="281" spans="21:29" x14ac:dyDescent="0.3">
      <c r="U281" s="13" t="s">
        <v>17</v>
      </c>
      <c r="V281" s="8" t="s">
        <v>11</v>
      </c>
      <c r="W281" s="12">
        <v>3.1210879999999902E-3</v>
      </c>
      <c r="X281" s="8"/>
      <c r="Y281" s="12"/>
      <c r="Z281" s="8"/>
      <c r="AA281" s="8"/>
      <c r="AB281" s="8"/>
      <c r="AC281" s="41"/>
    </row>
    <row r="282" spans="21:29" x14ac:dyDescent="0.3">
      <c r="U282" s="7"/>
      <c r="V282" s="8" t="s">
        <v>12</v>
      </c>
      <c r="W282" s="12">
        <v>1.93936E-3</v>
      </c>
      <c r="X282" s="8"/>
      <c r="Y282" s="12"/>
      <c r="Z282" s="8"/>
      <c r="AA282" s="8"/>
      <c r="AB282" s="8"/>
      <c r="AC282" s="11"/>
    </row>
    <row r="283" spans="21:29" x14ac:dyDescent="0.3">
      <c r="U283" s="7"/>
      <c r="V283" s="8" t="s">
        <v>13</v>
      </c>
      <c r="W283" s="12">
        <v>1.1969598000000001E-3</v>
      </c>
      <c r="X283" s="8"/>
      <c r="Y283" s="12"/>
      <c r="Z283" s="8"/>
      <c r="AA283" s="8"/>
      <c r="AB283" s="8"/>
      <c r="AC283" s="11"/>
    </row>
    <row r="284" spans="21:29" x14ac:dyDescent="0.3">
      <c r="U284" s="7"/>
      <c r="V284" s="8" t="s">
        <v>14</v>
      </c>
      <c r="W284" s="12">
        <v>1.1969598000000001E-3</v>
      </c>
      <c r="X284" s="8"/>
      <c r="Y284" s="12"/>
      <c r="Z284" s="8"/>
      <c r="AA284" s="8"/>
      <c r="AB284" s="8"/>
      <c r="AC284" s="11"/>
    </row>
    <row r="285" spans="21:29" x14ac:dyDescent="0.3">
      <c r="U285" s="7"/>
      <c r="V285" s="8" t="s">
        <v>15</v>
      </c>
      <c r="W285" s="12">
        <v>1.1969598000000001E-3</v>
      </c>
      <c r="X285" s="8"/>
      <c r="Y285" s="12"/>
      <c r="Z285" s="8"/>
      <c r="AA285" s="8"/>
      <c r="AB285" s="8"/>
      <c r="AC285" s="11"/>
    </row>
    <row r="286" spans="21:29" x14ac:dyDescent="0.3">
      <c r="U286" s="7"/>
      <c r="V286" s="8"/>
      <c r="W286" s="8"/>
      <c r="X286" s="8"/>
      <c r="Y286" s="8"/>
      <c r="Z286" s="8"/>
      <c r="AA286" s="8"/>
      <c r="AB286" s="8"/>
      <c r="AC286" s="11"/>
    </row>
    <row r="287" spans="21:29" x14ac:dyDescent="0.3">
      <c r="U287" s="7"/>
      <c r="V287" s="8"/>
      <c r="W287" s="8"/>
      <c r="X287" s="8"/>
      <c r="Y287" s="8"/>
      <c r="Z287" s="8"/>
      <c r="AA287" s="8"/>
      <c r="AB287" s="8"/>
      <c r="AC287" s="11"/>
    </row>
    <row r="288" spans="21:29" x14ac:dyDescent="0.3">
      <c r="U288" s="7"/>
      <c r="V288" s="8" t="s">
        <v>18</v>
      </c>
      <c r="W288" s="14" t="s">
        <v>1</v>
      </c>
      <c r="X288" s="14" t="s">
        <v>3</v>
      </c>
      <c r="Y288" s="14" t="s">
        <v>2</v>
      </c>
      <c r="Z288" s="14" t="s">
        <v>7</v>
      </c>
      <c r="AA288" s="8"/>
      <c r="AB288" s="14" t="s">
        <v>22</v>
      </c>
      <c r="AC288" s="42" t="s">
        <v>27</v>
      </c>
    </row>
    <row r="289" spans="21:29" x14ac:dyDescent="0.3">
      <c r="U289" s="7"/>
      <c r="V289" s="8" t="s">
        <v>21</v>
      </c>
      <c r="W289" s="9">
        <v>2</v>
      </c>
      <c r="X289" s="19">
        <v>84</v>
      </c>
      <c r="Y289" s="9">
        <v>1.25E-4</v>
      </c>
      <c r="Z289" s="10">
        <v>100000000</v>
      </c>
      <c r="AA289" s="8"/>
      <c r="AB289" s="29">
        <v>1199.4931200000001</v>
      </c>
      <c r="AC289" s="43">
        <v>10.752000000000001</v>
      </c>
    </row>
    <row r="290" spans="21:29" x14ac:dyDescent="0.3">
      <c r="U290" s="7"/>
      <c r="V290" s="8"/>
      <c r="W290" s="8"/>
      <c r="X290" s="8"/>
      <c r="Y290" s="8"/>
      <c r="Z290" s="8"/>
      <c r="AA290" s="8"/>
      <c r="AB290" s="8"/>
      <c r="AC290" s="11"/>
    </row>
    <row r="291" spans="21:29" x14ac:dyDescent="0.3">
      <c r="U291" s="7"/>
      <c r="V291" s="8"/>
      <c r="W291" s="8"/>
      <c r="X291" s="8"/>
      <c r="Y291" s="8"/>
      <c r="Z291" s="8"/>
      <c r="AA291" s="8"/>
      <c r="AB291" s="8"/>
      <c r="AC291" s="11"/>
    </row>
    <row r="292" spans="21:29" x14ac:dyDescent="0.3">
      <c r="U292" s="7"/>
      <c r="V292" s="8" t="s">
        <v>8</v>
      </c>
      <c r="W292" s="8" t="s">
        <v>16</v>
      </c>
      <c r="X292" s="8"/>
      <c r="Y292" s="8"/>
      <c r="Z292" s="8"/>
      <c r="AA292" s="8"/>
      <c r="AB292" s="32"/>
      <c r="AC292" s="34"/>
    </row>
    <row r="293" spans="21:29" x14ac:dyDescent="0.3">
      <c r="U293" s="7"/>
      <c r="V293" s="8" t="s">
        <v>9</v>
      </c>
      <c r="W293" s="12">
        <v>3.957341184E-4</v>
      </c>
      <c r="X293" s="8"/>
      <c r="Y293" s="12"/>
      <c r="Z293" s="8"/>
      <c r="AA293" s="8"/>
      <c r="AB293" s="32"/>
      <c r="AC293" s="34"/>
    </row>
    <row r="294" spans="21:29" x14ac:dyDescent="0.3">
      <c r="U294" s="7"/>
      <c r="V294" s="8" t="s">
        <v>10</v>
      </c>
      <c r="W294" s="12">
        <v>3.0048E-4</v>
      </c>
      <c r="X294" s="8"/>
      <c r="Y294" s="12"/>
      <c r="Z294" s="8"/>
      <c r="AA294" s="8"/>
      <c r="AB294" s="32"/>
      <c r="AC294" s="34"/>
    </row>
    <row r="295" spans="21:29" x14ac:dyDescent="0.3">
      <c r="U295" s="13" t="s">
        <v>0</v>
      </c>
      <c r="V295" s="8" t="s">
        <v>11</v>
      </c>
      <c r="W295" s="12">
        <v>3.957341184E-4</v>
      </c>
      <c r="X295" s="8"/>
      <c r="Y295" s="12"/>
      <c r="Z295" s="8"/>
      <c r="AA295" s="8"/>
      <c r="AB295" s="32"/>
      <c r="AC295" s="44"/>
    </row>
    <row r="296" spans="21:29" x14ac:dyDescent="0.3">
      <c r="U296" s="7"/>
      <c r="V296" s="8" t="s">
        <v>12</v>
      </c>
      <c r="W296" s="12">
        <v>3.0048E-4</v>
      </c>
      <c r="X296" s="8"/>
      <c r="Y296" s="12"/>
      <c r="Z296" s="8"/>
      <c r="AA296" s="8"/>
      <c r="AB296" s="32"/>
      <c r="AC296" s="34"/>
    </row>
    <row r="297" spans="21:29" x14ac:dyDescent="0.3">
      <c r="U297" s="7"/>
      <c r="V297" s="8" t="s">
        <v>13</v>
      </c>
      <c r="W297" s="12">
        <v>2.9469972480000001E-4</v>
      </c>
      <c r="X297" s="8"/>
      <c r="Y297" s="12"/>
      <c r="Z297" s="8"/>
      <c r="AA297" s="8"/>
      <c r="AB297" s="32"/>
      <c r="AC297" s="34"/>
    </row>
    <row r="298" spans="21:29" x14ac:dyDescent="0.3">
      <c r="U298" s="7"/>
      <c r="V298" s="8" t="s">
        <v>14</v>
      </c>
      <c r="W298" s="12">
        <v>2.9469972480000001E-4</v>
      </c>
      <c r="X298" s="8"/>
      <c r="Y298" s="12"/>
      <c r="Z298" s="8"/>
      <c r="AA298" s="8"/>
      <c r="AB298" s="32"/>
      <c r="AC298" s="34"/>
    </row>
    <row r="299" spans="21:29" x14ac:dyDescent="0.3">
      <c r="U299" s="7"/>
      <c r="V299" s="8" t="s">
        <v>15</v>
      </c>
      <c r="W299" s="12">
        <v>2.9469972480000001E-4</v>
      </c>
      <c r="X299" s="8"/>
      <c r="Y299" s="12"/>
      <c r="Z299" s="8"/>
      <c r="AA299" s="8"/>
      <c r="AB299" s="32"/>
      <c r="AC299" s="34"/>
    </row>
    <row r="300" spans="21:29" x14ac:dyDescent="0.3">
      <c r="U300" s="15"/>
      <c r="V300" s="16"/>
      <c r="W300" s="17"/>
      <c r="X300" s="17"/>
      <c r="Y300" s="17"/>
      <c r="Z300" s="17"/>
      <c r="AA300" s="16"/>
      <c r="AB300" s="16"/>
      <c r="AC300" s="18"/>
    </row>
    <row r="302" spans="21:29" x14ac:dyDescent="0.3">
      <c r="U302" s="4"/>
      <c r="V302" s="5" t="s">
        <v>19</v>
      </c>
      <c r="W302" s="6" t="s">
        <v>1</v>
      </c>
      <c r="X302" s="6" t="s">
        <v>3</v>
      </c>
      <c r="Y302" s="6" t="s">
        <v>2</v>
      </c>
      <c r="Z302" s="6" t="s">
        <v>7</v>
      </c>
      <c r="AA302" s="5"/>
      <c r="AB302" s="6" t="s">
        <v>22</v>
      </c>
      <c r="AC302" s="39" t="s">
        <v>27</v>
      </c>
    </row>
    <row r="303" spans="21:29" x14ac:dyDescent="0.3">
      <c r="U303" s="7"/>
      <c r="V303" s="8" t="s">
        <v>20</v>
      </c>
      <c r="W303" s="9">
        <v>2</v>
      </c>
      <c r="X303" s="45">
        <v>1250</v>
      </c>
      <c r="Y303" s="19">
        <v>5.0000000000000001E-4</v>
      </c>
      <c r="Z303" s="10">
        <v>100000000</v>
      </c>
      <c r="AA303" s="8"/>
      <c r="AB303" s="46">
        <v>12000</v>
      </c>
      <c r="AC303" s="47">
        <v>40</v>
      </c>
    </row>
    <row r="304" spans="21:29" x14ac:dyDescent="0.3">
      <c r="U304" s="7"/>
      <c r="V304" s="8"/>
      <c r="W304" s="8"/>
      <c r="X304" s="8"/>
      <c r="Y304" s="8"/>
      <c r="Z304" s="8"/>
      <c r="AA304" s="8"/>
      <c r="AB304" s="8"/>
      <c r="AC304" s="11"/>
    </row>
    <row r="305" spans="21:29" x14ac:dyDescent="0.3">
      <c r="U305" s="7"/>
      <c r="V305" s="8"/>
      <c r="W305" s="8"/>
      <c r="X305" s="8"/>
      <c r="Y305" s="8"/>
      <c r="Z305" s="8"/>
      <c r="AA305" s="8"/>
      <c r="AB305" s="8"/>
      <c r="AC305" s="11"/>
    </row>
    <row r="306" spans="21:29" x14ac:dyDescent="0.3">
      <c r="U306" s="7"/>
      <c r="V306" s="8"/>
      <c r="W306" s="8"/>
      <c r="X306" s="8"/>
      <c r="Y306" s="8"/>
      <c r="Z306" s="8"/>
      <c r="AA306" s="8"/>
      <c r="AB306" s="8"/>
      <c r="AC306" s="11"/>
    </row>
    <row r="307" spans="21:29" x14ac:dyDescent="0.3">
      <c r="U307" s="7"/>
      <c r="V307" s="8"/>
      <c r="W307" s="8"/>
      <c r="X307" s="8"/>
      <c r="Y307" s="8"/>
      <c r="Z307" s="8"/>
      <c r="AA307" s="8"/>
      <c r="AB307" s="8"/>
      <c r="AC307" s="11"/>
    </row>
    <row r="308" spans="21:29" x14ac:dyDescent="0.3">
      <c r="U308" s="7"/>
      <c r="V308" s="8" t="s">
        <v>8</v>
      </c>
      <c r="W308" s="8" t="s">
        <v>16</v>
      </c>
      <c r="X308" s="8"/>
      <c r="Y308" s="8"/>
      <c r="Z308" s="8"/>
      <c r="AA308" s="8"/>
      <c r="AB308" s="8"/>
      <c r="AC308" s="11"/>
    </row>
    <row r="309" spans="21:29" x14ac:dyDescent="0.3">
      <c r="U309" s="7"/>
      <c r="V309" s="8" t="s">
        <v>9</v>
      </c>
      <c r="W309" s="12">
        <v>4.2823999999999996E-3</v>
      </c>
      <c r="X309" s="8"/>
      <c r="Y309" s="12"/>
      <c r="Z309" s="8"/>
      <c r="AA309" s="8"/>
      <c r="AB309" s="8"/>
      <c r="AC309" s="11"/>
    </row>
    <row r="310" spans="21:29" x14ac:dyDescent="0.3">
      <c r="U310" s="7"/>
      <c r="V310" s="8" t="s">
        <v>10</v>
      </c>
      <c r="W310" s="12">
        <v>2.17936E-3</v>
      </c>
      <c r="X310" s="8"/>
      <c r="Y310" s="12"/>
      <c r="Z310" s="8"/>
      <c r="AA310" s="8"/>
      <c r="AB310" s="8"/>
      <c r="AC310" s="11"/>
    </row>
    <row r="311" spans="21:29" x14ac:dyDescent="0.3">
      <c r="U311" s="13" t="s">
        <v>17</v>
      </c>
      <c r="V311" s="8" t="s">
        <v>11</v>
      </c>
      <c r="W311" s="12">
        <v>3.4332799999999999E-3</v>
      </c>
      <c r="X311" s="8"/>
      <c r="Y311" s="12"/>
      <c r="Z311" s="8"/>
      <c r="AA311" s="8"/>
      <c r="AB311" s="8"/>
      <c r="AC311" s="41"/>
    </row>
    <row r="312" spans="21:29" x14ac:dyDescent="0.3">
      <c r="U312" s="7"/>
      <c r="V312" s="8" t="s">
        <v>12</v>
      </c>
      <c r="W312" s="12">
        <v>2.17936E-3</v>
      </c>
      <c r="X312" s="8"/>
      <c r="Y312" s="12"/>
      <c r="Z312" s="8"/>
      <c r="AA312" s="8"/>
      <c r="AB312" s="8"/>
      <c r="AC312" s="11"/>
    </row>
    <row r="313" spans="21:29" x14ac:dyDescent="0.3">
      <c r="U313" s="7"/>
      <c r="V313" s="8" t="s">
        <v>13</v>
      </c>
      <c r="W313" s="12">
        <v>1.2193600000000001E-3</v>
      </c>
      <c r="X313" s="8"/>
      <c r="Y313" s="12"/>
      <c r="Z313" s="8"/>
      <c r="AA313" s="8"/>
      <c r="AB313" s="8"/>
      <c r="AC313" s="11"/>
    </row>
    <row r="314" spans="21:29" x14ac:dyDescent="0.3">
      <c r="U314" s="7"/>
      <c r="V314" s="8" t="s">
        <v>14</v>
      </c>
      <c r="W314" s="12">
        <v>1.2193600000000001E-3</v>
      </c>
      <c r="X314" s="8"/>
      <c r="Y314" s="12"/>
      <c r="Z314" s="8"/>
      <c r="AA314" s="8"/>
      <c r="AB314" s="8"/>
      <c r="AC314" s="11"/>
    </row>
    <row r="315" spans="21:29" x14ac:dyDescent="0.3">
      <c r="U315" s="7"/>
      <c r="V315" s="8" t="s">
        <v>15</v>
      </c>
      <c r="W315" s="12">
        <v>1.2193600000000001E-3</v>
      </c>
      <c r="X315" s="8"/>
      <c r="Y315" s="12"/>
      <c r="Z315" s="8"/>
      <c r="AA315" s="8"/>
      <c r="AB315" s="8"/>
      <c r="AC315" s="11"/>
    </row>
    <row r="316" spans="21:29" x14ac:dyDescent="0.3">
      <c r="U316" s="7"/>
      <c r="V316" s="8"/>
      <c r="W316" s="8"/>
      <c r="X316" s="8"/>
      <c r="Y316" s="8"/>
      <c r="Z316" s="8"/>
      <c r="AA316" s="8"/>
      <c r="AB316" s="8"/>
      <c r="AC316" s="11"/>
    </row>
    <row r="317" spans="21:29" x14ac:dyDescent="0.3">
      <c r="U317" s="7"/>
      <c r="V317" s="8"/>
      <c r="W317" s="8"/>
      <c r="X317" s="8"/>
      <c r="Y317" s="8"/>
      <c r="Z317" s="8"/>
      <c r="AA317" s="8"/>
      <c r="AB317" s="8"/>
      <c r="AC317" s="11"/>
    </row>
    <row r="318" spans="21:29" x14ac:dyDescent="0.3">
      <c r="U318" s="7"/>
      <c r="V318" s="8" t="s">
        <v>18</v>
      </c>
      <c r="W318" s="14" t="s">
        <v>1</v>
      </c>
      <c r="X318" s="14" t="s">
        <v>3</v>
      </c>
      <c r="Y318" s="14" t="s">
        <v>2</v>
      </c>
      <c r="Z318" s="14" t="s">
        <v>7</v>
      </c>
      <c r="AA318" s="8"/>
      <c r="AB318" s="14" t="s">
        <v>22</v>
      </c>
      <c r="AC318" s="42" t="s">
        <v>27</v>
      </c>
    </row>
    <row r="319" spans="21:29" x14ac:dyDescent="0.3">
      <c r="U319" s="7"/>
      <c r="V319" s="8" t="s">
        <v>21</v>
      </c>
      <c r="W319" s="9">
        <v>2</v>
      </c>
      <c r="X319" s="19">
        <v>84</v>
      </c>
      <c r="Y319" s="9">
        <v>1.25E-4</v>
      </c>
      <c r="Z319" s="10">
        <v>100000000</v>
      </c>
      <c r="AA319" s="8"/>
      <c r="AB319" s="29">
        <v>1199.4931200000001</v>
      </c>
      <c r="AC319" s="43">
        <v>10.752000000000001</v>
      </c>
    </row>
    <row r="320" spans="21:29" x14ac:dyDescent="0.3">
      <c r="U320" s="7"/>
      <c r="V320" s="8"/>
      <c r="W320" s="8"/>
      <c r="X320" s="8"/>
      <c r="Y320" s="8"/>
      <c r="Z320" s="8"/>
      <c r="AA320" s="8"/>
      <c r="AB320" s="8"/>
      <c r="AC320" s="11"/>
    </row>
    <row r="321" spans="21:29" x14ac:dyDescent="0.3">
      <c r="U321" s="7"/>
      <c r="V321" s="8"/>
      <c r="W321" s="8"/>
      <c r="X321" s="8"/>
      <c r="Y321" s="8"/>
      <c r="Z321" s="8"/>
      <c r="AA321" s="8"/>
      <c r="AB321" s="8"/>
      <c r="AC321" s="11"/>
    </row>
    <row r="322" spans="21:29" x14ac:dyDescent="0.3">
      <c r="U322" s="7"/>
      <c r="V322" s="8" t="s">
        <v>8</v>
      </c>
      <c r="W322" s="8" t="s">
        <v>16</v>
      </c>
      <c r="X322" s="8"/>
      <c r="Y322" s="8"/>
      <c r="Z322" s="8"/>
      <c r="AA322" s="8"/>
      <c r="AB322" s="32"/>
      <c r="AC322" s="34"/>
    </row>
    <row r="323" spans="21:29" x14ac:dyDescent="0.3">
      <c r="U323" s="7"/>
      <c r="V323" s="8" t="s">
        <v>9</v>
      </c>
      <c r="W323" s="12">
        <v>3.957341184E-4</v>
      </c>
      <c r="X323" s="8"/>
      <c r="Y323" s="12"/>
      <c r="Z323" s="8"/>
      <c r="AA323" s="8"/>
      <c r="AB323" s="32"/>
      <c r="AC323" s="34"/>
    </row>
    <row r="324" spans="21:29" x14ac:dyDescent="0.3">
      <c r="U324" s="7"/>
      <c r="V324" s="8" t="s">
        <v>10</v>
      </c>
      <c r="W324" s="12">
        <v>3.0048E-4</v>
      </c>
      <c r="X324" s="8"/>
      <c r="Y324" s="12"/>
      <c r="Z324" s="8"/>
      <c r="AA324" s="8"/>
      <c r="AB324" s="32"/>
      <c r="AC324" s="34"/>
    </row>
    <row r="325" spans="21:29" x14ac:dyDescent="0.3">
      <c r="U325" s="13" t="s">
        <v>0</v>
      </c>
      <c r="V325" s="8" t="s">
        <v>11</v>
      </c>
      <c r="W325" s="12">
        <v>3.957341184E-4</v>
      </c>
      <c r="X325" s="8"/>
      <c r="Y325" s="12"/>
      <c r="Z325" s="8"/>
      <c r="AA325" s="8"/>
      <c r="AB325" s="32"/>
      <c r="AC325" s="44"/>
    </row>
    <row r="326" spans="21:29" x14ac:dyDescent="0.3">
      <c r="U326" s="7"/>
      <c r="V326" s="8" t="s">
        <v>12</v>
      </c>
      <c r="W326" s="12">
        <v>3.0048E-4</v>
      </c>
      <c r="X326" s="8"/>
      <c r="Y326" s="12"/>
      <c r="Z326" s="8"/>
      <c r="AA326" s="8"/>
      <c r="AB326" s="32"/>
      <c r="AC326" s="34"/>
    </row>
    <row r="327" spans="21:29" x14ac:dyDescent="0.3">
      <c r="U327" s="7"/>
      <c r="V327" s="8" t="s">
        <v>13</v>
      </c>
      <c r="W327" s="12">
        <v>2.9469972480000001E-4</v>
      </c>
      <c r="X327" s="8"/>
      <c r="Y327" s="12"/>
      <c r="Z327" s="8"/>
      <c r="AA327" s="8"/>
      <c r="AB327" s="32"/>
      <c r="AC327" s="34"/>
    </row>
    <row r="328" spans="21:29" x14ac:dyDescent="0.3">
      <c r="U328" s="7"/>
      <c r="V328" s="8" t="s">
        <v>14</v>
      </c>
      <c r="W328" s="12">
        <v>2.9469972480000001E-4</v>
      </c>
      <c r="X328" s="8"/>
      <c r="Y328" s="12"/>
      <c r="Z328" s="8"/>
      <c r="AA328" s="8"/>
      <c r="AB328" s="32"/>
      <c r="AC328" s="34"/>
    </row>
    <row r="329" spans="21:29" x14ac:dyDescent="0.3">
      <c r="U329" s="7"/>
      <c r="V329" s="8" t="s">
        <v>15</v>
      </c>
      <c r="W329" s="12">
        <v>2.9469972480000001E-4</v>
      </c>
      <c r="X329" s="8"/>
      <c r="Y329" s="12"/>
      <c r="Z329" s="8"/>
      <c r="AA329" s="8"/>
      <c r="AB329" s="32"/>
      <c r="AC329" s="34"/>
    </row>
    <row r="330" spans="21:29" x14ac:dyDescent="0.3">
      <c r="U330" s="15"/>
      <c r="V330" s="16"/>
      <c r="W330" s="17"/>
      <c r="X330" s="17"/>
      <c r="Y330" s="17"/>
      <c r="Z330" s="17"/>
      <c r="AA330" s="16"/>
      <c r="AB330" s="16"/>
      <c r="AC330" s="18"/>
    </row>
    <row r="332" spans="21:29" x14ac:dyDescent="0.3">
      <c r="U332" s="4"/>
      <c r="V332" s="5" t="s">
        <v>19</v>
      </c>
      <c r="W332" s="6" t="s">
        <v>1</v>
      </c>
      <c r="X332" s="6" t="s">
        <v>3</v>
      </c>
      <c r="Y332" s="6" t="s">
        <v>2</v>
      </c>
      <c r="Z332" s="6" t="s">
        <v>7</v>
      </c>
      <c r="AA332" s="5"/>
      <c r="AB332" s="6" t="s">
        <v>22</v>
      </c>
      <c r="AC332" s="39" t="s">
        <v>27</v>
      </c>
    </row>
    <row r="333" spans="21:29" x14ac:dyDescent="0.3">
      <c r="U333" s="7"/>
      <c r="V333" s="8" t="s">
        <v>20</v>
      </c>
      <c r="W333" s="9">
        <v>2</v>
      </c>
      <c r="X333" s="45">
        <v>1542</v>
      </c>
      <c r="Y333" s="19">
        <v>5.0000000000000001E-4</v>
      </c>
      <c r="Z333" s="10">
        <v>100000000</v>
      </c>
      <c r="AA333" s="8"/>
      <c r="AB333" s="46">
        <v>12497.84</v>
      </c>
      <c r="AC333" s="47">
        <v>49.344000000000001</v>
      </c>
    </row>
    <row r="334" spans="21:29" x14ac:dyDescent="0.3">
      <c r="U334" s="7"/>
      <c r="V334" s="8"/>
      <c r="W334" s="8"/>
      <c r="X334" s="8"/>
      <c r="Y334" s="8"/>
      <c r="Z334" s="8"/>
      <c r="AA334" s="8"/>
      <c r="AB334" s="8"/>
      <c r="AC334" s="11"/>
    </row>
    <row r="335" spans="21:29" x14ac:dyDescent="0.3">
      <c r="U335" s="7"/>
      <c r="V335" s="8"/>
      <c r="W335" s="8"/>
      <c r="X335" s="8"/>
      <c r="Y335" s="8"/>
      <c r="Z335" s="8"/>
      <c r="AA335" s="8"/>
      <c r="AB335" s="8"/>
      <c r="AC335" s="11"/>
    </row>
    <row r="336" spans="21:29" x14ac:dyDescent="0.3">
      <c r="U336" s="7"/>
      <c r="V336" s="8"/>
      <c r="W336" s="8"/>
      <c r="X336" s="8"/>
      <c r="Y336" s="8"/>
      <c r="Z336" s="8"/>
      <c r="AA336" s="8"/>
      <c r="AB336" s="8"/>
      <c r="AC336" s="11"/>
    </row>
    <row r="337" spans="21:29" x14ac:dyDescent="0.3">
      <c r="U337" s="7"/>
      <c r="V337" s="8"/>
      <c r="W337" s="8"/>
      <c r="X337" s="8"/>
      <c r="Y337" s="8"/>
      <c r="Z337" s="8"/>
      <c r="AA337" s="8"/>
      <c r="AB337" s="8"/>
      <c r="AC337" s="11"/>
    </row>
    <row r="338" spans="21:29" x14ac:dyDescent="0.3">
      <c r="U338" s="7"/>
      <c r="V338" s="8" t="s">
        <v>8</v>
      </c>
      <c r="W338" s="8" t="s">
        <v>16</v>
      </c>
      <c r="X338" s="8"/>
      <c r="Y338" s="8"/>
      <c r="Z338" s="8"/>
      <c r="AA338" s="8"/>
      <c r="AB338" s="8"/>
      <c r="AC338" s="11"/>
    </row>
    <row r="339" spans="21:29" x14ac:dyDescent="0.3">
      <c r="U339" s="7"/>
      <c r="V339" s="8" t="s">
        <v>9</v>
      </c>
      <c r="W339" s="12">
        <v>4.77734794239999E-3</v>
      </c>
      <c r="X339" s="8"/>
      <c r="Y339" s="12"/>
      <c r="Z339" s="8"/>
      <c r="AA339" s="8"/>
      <c r="AB339" s="8"/>
      <c r="AC339" s="11"/>
    </row>
    <row r="340" spans="21:29" x14ac:dyDescent="0.3">
      <c r="U340" s="7"/>
      <c r="V340" s="8" t="s">
        <v>10</v>
      </c>
      <c r="W340" s="12">
        <v>2.4596800000000001E-3</v>
      </c>
      <c r="X340" s="8"/>
      <c r="Y340" s="12"/>
      <c r="Z340" s="8"/>
      <c r="AA340" s="8"/>
      <c r="AB340" s="8"/>
      <c r="AC340" s="11"/>
    </row>
    <row r="341" spans="21:29" x14ac:dyDescent="0.3">
      <c r="U341" s="13" t="s">
        <v>17</v>
      </c>
      <c r="V341" s="8" t="s">
        <v>11</v>
      </c>
      <c r="W341" s="12">
        <v>3.7655077887999901E-3</v>
      </c>
      <c r="X341" s="8"/>
      <c r="Y341" s="12"/>
      <c r="Z341" s="8"/>
      <c r="AA341" s="8"/>
      <c r="AB341" s="8"/>
      <c r="AC341" s="41"/>
    </row>
    <row r="342" spans="21:29" x14ac:dyDescent="0.3">
      <c r="U342" s="7"/>
      <c r="V342" s="8" t="s">
        <v>12</v>
      </c>
      <c r="W342" s="12">
        <v>2.4596800000000001E-3</v>
      </c>
      <c r="X342" s="8"/>
      <c r="Y342" s="12"/>
      <c r="Z342" s="8"/>
      <c r="AA342" s="8"/>
      <c r="AB342" s="8"/>
      <c r="AC342" s="11"/>
    </row>
    <row r="343" spans="21:29" x14ac:dyDescent="0.3">
      <c r="U343" s="7"/>
      <c r="V343" s="8" t="s">
        <v>13</v>
      </c>
      <c r="W343" s="12">
        <v>1.2293169664E-3</v>
      </c>
      <c r="X343" s="8"/>
      <c r="Y343" s="12"/>
      <c r="Z343" s="8"/>
      <c r="AA343" s="8"/>
      <c r="AB343" s="8"/>
      <c r="AC343" s="11"/>
    </row>
    <row r="344" spans="21:29" x14ac:dyDescent="0.3">
      <c r="U344" s="7"/>
      <c r="V344" s="8" t="s">
        <v>14</v>
      </c>
      <c r="W344" s="12">
        <v>1.2293169664E-3</v>
      </c>
      <c r="X344" s="8"/>
      <c r="Y344" s="12"/>
      <c r="Z344" s="8"/>
      <c r="AA344" s="8"/>
      <c r="AB344" s="8"/>
      <c r="AC344" s="11"/>
    </row>
    <row r="345" spans="21:29" x14ac:dyDescent="0.3">
      <c r="U345" s="7"/>
      <c r="V345" s="8" t="s">
        <v>15</v>
      </c>
      <c r="W345" s="12">
        <v>1.2293169664E-3</v>
      </c>
      <c r="X345" s="8"/>
      <c r="Y345" s="12"/>
      <c r="Z345" s="8"/>
      <c r="AA345" s="8"/>
      <c r="AB345" s="8"/>
      <c r="AC345" s="11"/>
    </row>
    <row r="346" spans="21:29" x14ac:dyDescent="0.3">
      <c r="U346" s="7"/>
      <c r="V346" s="8"/>
      <c r="W346" s="8"/>
      <c r="X346" s="8"/>
      <c r="Y346" s="8"/>
      <c r="Z346" s="8"/>
      <c r="AA346" s="8"/>
      <c r="AB346" s="8"/>
      <c r="AC346" s="11"/>
    </row>
    <row r="347" spans="21:29" x14ac:dyDescent="0.3">
      <c r="U347" s="7"/>
      <c r="V347" s="8"/>
      <c r="W347" s="8"/>
      <c r="X347" s="8"/>
      <c r="Y347" s="8"/>
      <c r="Z347" s="8"/>
      <c r="AA347" s="8"/>
      <c r="AB347" s="8"/>
      <c r="AC347" s="11"/>
    </row>
    <row r="348" spans="21:29" x14ac:dyDescent="0.3">
      <c r="U348" s="7"/>
      <c r="V348" s="8" t="s">
        <v>18</v>
      </c>
      <c r="W348" s="14" t="s">
        <v>1</v>
      </c>
      <c r="X348" s="14" t="s">
        <v>3</v>
      </c>
      <c r="Y348" s="14" t="s">
        <v>2</v>
      </c>
      <c r="Z348" s="14" t="s">
        <v>7</v>
      </c>
      <c r="AA348" s="8"/>
      <c r="AB348" s="14" t="s">
        <v>22</v>
      </c>
      <c r="AC348" s="42" t="s">
        <v>27</v>
      </c>
    </row>
    <row r="349" spans="21:29" x14ac:dyDescent="0.3">
      <c r="U349" s="7"/>
      <c r="V349" s="8" t="s">
        <v>21</v>
      </c>
      <c r="W349" s="9">
        <v>2</v>
      </c>
      <c r="X349" s="19">
        <v>84</v>
      </c>
      <c r="Y349" s="9">
        <v>1.25E-4</v>
      </c>
      <c r="Z349" s="10">
        <v>100000000</v>
      </c>
      <c r="AA349" s="8"/>
      <c r="AB349" s="29">
        <v>1199.4931200000001</v>
      </c>
      <c r="AC349" s="43">
        <v>10.752000000000001</v>
      </c>
    </row>
    <row r="350" spans="21:29" x14ac:dyDescent="0.3">
      <c r="U350" s="7"/>
      <c r="V350" s="8"/>
      <c r="W350" s="8"/>
      <c r="X350" s="8"/>
      <c r="Y350" s="8"/>
      <c r="Z350" s="8"/>
      <c r="AA350" s="8"/>
      <c r="AB350" s="8"/>
      <c r="AC350" s="11"/>
    </row>
    <row r="351" spans="21:29" x14ac:dyDescent="0.3">
      <c r="U351" s="7"/>
      <c r="V351" s="8"/>
      <c r="W351" s="8"/>
      <c r="X351" s="8"/>
      <c r="Y351" s="8"/>
      <c r="Z351" s="8"/>
      <c r="AA351" s="8"/>
      <c r="AB351" s="8"/>
      <c r="AC351" s="11"/>
    </row>
    <row r="352" spans="21:29" x14ac:dyDescent="0.3">
      <c r="U352" s="7"/>
      <c r="V352" s="8" t="s">
        <v>8</v>
      </c>
      <c r="W352" s="8" t="s">
        <v>16</v>
      </c>
      <c r="X352" s="8"/>
      <c r="Y352" s="8"/>
      <c r="Z352" s="8"/>
      <c r="AA352" s="8"/>
      <c r="AB352" s="32"/>
      <c r="AC352" s="34"/>
    </row>
    <row r="353" spans="21:29" x14ac:dyDescent="0.3">
      <c r="U353" s="7"/>
      <c r="V353" s="8" t="s">
        <v>9</v>
      </c>
      <c r="W353" s="12">
        <v>3.957341184E-4</v>
      </c>
      <c r="X353" s="8"/>
      <c r="Y353" s="12"/>
      <c r="Z353" s="8"/>
      <c r="AA353" s="8"/>
      <c r="AB353" s="32"/>
      <c r="AC353" s="34"/>
    </row>
    <row r="354" spans="21:29" x14ac:dyDescent="0.3">
      <c r="U354" s="7"/>
      <c r="V354" s="8" t="s">
        <v>10</v>
      </c>
      <c r="W354" s="12">
        <v>3.0048E-4</v>
      </c>
      <c r="X354" s="8"/>
      <c r="Y354" s="12"/>
      <c r="Z354" s="8"/>
      <c r="AA354" s="8"/>
      <c r="AB354" s="32"/>
      <c r="AC354" s="34"/>
    </row>
    <row r="355" spans="21:29" x14ac:dyDescent="0.3">
      <c r="U355" s="13" t="s">
        <v>0</v>
      </c>
      <c r="V355" s="8" t="s">
        <v>11</v>
      </c>
      <c r="W355" s="12">
        <v>3.957341184E-4</v>
      </c>
      <c r="X355" s="8"/>
      <c r="Y355" s="12"/>
      <c r="Z355" s="8"/>
      <c r="AA355" s="8"/>
      <c r="AB355" s="32"/>
      <c r="AC355" s="44"/>
    </row>
    <row r="356" spans="21:29" x14ac:dyDescent="0.3">
      <c r="U356" s="7"/>
      <c r="V356" s="8" t="s">
        <v>12</v>
      </c>
      <c r="W356" s="12">
        <v>3.0048E-4</v>
      </c>
      <c r="X356" s="8"/>
      <c r="Y356" s="12"/>
      <c r="Z356" s="8"/>
      <c r="AA356" s="8"/>
      <c r="AB356" s="32"/>
      <c r="AC356" s="34"/>
    </row>
    <row r="357" spans="21:29" x14ac:dyDescent="0.3">
      <c r="U357" s="7"/>
      <c r="V357" s="8" t="s">
        <v>13</v>
      </c>
      <c r="W357" s="12">
        <v>2.9469972480000001E-4</v>
      </c>
      <c r="X357" s="8"/>
      <c r="Y357" s="12"/>
      <c r="Z357" s="8"/>
      <c r="AA357" s="8"/>
      <c r="AB357" s="32"/>
      <c r="AC357" s="34"/>
    </row>
    <row r="358" spans="21:29" x14ac:dyDescent="0.3">
      <c r="U358" s="7"/>
      <c r="V358" s="8" t="s">
        <v>14</v>
      </c>
      <c r="W358" s="12">
        <v>2.9469972480000001E-4</v>
      </c>
      <c r="X358" s="8"/>
      <c r="Y358" s="12"/>
      <c r="Z358" s="8"/>
      <c r="AA358" s="8"/>
      <c r="AB358" s="32"/>
      <c r="AC358" s="34"/>
    </row>
    <row r="359" spans="21:29" x14ac:dyDescent="0.3">
      <c r="U359" s="7"/>
      <c r="V359" s="8" t="s">
        <v>15</v>
      </c>
      <c r="W359" s="12">
        <v>2.9469972480000001E-4</v>
      </c>
      <c r="X359" s="8"/>
      <c r="Y359" s="12"/>
      <c r="Z359" s="8"/>
      <c r="AA359" s="8"/>
      <c r="AB359" s="32"/>
      <c r="AC359" s="34"/>
    </row>
    <row r="360" spans="21:29" x14ac:dyDescent="0.3">
      <c r="U360" s="15"/>
      <c r="V360" s="16"/>
      <c r="W360" s="17"/>
      <c r="X360" s="17"/>
      <c r="Y360" s="17"/>
      <c r="Z360" s="17"/>
      <c r="AA360" s="16"/>
      <c r="AB360" s="16"/>
      <c r="AC360" s="18"/>
    </row>
  </sheetData>
  <pageMargins left="0.7" right="0.7" top="0.78740157499999996" bottom="0.78740157499999996" header="0.3" footer="0.3"/>
  <tableParts count="2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Diagramme</vt:lpstr>
      </vt:variant>
      <vt:variant>
        <vt:i4>5</vt:i4>
      </vt:variant>
    </vt:vector>
  </HeadingPairs>
  <TitlesOfParts>
    <vt:vector size="9" baseType="lpstr">
      <vt:lpstr>Calculator</vt:lpstr>
      <vt:lpstr>Initial</vt:lpstr>
      <vt:lpstr>CBSLine_MFSIncrease</vt:lpstr>
      <vt:lpstr>CBSLine_CMI_500_MFSIncrease</vt:lpstr>
      <vt:lpstr>Vergleich_CMI250_Delays</vt:lpstr>
      <vt:lpstr>Vergleich_CMI250_Rate_Burst</vt:lpstr>
      <vt:lpstr>Vergleich_CMI500_Burst_Rate</vt:lpstr>
      <vt:lpstr>Vergleich_CMI500_Delays</vt:lpstr>
      <vt:lpstr>Vergleich_Rate_Burst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Heim</dc:creator>
  <cp:lastModifiedBy>Jonas Heim</cp:lastModifiedBy>
  <cp:lastPrinted>2023-02-10T15:01:38Z</cp:lastPrinted>
  <dcterms:created xsi:type="dcterms:W3CDTF">2022-11-15T15:24:10Z</dcterms:created>
  <dcterms:modified xsi:type="dcterms:W3CDTF">2023-02-11T14:58:30Z</dcterms:modified>
</cp:coreProperties>
</file>