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Tree\"/>
    </mc:Choice>
  </mc:AlternateContent>
  <xr:revisionPtr revIDLastSave="0" documentId="13_ncr:1_{1049645D-1CDD-4F71-BEED-2021ED60B6D1}" xr6:coauthVersionLast="36" xr6:coauthVersionMax="47" xr10:uidLastSave="{00000000-0000-0000-0000-000000000000}"/>
  <bookViews>
    <workbookView xWindow="38280" yWindow="2616" windowWidth="38640" windowHeight="21396" activeTab="3" xr2:uid="{76093B85-C4EA-4FAC-BB07-8F5ADEBC9C5C}"/>
  </bookViews>
  <sheets>
    <sheet name="Calculator" sheetId="3" r:id="rId1"/>
    <sheet name="Initial" sheetId="5" r:id="rId2"/>
    <sheet name="CBSTree_MFSIncrease" sheetId="4" r:id="rId3"/>
    <sheet name="DelayVergleich_MFSIncrease" sheetId="14" r:id="rId4"/>
    <sheet name="CBS_Tree_Bottleneck_MFSIncrease" sheetId="15" r:id="rId5"/>
    <sheet name="DelayVergleich_Bottleneck" sheetId="16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18" i="3" s="1"/>
  <c r="C19" i="3" l="1"/>
</calcChain>
</file>

<file path=xl/sharedStrings.xml><?xml version="1.0" encoding="utf-8"?>
<sst xmlns="http://schemas.openxmlformats.org/spreadsheetml/2006/main" count="295" uniqueCount="33">
  <si>
    <t>MIF</t>
  </si>
  <si>
    <t>CMI [s]</t>
  </si>
  <si>
    <t>MFS [Byte]</t>
  </si>
  <si>
    <t>m</t>
  </si>
  <si>
    <t>b</t>
  </si>
  <si>
    <t>r</t>
  </si>
  <si>
    <t>Link rate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</si>
  <si>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</si>
  <si>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</si>
  <si>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</si>
  <si>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</si>
  <si>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</si>
  <si>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</si>
  <si>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</si>
  <si>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</si>
  <si>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</si>
  <si>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</si>
  <si>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 0/foi</t>
  </si>
  <si>
    <t>Priority B/1</t>
  </si>
  <si>
    <t>Priority A/0</t>
  </si>
  <si>
    <t>AC b</t>
  </si>
  <si>
    <t>CBS Arrival Curve Calculator from Flows TSPEC</t>
  </si>
  <si>
    <t>Results</t>
  </si>
  <si>
    <t>Tspec</t>
  </si>
  <si>
    <t>Static Ethernet Frame Overhead [bit]</t>
  </si>
  <si>
    <t>AC r [Mbit/s]</t>
  </si>
  <si>
    <t>Min Payload</t>
  </si>
  <si>
    <t>42 Byte</t>
  </si>
  <si>
    <t>Max Payload</t>
  </si>
  <si>
    <t>1500 Byte</t>
  </si>
  <si>
    <t>Flows 4-6</t>
  </si>
  <si>
    <t>Flows 1-3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</si>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</sst>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0" fillId="2" borderId="0" xfId="0" applyFill="1" applyAlignment="1">
      <alignment horizontal="left"/>
    </xf>
    <xf numFmtId="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165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4" fontId="0" fillId="0" borderId="0" xfId="0" applyNumberFormat="1" applyFill="1" applyBorder="1" applyAlignment="1">
      <alignment horizontal="center"/>
    </xf>
    <xf numFmtId="0" fontId="0" fillId="0" borderId="5" xfId="0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5" borderId="9" xfId="0" applyNumberFormat="1" applyFont="1" applyFill="1" applyBorder="1"/>
    <xf numFmtId="0" fontId="1" fillId="0" borderId="0" xfId="0" applyFont="1" applyBorder="1"/>
  </cellXfs>
  <cellStyles count="1">
    <cellStyle name="Standard" xfId="0" builtinId="0"/>
  </cellStyles>
  <dxfs count="14"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  <dxf>
      <numFmt numFmtId="164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CBSTree_MFSIncrease!$M$10</c:f>
              <c:strCache>
                <c:ptCount val="1"/>
                <c:pt idx="0">
                  <c:v>TFA unshaped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(CBSTree_MFSIncrease!$O$4,CBSTree_MFSIncrease!$O$20,CBSTree_MFSIncrease!$O$36,CBSTree_MFSIncrease!$O$52,CBSTree_MFSIncrease!$O$68,CBSTree_MFSIncrease!$O$84)</c:f>
              <c:numCache>
                <c:formatCode>General</c:formatCode>
                <c:ptCount val="6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cat>
          <c:val>
            <c:numRef>
              <c:f>(CBSTree_MFSIncrease!$N$10,CBSTree_MFSIncrease!$N$26,CBSTree_MFSIncrease!$N$42,CBSTree_MFSIncrease!$N$58,CBSTree_MFSIncrease!$N$74,CBSTree_MFSIncrease!$N$90)</c:f>
              <c:numCache>
                <c:formatCode>0.00000000000000000000</c:formatCode>
                <c:ptCount val="6"/>
                <c:pt idx="0">
                  <c:v>1.83260473107692E-3</c:v>
                </c:pt>
                <c:pt idx="1">
                  <c:v>2.12144899938461E-3</c:v>
                </c:pt>
                <c:pt idx="2">
                  <c:v>2.3328464147692302E-3</c:v>
                </c:pt>
                <c:pt idx="3">
                  <c:v>2.5378438301538399E-3</c:v>
                </c:pt>
                <c:pt idx="4">
                  <c:v>2.7364412455384598E-3</c:v>
                </c:pt>
                <c:pt idx="5">
                  <c:v>2.9286386609230701E-3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7-4FE2-A66D-C1A36B5430B5}"/>
            </c:ext>
          </c:extLst>
        </c:ser>
        <c:ser>
          <c:idx val="1"/>
          <c:order val="1"/>
          <c:tx>
            <c:strRef>
              <c:f>CBSTree_MFSIncrease!$M$11</c:f>
              <c:strCache>
                <c:ptCount val="1"/>
                <c:pt idx="0">
                  <c:v>TFA link shaped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(CBSTree_MFSIncrease!$O$4,CBSTree_MFSIncrease!$O$20,CBSTree_MFSIncrease!$O$36,CBSTree_MFSIncrease!$O$52,CBSTree_MFSIncrease!$O$68,CBSTree_MFSIncrease!$O$84)</c:f>
              <c:numCache>
                <c:formatCode>General</c:formatCode>
                <c:ptCount val="6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cat>
          <c:val>
            <c:numRef>
              <c:f>(CBSTree_MFSIncrease!$N$11,CBSTree_MFSIncrease!$N$27,CBSTree_MFSIncrease!$N$43,CBSTree_MFSIncrease!$N$59,CBSTree_MFSIncrease!$N$75,CBSTree_MFSIncrease!$N$91)</c:f>
              <c:numCache>
                <c:formatCode>0.00000000000000000000</c:formatCode>
                <c:ptCount val="6"/>
                <c:pt idx="0">
                  <c:v>9.9337846153846093E-4</c:v>
                </c:pt>
                <c:pt idx="1">
                  <c:v>1.0593784615384599E-3</c:v>
                </c:pt>
                <c:pt idx="2">
                  <c:v>1.1093784615384601E-3</c:v>
                </c:pt>
                <c:pt idx="3">
                  <c:v>1.15937846153846E-3</c:v>
                </c:pt>
                <c:pt idx="4">
                  <c:v>1.2093784615384599E-3</c:v>
                </c:pt>
                <c:pt idx="5">
                  <c:v>1.25937846153846E-3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7-4FE2-A66D-C1A36B5430B5}"/>
            </c:ext>
          </c:extLst>
        </c:ser>
        <c:ser>
          <c:idx val="2"/>
          <c:order val="2"/>
          <c:tx>
            <c:strRef>
              <c:f>CBSTree_MFSIncrease!$M$12</c:f>
              <c:strCache>
                <c:ptCount val="1"/>
                <c:pt idx="0">
                  <c:v>TFA CBS shaped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(CBSTree_MFSIncrease!$O$4,CBSTree_MFSIncrease!$O$20,CBSTree_MFSIncrease!$O$36,CBSTree_MFSIncrease!$O$52,CBSTree_MFSIncrease!$O$68,CBSTree_MFSIncrease!$O$84)</c:f>
              <c:numCache>
                <c:formatCode>General</c:formatCode>
                <c:ptCount val="6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cat>
          <c:val>
            <c:numRef>
              <c:f>(CBSTree_MFSIncrease!$N$12,CBSTree_MFSIncrease!$N$28,CBSTree_MFSIncrease!$N$44,CBSTree_MFSIncrease!$N$60,CBSTree_MFSIncrease!$N$76,CBSTree_MFSIncrease!$N$92)</c:f>
              <c:numCache>
                <c:formatCode>0.00000000000000000000</c:formatCode>
                <c:ptCount val="6"/>
                <c:pt idx="0">
                  <c:v>1.70810200615384E-3</c:v>
                </c:pt>
                <c:pt idx="1">
                  <c:v>1.8684923076923001E-3</c:v>
                </c:pt>
                <c:pt idx="2">
                  <c:v>1.9480123076923001E-3</c:v>
                </c:pt>
                <c:pt idx="3">
                  <c:v>2.0262523076923001E-3</c:v>
                </c:pt>
                <c:pt idx="4">
                  <c:v>2.1032123076923002E-3</c:v>
                </c:pt>
                <c:pt idx="5">
                  <c:v>2.1788923076923E-3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7-4FE2-A66D-C1A36B5430B5}"/>
            </c:ext>
          </c:extLst>
        </c:ser>
        <c:ser>
          <c:idx val="3"/>
          <c:order val="3"/>
          <c:tx>
            <c:strRef>
              <c:f>CBSTree_MFSIncrease!$M$13</c:f>
              <c:strCache>
                <c:ptCount val="1"/>
                <c:pt idx="0">
                  <c:v>TFA combined shaped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(CBSTree_MFSIncrease!$O$4,CBSTree_MFSIncrease!$O$20,CBSTree_MFSIncrease!$O$36,CBSTree_MFSIncrease!$O$52,CBSTree_MFSIncrease!$O$68,CBSTree_MFSIncrease!$O$84)</c:f>
              <c:numCache>
                <c:formatCode>General</c:formatCode>
                <c:ptCount val="6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cat>
          <c:val>
            <c:numRef>
              <c:f>(CBSTree_MFSIncrease!$N$13,CBSTree_MFSIncrease!$N$29,CBSTree_MFSIncrease!$N$45,CBSTree_MFSIncrease!$N$61,CBSTree_MFSIncrease!$N$77,CBSTree_MFSIncrease!$N$93)</c:f>
              <c:numCache>
                <c:formatCode>0.00000000000000000000</c:formatCode>
                <c:ptCount val="6"/>
                <c:pt idx="0">
                  <c:v>9.9337846153846093E-4</c:v>
                </c:pt>
                <c:pt idx="1">
                  <c:v>1.0593784615384599E-3</c:v>
                </c:pt>
                <c:pt idx="2">
                  <c:v>1.1093784615384601E-3</c:v>
                </c:pt>
                <c:pt idx="3">
                  <c:v>1.15937846153846E-3</c:v>
                </c:pt>
                <c:pt idx="4">
                  <c:v>1.2093784615384599E-3</c:v>
                </c:pt>
                <c:pt idx="5">
                  <c:v>1.25937846153846E-3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7-4FE2-A66D-C1A36B5430B5}"/>
            </c:ext>
          </c:extLst>
        </c:ser>
        <c:ser>
          <c:idx val="4"/>
          <c:order val="4"/>
          <c:tx>
            <c:strRef>
              <c:f>CBSTree_MFSIncrease!$M$14</c:f>
              <c:strCache>
                <c:ptCount val="1"/>
                <c:pt idx="0">
                  <c:v>SFA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(CBSTree_MFSIncrease!$O$4,CBSTree_MFSIncrease!$O$20,CBSTree_MFSIncrease!$O$36,CBSTree_MFSIncrease!$O$52,CBSTree_MFSIncrease!$O$68,CBSTree_MFSIncrease!$O$84)</c:f>
              <c:numCache>
                <c:formatCode>General</c:formatCode>
                <c:ptCount val="6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cat>
          <c:val>
            <c:numRef>
              <c:f>(CBSTree_MFSIncrease!$N$14,CBSTree_MFSIncrease!$N$30,CBSTree_MFSIncrease!$N$46,CBSTree_MFSIncrease!$N$62,CBSTree_MFSIncrease!$N$78,CBSTree_MFSIncrease!$N$94)</c:f>
              <c:numCache>
                <c:formatCode>0.00000000000000000000</c:formatCode>
                <c:ptCount val="6"/>
                <c:pt idx="0">
                  <c:v>1.6340523091571001E-3</c:v>
                </c:pt>
                <c:pt idx="1">
                  <c:v>1.7158804667321999E-3</c:v>
                </c:pt>
                <c:pt idx="2">
                  <c:v>1.77382832029029E-3</c:v>
                </c:pt>
                <c:pt idx="3">
                  <c:v>1.8282845372737601E-3</c:v>
                </c:pt>
                <c:pt idx="4">
                  <c:v>1.87924356861841E-3</c:v>
                </c:pt>
                <c:pt idx="5">
                  <c:v>1.9266998652600501E-3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7-4FE2-A66D-C1A36B5430B5}"/>
            </c:ext>
          </c:extLst>
        </c:ser>
        <c:ser>
          <c:idx val="5"/>
          <c:order val="5"/>
          <c:tx>
            <c:v>PMOO/TMA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(CBSTree_MFSIncrease!$O$4,CBSTree_MFSIncrease!$O$20,CBSTree_MFSIncrease!$O$36,CBSTree_MFSIncrease!$O$52,CBSTree_MFSIncrease!$O$68,CBSTree_MFSIncrease!$O$84)</c:f>
              <c:numCache>
                <c:formatCode>General</c:formatCode>
                <c:ptCount val="6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cat>
          <c:val>
            <c:numRef>
              <c:f>(CBSTree_MFSIncrease!$N$15,CBSTree_MFSIncrease!$N$31,CBSTree_MFSIncrease!$N$47,CBSTree_MFSIncrease!$N$63,CBSTree_MFSIncrease!$N$79,CBSTree_MFSIncrease!$N$95)</c:f>
              <c:numCache>
                <c:formatCode>0.00000000000000000000</c:formatCode>
                <c:ptCount val="6"/>
                <c:pt idx="0">
                  <c:v>1.56500319174262E-3</c:v>
                </c:pt>
                <c:pt idx="1">
                  <c:v>1.6026143445576401E-3</c:v>
                </c:pt>
                <c:pt idx="2">
                  <c:v>1.62861970648793E-3</c:v>
                </c:pt>
                <c:pt idx="3">
                  <c:v>1.6524802963002599E-3</c:v>
                </c:pt>
                <c:pt idx="4">
                  <c:v>1.6741961139946299E-3</c:v>
                </c:pt>
                <c:pt idx="5">
                  <c:v>1.6937671595710401E-3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37-4FE2-A66D-C1A36B54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44"/>
        <c:axId val="1511867264"/>
      </c:lineChart>
      <c:catAx>
        <c:axId val="181039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867264"/>
        <c:crosses val="autoZero"/>
        <c:auto val="1"/>
        <c:lblAlgn val="ctr"/>
        <c:lblOffset val="100"/>
        <c:noMultiLvlLbl val="0"/>
      </c:catAx>
      <c:valAx>
        <c:axId val="15118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in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03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CBS_Tree_Bottleneck_MFSIncrease!$K$10</c:f>
              <c:strCache>
                <c:ptCount val="1"/>
                <c:pt idx="0">
                  <c:v>TFA unshaped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CBS_Tree_Bottleneck_MFSIncrease!$M$4,CBS_Tree_Bottleneck_MFSIncrease!$M$20,CBS_Tree_Bottleneck_MFSIncrease!$M$36,CBS_Tree_Bottleneck_MFSIncrease!$M$52,CBS_Tree_Bottleneck_MFSIncrease!$M$68,CBS_Tree_Bottleneck_MFSIncrease!$M$84,CBS_Tree_Bottleneck_MFSIncrease!$M$100,CBS_Tree_Bottleneck_MFSIncrease!$M$116)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cat>
          <c:val>
            <c:numRef>
              <c:f>(CBS_Tree_Bottleneck_MFSIncrease!$L$10,CBS_Tree_Bottleneck_MFSIncrease!$L$26,CBS_Tree_Bottleneck_MFSIncrease!$L$42,CBS_Tree_Bottleneck_MFSIncrease!$L$58,CBS_Tree_Bottleneck_MFSIncrease!$L$74,CBS_Tree_Bottleneck_MFSIncrease!$L$90,CBS_Tree_Bottleneck_MFSIncrease!$L$106,CBS_Tree_Bottleneck_MFSIncrease!$L$122)</c:f>
              <c:numCache>
                <c:formatCode>0.00000000000000000000</c:formatCode>
                <c:ptCount val="8"/>
                <c:pt idx="0">
                  <c:v>1.2712334769230699E-3</c:v>
                </c:pt>
                <c:pt idx="1">
                  <c:v>1.4909419126153799E-3</c:v>
                </c:pt>
                <c:pt idx="2">
                  <c:v>1.6514484972307601E-3</c:v>
                </c:pt>
                <c:pt idx="3">
                  <c:v>1.80683508184615E-3</c:v>
                </c:pt>
                <c:pt idx="4">
                  <c:v>1.9571016664615302E-3</c:v>
                </c:pt>
                <c:pt idx="5">
                  <c:v>2.1022482510769198E-3</c:v>
                </c:pt>
                <c:pt idx="6">
                  <c:v>2.2422748356922999E-3</c:v>
                </c:pt>
                <c:pt idx="7">
                  <c:v>2.37718142030769E-3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2-4894-AF07-F9C50A87C008}"/>
            </c:ext>
          </c:extLst>
        </c:ser>
        <c:ser>
          <c:idx val="1"/>
          <c:order val="1"/>
          <c:tx>
            <c:strRef>
              <c:f>CBS_Tree_Bottleneck_MFSIncrease!$K$27</c:f>
              <c:strCache>
                <c:ptCount val="1"/>
                <c:pt idx="0">
                  <c:v>TFA link shaped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CBS_Tree_Bottleneck_MFSIncrease!$M$4,CBS_Tree_Bottleneck_MFSIncrease!$M$20,CBS_Tree_Bottleneck_MFSIncrease!$M$36,CBS_Tree_Bottleneck_MFSIncrease!$M$52,CBS_Tree_Bottleneck_MFSIncrease!$M$68,CBS_Tree_Bottleneck_MFSIncrease!$M$84,CBS_Tree_Bottleneck_MFSIncrease!$M$100,CBS_Tree_Bottleneck_MFSIncrease!$M$116)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cat>
          <c:val>
            <c:numRef>
              <c:f>(CBS_Tree_Bottleneck_MFSIncrease!$L$11,CBS_Tree_Bottleneck_MFSIncrease!$L$27,CBS_Tree_Bottleneck_MFSIncrease!$L$43,CBS_Tree_Bottleneck_MFSIncrease!$L$59,CBS_Tree_Bottleneck_MFSIncrease!$L$75,CBS_Tree_Bottleneck_MFSIncrease!$L$91,CBS_Tree_Bottleneck_MFSIncrease!$L$107,CBS_Tree_Bottleneck_MFSIncrease!$L$123)</c:f>
              <c:numCache>
                <c:formatCode>0.00000000000000000000</c:formatCode>
                <c:ptCount val="8"/>
                <c:pt idx="0">
                  <c:v>7.8007384615384604E-4</c:v>
                </c:pt>
                <c:pt idx="1">
                  <c:v>8.3287384615384603E-4</c:v>
                </c:pt>
                <c:pt idx="2">
                  <c:v>8.7287384615384602E-4</c:v>
                </c:pt>
                <c:pt idx="3">
                  <c:v>9.1287384615384602E-4</c:v>
                </c:pt>
                <c:pt idx="4">
                  <c:v>9.5287384615384601E-4</c:v>
                </c:pt>
                <c:pt idx="5">
                  <c:v>9.9287384615384601E-4</c:v>
                </c:pt>
                <c:pt idx="6">
                  <c:v>1.03287384615384E-3</c:v>
                </c:pt>
                <c:pt idx="7">
                  <c:v>1.0728738461538399E-3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2-4894-AF07-F9C50A87C008}"/>
            </c:ext>
          </c:extLst>
        </c:ser>
        <c:ser>
          <c:idx val="2"/>
          <c:order val="2"/>
          <c:tx>
            <c:strRef>
              <c:f>CBS_Tree_Bottleneck_MFSIncrease!$K$12</c:f>
              <c:strCache>
                <c:ptCount val="1"/>
                <c:pt idx="0">
                  <c:v>TFA CBS shaped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CBS_Tree_Bottleneck_MFSIncrease!$M$4,CBS_Tree_Bottleneck_MFSIncrease!$M$20,CBS_Tree_Bottleneck_MFSIncrease!$M$36,CBS_Tree_Bottleneck_MFSIncrease!$M$52,CBS_Tree_Bottleneck_MFSIncrease!$M$68,CBS_Tree_Bottleneck_MFSIncrease!$M$84,CBS_Tree_Bottleneck_MFSIncrease!$M$100,CBS_Tree_Bottleneck_MFSIncrease!$M$116)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cat>
          <c:val>
            <c:numRef>
              <c:f>(CBS_Tree_Bottleneck_MFSIncrease!$L$12,CBS_Tree_Bottleneck_MFSIncrease!$L$28,CBS_Tree_Bottleneck_MFSIncrease!$L$44,CBS_Tree_Bottleneck_MFSIncrease!$L$60,CBS_Tree_Bottleneck_MFSIncrease!$L$76,CBS_Tree_Bottleneck_MFSIncrease!$L$92,CBS_Tree_Bottleneck_MFSIncrease!$L$108,CBS_Tree_Bottleneck_MFSIncrease!$L$124)</c:f>
              <c:numCache>
                <c:formatCode>0.00000000000000000000</c:formatCode>
                <c:ptCount val="8"/>
                <c:pt idx="0">
                  <c:v>1.2665180159999901E-3</c:v>
                </c:pt>
                <c:pt idx="1">
                  <c:v>1.4284120320000001E-3</c:v>
                </c:pt>
                <c:pt idx="2">
                  <c:v>1.4788492996923E-3</c:v>
                </c:pt>
                <c:pt idx="3">
                  <c:v>1.5441393920000001E-3</c:v>
                </c:pt>
                <c:pt idx="4">
                  <c:v>1.6075094843076899E-3</c:v>
                </c:pt>
                <c:pt idx="5">
                  <c:v>1.66895957661538E-3</c:v>
                </c:pt>
                <c:pt idx="6">
                  <c:v>1.7284896689230701E-3</c:v>
                </c:pt>
                <c:pt idx="7">
                  <c:v>1.78609976123076E-3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2-4894-AF07-F9C50A87C008}"/>
            </c:ext>
          </c:extLst>
        </c:ser>
        <c:ser>
          <c:idx val="3"/>
          <c:order val="3"/>
          <c:tx>
            <c:strRef>
              <c:f>CBS_Tree_Bottleneck_MFSIncrease!$K$13</c:f>
              <c:strCache>
                <c:ptCount val="1"/>
                <c:pt idx="0">
                  <c:v>TFA combined shaped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CBS_Tree_Bottleneck_MFSIncrease!$M$4,CBS_Tree_Bottleneck_MFSIncrease!$M$20,CBS_Tree_Bottleneck_MFSIncrease!$M$36,CBS_Tree_Bottleneck_MFSIncrease!$M$52,CBS_Tree_Bottleneck_MFSIncrease!$M$68,CBS_Tree_Bottleneck_MFSIncrease!$M$84,CBS_Tree_Bottleneck_MFSIncrease!$M$100,CBS_Tree_Bottleneck_MFSIncrease!$M$116)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cat>
          <c:val>
            <c:numRef>
              <c:f>(CBS_Tree_Bottleneck_MFSIncrease!$L$13,CBS_Tree_Bottleneck_MFSIncrease!$L$29,CBS_Tree_Bottleneck_MFSIncrease!$L$45,CBS_Tree_Bottleneck_MFSIncrease!$L$61,CBS_Tree_Bottleneck_MFSIncrease!$L$77,CBS_Tree_Bottleneck_MFSIncrease!$L$93,CBS_Tree_Bottleneck_MFSIncrease!$L$109,CBS_Tree_Bottleneck_MFSIncrease!$L$125)</c:f>
              <c:numCache>
                <c:formatCode>0.00000000000000000000</c:formatCode>
                <c:ptCount val="8"/>
                <c:pt idx="0">
                  <c:v>7.8007384615384604E-4</c:v>
                </c:pt>
                <c:pt idx="1">
                  <c:v>8.3287384615384603E-4</c:v>
                </c:pt>
                <c:pt idx="2">
                  <c:v>8.7287384615384602E-4</c:v>
                </c:pt>
                <c:pt idx="3">
                  <c:v>9.1287384615384602E-4</c:v>
                </c:pt>
                <c:pt idx="4">
                  <c:v>9.5287384615384601E-4</c:v>
                </c:pt>
                <c:pt idx="5">
                  <c:v>9.9287384615384601E-4</c:v>
                </c:pt>
                <c:pt idx="6">
                  <c:v>1.03287384615384E-3</c:v>
                </c:pt>
                <c:pt idx="7">
                  <c:v>1.0728738461538399E-3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2-4894-AF07-F9C50A87C008}"/>
            </c:ext>
          </c:extLst>
        </c:ser>
        <c:ser>
          <c:idx val="4"/>
          <c:order val="4"/>
          <c:tx>
            <c:strRef>
              <c:f>CBS_Tree_Bottleneck_MFSIncrease!$K$14</c:f>
              <c:strCache>
                <c:ptCount val="1"/>
                <c:pt idx="0">
                  <c:v>SFA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CBS_Tree_Bottleneck_MFSIncrease!$M$4,CBS_Tree_Bottleneck_MFSIncrease!$M$20,CBS_Tree_Bottleneck_MFSIncrease!$M$36,CBS_Tree_Bottleneck_MFSIncrease!$M$52,CBS_Tree_Bottleneck_MFSIncrease!$M$68,CBS_Tree_Bottleneck_MFSIncrease!$M$84,CBS_Tree_Bottleneck_MFSIncrease!$M$100,CBS_Tree_Bottleneck_MFSIncrease!$M$116)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cat>
          <c:val>
            <c:numRef>
              <c:f>(CBS_Tree_Bottleneck_MFSIncrease!$L$14,CBS_Tree_Bottleneck_MFSIncrease!$L$30,CBS_Tree_Bottleneck_MFSIncrease!$L$46,CBS_Tree_Bottleneck_MFSIncrease!$L$62,CBS_Tree_Bottleneck_MFSIncrease!$L$78,CBS_Tree_Bottleneck_MFSIncrease!$L$94,CBS_Tree_Bottleneck_MFSIncrease!$L$110,CBS_Tree_Bottleneck_MFSIncrease!$L$126)</c:f>
              <c:numCache>
                <c:formatCode>0.00000000000000000000</c:formatCode>
                <c:ptCount val="8"/>
                <c:pt idx="0">
                  <c:v>1.1028255987283299E-3</c:v>
                </c:pt>
                <c:pt idx="1">
                  <c:v>1.14671083996343E-3</c:v>
                </c:pt>
                <c:pt idx="2">
                  <c:v>1.17750385810641E-3</c:v>
                </c:pt>
                <c:pt idx="3">
                  <c:v>1.2061803610668299E-3</c:v>
                </c:pt>
                <c:pt idx="4">
                  <c:v>1.23273896157864E-3</c:v>
                </c:pt>
                <c:pt idx="5">
                  <c:v>1.2571782723757999E-3</c:v>
                </c:pt>
                <c:pt idx="6">
                  <c:v>1.2794969061922601E-3</c:v>
                </c:pt>
                <c:pt idx="7">
                  <c:v>1.29969347576197E-3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2-4894-AF07-F9C50A87C008}"/>
            </c:ext>
          </c:extLst>
        </c:ser>
        <c:ser>
          <c:idx val="5"/>
          <c:order val="5"/>
          <c:tx>
            <c:v>PMOO/TMA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CBS_Tree_Bottleneck_MFSIncrease!$M$4,CBS_Tree_Bottleneck_MFSIncrease!$M$20,CBS_Tree_Bottleneck_MFSIncrease!$M$36,CBS_Tree_Bottleneck_MFSIncrease!$M$52,CBS_Tree_Bottleneck_MFSIncrease!$M$68,CBS_Tree_Bottleneck_MFSIncrease!$M$84,CBS_Tree_Bottleneck_MFSIncrease!$M$100,CBS_Tree_Bottleneck_MFSIncrease!$M$116)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cat>
          <c:val>
            <c:numRef>
              <c:f>(CBS_Tree_Bottleneck_MFSIncrease!$L$15,CBS_Tree_Bottleneck_MFSIncrease!$L$31,CBS_Tree_Bottleneck_MFSIncrease!$L$47,CBS_Tree_Bottleneck_MFSIncrease!$L$63,CBS_Tree_Bottleneck_MFSIncrease!$L$79,CBS_Tree_Bottleneck_MFSIncrease!$L$95,CBS_Tree_Bottleneck_MFSIncrease!$L$111,CBS_Tree_Bottleneck_MFSIncrease!$L$127)</c:f>
              <c:numCache>
                <c:formatCode>0.00000000000000000000</c:formatCode>
                <c:ptCount val="8"/>
                <c:pt idx="0">
                  <c:v>1.0733708241811399E-3</c:v>
                </c:pt>
                <c:pt idx="1">
                  <c:v>1.0993023583770699E-3</c:v>
                </c:pt>
                <c:pt idx="2">
                  <c:v>1.11723211808133E-3</c:v>
                </c:pt>
                <c:pt idx="3">
                  <c:v>1.13368313471719E-3</c:v>
                </c:pt>
                <c:pt idx="4">
                  <c:v>1.14865540828465E-3</c:v>
                </c:pt>
                <c:pt idx="5">
                  <c:v>1.16214893878373E-3</c:v>
                </c:pt>
                <c:pt idx="6">
                  <c:v>1.17416372621441E-3</c:v>
                </c:pt>
                <c:pt idx="7">
                  <c:v>1.1846997705767001E-3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2-4894-AF07-F9C50A87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284288"/>
        <c:axId val="1676065104"/>
      </c:lineChart>
      <c:catAx>
        <c:axId val="168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MFS [Byte]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6065104"/>
        <c:crosses val="autoZero"/>
        <c:auto val="1"/>
        <c:lblAlgn val="ctr"/>
        <c:lblOffset val="100"/>
        <c:noMultiLvlLbl val="0"/>
      </c:catAx>
      <c:valAx>
        <c:axId val="16760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Delay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666424-BA48-4A94-B48A-4E465129F2F2}">
  <sheetPr/>
  <sheetViews>
    <sheetView tabSelected="1" zoomScale="224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1DB375-B525-40E7-8D54-E17406634BC7}">
  <sheetPr/>
  <sheetViews>
    <sheetView zoomScale="224" workbookViewId="0" zoomToFit="1"/>
  </sheetViews>
  <pageMargins left="0.25" right="0.25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03304" cy="60619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5476E9-2404-4A51-A3EB-FAE29B237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103304" cy="606198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103900-D316-47D9-B7F7-95CDDCAB2C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N16" totalsRowShown="0">
  <autoFilter ref="M9:N16" xr:uid="{AFD0FDAD-B567-49C8-A37C-DCEECED05009}"/>
  <tableColumns count="2">
    <tableColumn id="1" xr3:uid="{BE6FA1AF-957C-4302-ABCA-3CED577909FB}" name="Analysis"/>
    <tableColumn id="8" xr3:uid="{59937D66-C814-42EC-A281-7F9615B9AC54}" name="Total" dataDxfId="13"/>
  </tableColumns>
  <tableStyleInfo name="TableStyleMedium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7C0E8C-8357-437B-B123-CB9010AA75A5}" name="Tabelle134512" displayName="Tabelle134512" ref="K57:L64" totalsRowShown="0">
  <autoFilter ref="K57:L64" xr:uid="{ACBF467A-267F-47D8-B803-06CD60402F56}"/>
  <tableColumns count="2">
    <tableColumn id="1" xr3:uid="{156C2A34-9BD5-40FA-9C4C-A717FA2052E6}" name="Analysis"/>
    <tableColumn id="8" xr3:uid="{0A2B3913-3FE8-4ABC-8D65-26D1388CC03B}" name="Total" dataDxfId="4"/>
  </tableColumns>
  <tableStyleInfo name="TableStyleMedium1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534DA3-9A54-43FB-8614-6E133FEF4BAD}" name="Tabelle1345613" displayName="Tabelle1345613" ref="K73:L80" totalsRowShown="0">
  <autoFilter ref="K73:L80" xr:uid="{4D34E6A4-79DE-42C9-90D9-982A1BD8EA6C}"/>
  <tableColumns count="2">
    <tableColumn id="1" xr3:uid="{D064B838-E9E7-4E1C-A362-DFD999E7FE7E}" name="Analysis"/>
    <tableColumn id="8" xr3:uid="{77DF14F6-5CDA-49C7-8C2E-D84860611FA1}" name="Total" dataDxfId="3"/>
  </tableColumns>
  <tableStyleInfo name="TableStyleMedium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8DFE8F5-F4CE-431E-883D-410FA1386028}" name="Tabelle13456714" displayName="Tabelle13456714" ref="K89:L96" totalsRowShown="0">
  <autoFilter ref="K89:L96" xr:uid="{D698FFB8-4ED1-44B8-BB85-A53ED1DA608A}"/>
  <tableColumns count="2">
    <tableColumn id="1" xr3:uid="{74FE5B1F-0DB2-4247-94DD-A24D83AB65AE}" name="Analysis"/>
    <tableColumn id="8" xr3:uid="{28E4887E-7A01-4DB0-BFCB-DC658DCCEA3A}" name="Total" dataDxfId="2"/>
  </tableColumns>
  <tableStyleInfo name="TableStyleMedium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7865271-A072-476C-915A-C250DB481BE5}" name="Tabelle1345671415" displayName="Tabelle1345671415" ref="K105:L112" totalsRowShown="0">
  <autoFilter ref="K105:L112" xr:uid="{E36BBBEC-4602-414D-9B56-A1AE8B52EC46}"/>
  <tableColumns count="2">
    <tableColumn id="1" xr3:uid="{B63443E5-4F88-4F14-A42F-F8A6B3E0B125}" name="Analysis"/>
    <tableColumn id="8" xr3:uid="{7E0F58AE-A18D-4C9A-87DD-9309DD71366D}" name="Total" dataDxfId="1"/>
  </tableColumns>
  <tableStyleInfo name="TableStyleMedium1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C22B8D-B0AB-47E8-91D1-1B76925381C1}" name="Tabelle134567141516" displayName="Tabelle134567141516" ref="K121:L128" totalsRowShown="0">
  <autoFilter ref="K121:L128" xr:uid="{2CB340C0-8B98-4EF3-A3C2-D3FC06B59810}"/>
  <tableColumns count="2">
    <tableColumn id="1" xr3:uid="{5ED3B331-68C6-476C-AB73-66D5170A2BEC}" name="Analysis"/>
    <tableColumn id="8" xr3:uid="{F5027A65-31D7-469B-8CCD-1E50C8929A4E}" name="Total" dataDxfId="0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CB2F62-BE3E-49EF-8DDF-4657ADCC3944}" name="Tabelle13" displayName="Tabelle13" ref="M25:N32" totalsRowShown="0">
  <autoFilter ref="M25:N32" xr:uid="{62A54197-B17D-4D6C-ACA8-18ACE3C59A9A}"/>
  <tableColumns count="2">
    <tableColumn id="1" xr3:uid="{3D64AD60-8683-45CB-96AA-36742E91E989}" name="Analysis"/>
    <tableColumn id="8" xr3:uid="{136C41D0-F631-437A-A266-78E395014532}" name="Total" dataDxfId="12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58A822-ECAA-4150-8D62-D7DF62DBBD63}" name="Tabelle134" displayName="Tabelle134" ref="M41:N48" totalsRowShown="0">
  <autoFilter ref="M41:N48" xr:uid="{BBEF25C5-517B-4720-9DE1-393531C4C8F7}"/>
  <tableColumns count="2">
    <tableColumn id="1" xr3:uid="{F8EA4808-D320-41C3-B302-3EFBC24B9A0C}" name="Analysis"/>
    <tableColumn id="8" xr3:uid="{8A4CA5C1-5A93-4582-B3BE-DC74E99E5660}" name="Total" dataDxfId="11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885260-5359-48D9-8E43-A81911DD0F9A}" name="Tabelle1345" displayName="Tabelle1345" ref="M57:N64" totalsRowShown="0">
  <autoFilter ref="M57:N64" xr:uid="{873E99F0-2DF3-43CC-8C75-891AB3EBCEF2}"/>
  <tableColumns count="2">
    <tableColumn id="1" xr3:uid="{E5C320C5-9E6F-4BD1-B0A9-FCBFCF4BD198}" name="Analysis"/>
    <tableColumn id="8" xr3:uid="{07214B40-5F9A-4B09-8159-58B0A9CAE1CE}" name="Total" dataDxfId="10"/>
  </tableColumns>
  <tableStyleInfo name="TableStyleMedium11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01EFA5-F3F2-48E1-A46A-64E87D7B4741}" name="Tabelle13456" displayName="Tabelle13456" ref="M73:N80" totalsRowShown="0">
  <autoFilter ref="M73:N80" xr:uid="{E5FB616E-7BB4-4262-941E-5FD5D03D6A6C}"/>
  <tableColumns count="2">
    <tableColumn id="1" xr3:uid="{9217C9A7-AA3A-4E27-B9AF-D3EF44FAA413}" name="Analysis"/>
    <tableColumn id="8" xr3:uid="{C46362F4-C7EF-4F30-9B89-DA50D2F466BA}" name="Total" dataDxfId="9"/>
  </tableColumns>
  <tableStyleInfo name="TableStyleMedium1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C263BD-E136-45F9-83AD-3FD30A7FD65B}" name="Tabelle134567" displayName="Tabelle134567" ref="M89:N96" totalsRowShown="0">
  <autoFilter ref="M89:N96" xr:uid="{0A172B51-0B2D-4248-9524-44C8458748E0}"/>
  <tableColumns count="2">
    <tableColumn id="1" xr3:uid="{57EB1A0F-516A-4A86-85AE-A2709F009843}" name="Analysis"/>
    <tableColumn id="8" xr3:uid="{040EF98A-1144-41EB-96BD-86B788FC90EE}" name="Total" dataDxfId="8"/>
  </tableColumns>
  <tableStyleInfo name="TableStyleMedium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F935EA-B68C-493D-951E-4E96DEE05E2D}" name="Tabelle19" displayName="Tabelle19" ref="K9:L16" totalsRowShown="0">
  <autoFilter ref="K9:L16" xr:uid="{663B5193-247A-41E6-96C6-9F0923640C95}"/>
  <tableColumns count="2">
    <tableColumn id="1" xr3:uid="{5F973175-F50C-4704-9BD7-FABC30A49817}" name="Analysis"/>
    <tableColumn id="8" xr3:uid="{CF41DCC8-8A93-4B35-92F3-12D0E41EF62D}" name="Total" dataDxfId="7"/>
  </tableColumns>
  <tableStyleInfo name="TableStyleMedium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F84E3A-A94B-4AE5-925A-B360D7489A99}" name="Tabelle1310" displayName="Tabelle1310" ref="K25:L32" totalsRowShown="0">
  <autoFilter ref="K25:L32" xr:uid="{F30AAC3A-C20A-4193-8A01-0FE51B954769}"/>
  <tableColumns count="2">
    <tableColumn id="1" xr3:uid="{E4C7CA66-B7F6-4444-8ED9-7AA3989B6A82}" name="Analysis"/>
    <tableColumn id="8" xr3:uid="{7BDB5E08-CC27-44B9-9161-C64899E05C4F}" name="Total" dataDxfId="6"/>
  </tableColumns>
  <tableStyleInfo name="TableStyleMedium1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1EA2FAA-D1F1-485C-8ED1-6E04A093207B}" name="Tabelle13411" displayName="Tabelle13411" ref="K41:L48" totalsRowShown="0">
  <autoFilter ref="K41:L48" xr:uid="{79D35636-9A18-4D14-BB12-A747F22C2A16}"/>
  <tableColumns count="2">
    <tableColumn id="1" xr3:uid="{B88E6EA2-4D25-4079-AE94-12974F4439C5}" name="Analysis"/>
    <tableColumn id="8" xr3:uid="{7D8D9779-9196-4109-A7C7-1DCBA327A063}" name="Total" dataDxfId="5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2:L19"/>
  <sheetViews>
    <sheetView zoomScale="145" zoomScaleNormal="145" workbookViewId="0">
      <selection activeCell="C13" sqref="C13"/>
    </sheetView>
  </sheetViews>
  <sheetFormatPr baseColWidth="10" defaultRowHeight="14.4" x14ac:dyDescent="0.3"/>
  <cols>
    <col min="3" max="3" width="18.44140625" customWidth="1"/>
    <col min="5" max="5" width="13.5546875" bestFit="1" customWidth="1"/>
    <col min="6" max="6" width="14.88671875" customWidth="1"/>
    <col min="12" max="12" width="28.5546875" customWidth="1"/>
  </cols>
  <sheetData>
    <row r="2" spans="2:12" ht="18" x14ac:dyDescent="0.35">
      <c r="B2" s="46" t="s">
        <v>21</v>
      </c>
      <c r="C2" s="46"/>
      <c r="D2" s="46"/>
      <c r="E2" s="46"/>
      <c r="F2" s="21"/>
      <c r="G2" s="21"/>
      <c r="H2" s="21"/>
      <c r="I2" s="21"/>
      <c r="J2" s="21"/>
      <c r="K2" s="21"/>
      <c r="L2" s="21"/>
    </row>
    <row r="5" spans="2:12" x14ac:dyDescent="0.3">
      <c r="B5" s="44" t="s">
        <v>24</v>
      </c>
      <c r="C5" s="44"/>
      <c r="D5" s="44"/>
      <c r="F5" s="27" t="s">
        <v>26</v>
      </c>
      <c r="G5" s="27" t="s">
        <v>28</v>
      </c>
    </row>
    <row r="6" spans="2:12" x14ac:dyDescent="0.3">
      <c r="B6" s="47">
        <v>336</v>
      </c>
      <c r="C6" s="47"/>
      <c r="D6" s="47"/>
      <c r="F6" s="1" t="s">
        <v>27</v>
      </c>
      <c r="G6" s="1" t="s">
        <v>29</v>
      </c>
    </row>
    <row r="9" spans="2:12" x14ac:dyDescent="0.3">
      <c r="B9" s="45" t="s">
        <v>23</v>
      </c>
      <c r="C9" s="45"/>
    </row>
    <row r="10" spans="2:12" x14ac:dyDescent="0.3">
      <c r="B10" s="20" t="s">
        <v>0</v>
      </c>
      <c r="C10" s="24">
        <v>2</v>
      </c>
    </row>
    <row r="11" spans="2:12" x14ac:dyDescent="0.3">
      <c r="B11" s="20" t="s">
        <v>2</v>
      </c>
      <c r="C11" s="24">
        <v>84</v>
      </c>
    </row>
    <row r="12" spans="2:12" x14ac:dyDescent="0.3">
      <c r="B12" s="20" t="s">
        <v>1</v>
      </c>
      <c r="C12" s="24">
        <v>2.5000000000000001E-4</v>
      </c>
    </row>
    <row r="13" spans="2:12" x14ac:dyDescent="0.3">
      <c r="B13" s="20" t="s">
        <v>6</v>
      </c>
      <c r="C13" s="25">
        <v>100000000</v>
      </c>
    </row>
    <row r="16" spans="2:12" x14ac:dyDescent="0.3">
      <c r="B16" s="45" t="s">
        <v>22</v>
      </c>
      <c r="C16" s="45"/>
    </row>
    <row r="17" spans="2:3" x14ac:dyDescent="0.3">
      <c r="B17" s="20" t="s">
        <v>3</v>
      </c>
      <c r="C17" s="22">
        <f>C10*C11*8</f>
        <v>1344</v>
      </c>
    </row>
    <row r="18" spans="2:3" x14ac:dyDescent="0.3">
      <c r="B18" s="20" t="s">
        <v>5</v>
      </c>
      <c r="C18" s="23">
        <f>C17/C12</f>
        <v>5376000</v>
      </c>
    </row>
    <row r="19" spans="2:3" x14ac:dyDescent="0.3">
      <c r="B19" s="20" t="s">
        <v>4</v>
      </c>
      <c r="C19" s="22">
        <f>C17*(1-(C18/C13))</f>
        <v>1271.74656</v>
      </c>
    </row>
  </sheetData>
  <mergeCells count="5">
    <mergeCell ref="B5:D5"/>
    <mergeCell ref="B16:C16"/>
    <mergeCell ref="B9:C9"/>
    <mergeCell ref="B2:E2"/>
    <mergeCell ref="B6:D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013EF-600D-4784-B12E-8BFE9F3C36C8}">
  <dimension ref="B3:I10"/>
  <sheetViews>
    <sheetView workbookViewId="0">
      <selection activeCell="H4" sqref="H4"/>
    </sheetView>
  </sheetViews>
  <sheetFormatPr baseColWidth="10" defaultRowHeight="14.4" x14ac:dyDescent="0.3"/>
  <cols>
    <col min="8" max="8" width="21.77734375" bestFit="1" customWidth="1"/>
    <col min="9" max="9" width="13.44140625" bestFit="1" customWidth="1"/>
  </cols>
  <sheetData>
    <row r="3" spans="2:9" x14ac:dyDescent="0.3">
      <c r="B3" s="27" t="s">
        <v>17</v>
      </c>
      <c r="C3" s="26" t="s">
        <v>0</v>
      </c>
      <c r="D3" s="26" t="s">
        <v>2</v>
      </c>
      <c r="E3" s="26" t="s">
        <v>1</v>
      </c>
      <c r="F3" s="26" t="s">
        <v>6</v>
      </c>
      <c r="G3" s="26"/>
      <c r="H3" s="26" t="s">
        <v>20</v>
      </c>
      <c r="I3" s="26" t="s">
        <v>25</v>
      </c>
    </row>
    <row r="4" spans="2:9" x14ac:dyDescent="0.3">
      <c r="B4" t="s">
        <v>18</v>
      </c>
      <c r="C4" s="1">
        <v>2</v>
      </c>
      <c r="D4" s="1">
        <v>84</v>
      </c>
      <c r="E4" s="1">
        <v>2.5000000000000001E-4</v>
      </c>
      <c r="F4" s="1">
        <v>100000000</v>
      </c>
      <c r="G4" s="1"/>
      <c r="H4" s="28">
        <v>1271.74656</v>
      </c>
      <c r="I4" s="28">
        <v>5.3760000000000003</v>
      </c>
    </row>
    <row r="5" spans="2:9" x14ac:dyDescent="0.3">
      <c r="C5" s="1"/>
      <c r="D5" s="1"/>
      <c r="E5" s="1"/>
      <c r="F5" s="1"/>
      <c r="G5" s="1"/>
      <c r="H5" s="1"/>
      <c r="I5" s="1"/>
    </row>
    <row r="6" spans="2:9" x14ac:dyDescent="0.3">
      <c r="B6" s="27" t="s">
        <v>31</v>
      </c>
      <c r="C6" s="26" t="s">
        <v>0</v>
      </c>
      <c r="D6" s="26" t="s">
        <v>2</v>
      </c>
      <c r="E6" s="26" t="s">
        <v>1</v>
      </c>
      <c r="F6" s="26" t="s">
        <v>6</v>
      </c>
      <c r="G6" s="26"/>
      <c r="H6" s="26" t="s">
        <v>20</v>
      </c>
      <c r="I6" s="26" t="s">
        <v>25</v>
      </c>
    </row>
    <row r="7" spans="2:9" x14ac:dyDescent="0.3">
      <c r="B7" t="s">
        <v>18</v>
      </c>
      <c r="C7" s="1">
        <v>2</v>
      </c>
      <c r="D7" s="1">
        <v>84</v>
      </c>
      <c r="E7" s="1">
        <v>2.5000000000000001E-4</v>
      </c>
      <c r="F7" s="1">
        <v>100000000</v>
      </c>
      <c r="G7" s="1"/>
      <c r="H7" s="28">
        <v>1271.74656</v>
      </c>
      <c r="I7" s="28">
        <v>5.3760000000000003</v>
      </c>
    </row>
    <row r="8" spans="2:9" x14ac:dyDescent="0.3">
      <c r="C8" s="1"/>
      <c r="D8" s="1"/>
      <c r="E8" s="1"/>
      <c r="F8" s="1"/>
      <c r="G8" s="1"/>
      <c r="H8" s="1"/>
      <c r="I8" s="1"/>
    </row>
    <row r="9" spans="2:9" x14ac:dyDescent="0.3">
      <c r="B9" s="27" t="s">
        <v>30</v>
      </c>
      <c r="C9" s="42" t="s">
        <v>0</v>
      </c>
      <c r="D9" s="42" t="s">
        <v>2</v>
      </c>
      <c r="E9" s="42" t="s">
        <v>1</v>
      </c>
      <c r="F9" s="42" t="s">
        <v>6</v>
      </c>
      <c r="G9" s="42"/>
      <c r="H9" s="42" t="s">
        <v>20</v>
      </c>
      <c r="I9" s="42" t="s">
        <v>25</v>
      </c>
    </row>
    <row r="10" spans="2:9" x14ac:dyDescent="0.3">
      <c r="B10" t="s">
        <v>19</v>
      </c>
      <c r="C10" s="43">
        <v>2</v>
      </c>
      <c r="D10" s="43">
        <v>84</v>
      </c>
      <c r="E10" s="43">
        <v>1.25E-4</v>
      </c>
      <c r="F10" s="43">
        <v>100000000</v>
      </c>
      <c r="G10" s="43"/>
      <c r="H10" s="28">
        <v>1199.493119</v>
      </c>
      <c r="I10" s="28">
        <v>10.752000000000001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1:AK791"/>
  <sheetViews>
    <sheetView topLeftCell="E1" zoomScaleNormal="100" workbookViewId="0">
      <selection activeCell="S4" sqref="S4:T84"/>
    </sheetView>
  </sheetViews>
  <sheetFormatPr baseColWidth="10" defaultRowHeight="14.4" x14ac:dyDescent="0.3"/>
  <cols>
    <col min="5" max="5" width="14.33203125" customWidth="1"/>
    <col min="12" max="12" width="4.5546875" bestFit="1" customWidth="1"/>
    <col min="13" max="13" width="27.33203125" bestFit="1" customWidth="1"/>
    <col min="14" max="20" width="28.109375" bestFit="1" customWidth="1"/>
    <col min="23" max="23" width="4.5546875" bestFit="1" customWidth="1"/>
    <col min="24" max="24" width="27.33203125" bestFit="1" customWidth="1"/>
    <col min="25" max="31" width="28.109375" bestFit="1" customWidth="1"/>
    <col min="36" max="36" width="41" customWidth="1"/>
    <col min="37" max="37" width="24.109375" customWidth="1"/>
    <col min="38" max="38" width="27.5546875" customWidth="1"/>
    <col min="39" max="39" width="33.88671875" customWidth="1"/>
    <col min="40" max="40" width="33.109375" customWidth="1"/>
    <col min="41" max="41" width="40.6640625" customWidth="1"/>
  </cols>
  <sheetData>
    <row r="1" spans="12:37" x14ac:dyDescent="0.3"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</row>
    <row r="2" spans="12:37" x14ac:dyDescent="0.3"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</row>
    <row r="3" spans="12:37" x14ac:dyDescent="0.3">
      <c r="L3" s="4"/>
      <c r="M3" s="5" t="s">
        <v>17</v>
      </c>
      <c r="N3" s="6" t="s">
        <v>0</v>
      </c>
      <c r="O3" s="6" t="s">
        <v>2</v>
      </c>
      <c r="P3" s="6" t="s">
        <v>1</v>
      </c>
      <c r="Q3" s="6" t="s">
        <v>6</v>
      </c>
      <c r="R3" s="5"/>
      <c r="S3" s="6" t="s">
        <v>20</v>
      </c>
      <c r="T3" s="37" t="s">
        <v>25</v>
      </c>
      <c r="V3" s="30"/>
      <c r="W3" s="30"/>
      <c r="X3" s="30"/>
      <c r="Y3" s="34"/>
      <c r="Z3" s="34"/>
      <c r="AA3" s="34"/>
      <c r="AB3" s="34"/>
      <c r="AC3" s="30"/>
      <c r="AD3" s="34"/>
      <c r="AE3" s="34"/>
      <c r="AF3" s="30"/>
      <c r="AG3" s="30"/>
      <c r="AH3" s="30"/>
      <c r="AI3" s="30"/>
      <c r="AJ3" s="30"/>
      <c r="AK3" s="30"/>
    </row>
    <row r="4" spans="12:37" x14ac:dyDescent="0.3">
      <c r="L4" s="7"/>
      <c r="M4" s="8" t="s">
        <v>18</v>
      </c>
      <c r="N4" s="9">
        <v>2</v>
      </c>
      <c r="O4" s="39">
        <v>84</v>
      </c>
      <c r="P4" s="9">
        <v>2.5000000000000001E-4</v>
      </c>
      <c r="Q4" s="10">
        <v>100000000</v>
      </c>
      <c r="R4" s="8"/>
      <c r="S4" s="40">
        <v>1271.74656</v>
      </c>
      <c r="T4" s="41">
        <v>5.3760000000000003</v>
      </c>
      <c r="V4" s="30"/>
      <c r="W4" s="30"/>
      <c r="X4" s="30"/>
      <c r="Y4" s="18"/>
      <c r="Z4" s="18"/>
      <c r="AA4" s="18"/>
      <c r="AB4" s="31"/>
      <c r="AC4" s="30"/>
      <c r="AD4" s="18"/>
      <c r="AE4" s="18"/>
      <c r="AF4" s="30"/>
      <c r="AG4" s="30"/>
      <c r="AH4" s="30"/>
      <c r="AI4" s="30"/>
      <c r="AJ4" s="30"/>
      <c r="AK4" s="30"/>
    </row>
    <row r="5" spans="12:37" x14ac:dyDescent="0.3">
      <c r="L5" s="7"/>
      <c r="M5" s="8"/>
      <c r="N5" s="8"/>
      <c r="O5" s="8"/>
      <c r="P5" s="8"/>
      <c r="Q5" s="8"/>
      <c r="R5" s="8"/>
      <c r="S5" s="8"/>
      <c r="T5" s="11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2:37" x14ac:dyDescent="0.3">
      <c r="L6" s="7"/>
      <c r="M6" s="8"/>
      <c r="N6" s="8"/>
      <c r="O6" s="8"/>
      <c r="P6" s="8"/>
      <c r="Q6" s="8"/>
      <c r="R6" s="8"/>
      <c r="S6" s="8"/>
      <c r="T6" s="11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</row>
    <row r="7" spans="12:37" x14ac:dyDescent="0.3">
      <c r="L7" s="7"/>
      <c r="M7" s="8"/>
      <c r="N7" s="8"/>
      <c r="O7" s="8"/>
      <c r="P7" s="8"/>
      <c r="Q7" s="8"/>
      <c r="R7" s="8"/>
      <c r="S7" s="8"/>
      <c r="T7" s="11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</row>
    <row r="8" spans="12:37" x14ac:dyDescent="0.3">
      <c r="L8" s="7"/>
      <c r="M8" s="8"/>
      <c r="N8" s="8"/>
      <c r="O8" s="8"/>
      <c r="P8" s="8"/>
      <c r="Q8" s="8"/>
      <c r="R8" s="8"/>
      <c r="S8" s="8"/>
      <c r="T8" s="11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</row>
    <row r="9" spans="12:37" x14ac:dyDescent="0.3">
      <c r="L9" s="7"/>
      <c r="M9" s="8" t="s">
        <v>7</v>
      </c>
      <c r="N9" s="8" t="s">
        <v>15</v>
      </c>
      <c r="O9" s="8"/>
      <c r="P9" s="8"/>
      <c r="Q9" s="8"/>
      <c r="R9" s="8"/>
      <c r="S9" s="8"/>
      <c r="T9" s="11"/>
      <c r="Z9" s="30"/>
      <c r="AA9" s="30"/>
      <c r="AB9" s="30"/>
      <c r="AC9" s="30"/>
      <c r="AD9" s="30"/>
      <c r="AE9" s="36"/>
      <c r="AF9" s="30"/>
      <c r="AG9" s="30"/>
      <c r="AH9" s="30"/>
      <c r="AI9" s="30"/>
      <c r="AJ9" s="30"/>
      <c r="AK9" s="30"/>
    </row>
    <row r="10" spans="12:37" x14ac:dyDescent="0.3">
      <c r="L10" s="7"/>
      <c r="M10" s="8" t="s">
        <v>8</v>
      </c>
      <c r="N10" s="12">
        <v>1.83260473107692E-3</v>
      </c>
      <c r="O10" s="8"/>
      <c r="P10" s="12"/>
      <c r="Q10" s="8"/>
      <c r="R10" s="8"/>
      <c r="S10" s="8"/>
      <c r="T10" s="11"/>
      <c r="Z10" s="30"/>
      <c r="AA10" s="33"/>
      <c r="AB10" s="30"/>
      <c r="AC10" s="30"/>
      <c r="AD10" s="30"/>
      <c r="AE10" s="30"/>
      <c r="AF10" s="33"/>
      <c r="AG10" s="33"/>
      <c r="AH10" s="33"/>
      <c r="AI10" s="33"/>
      <c r="AJ10" s="30"/>
      <c r="AK10" s="30"/>
    </row>
    <row r="11" spans="12:37" x14ac:dyDescent="0.3">
      <c r="L11" s="7"/>
      <c r="M11" s="8" t="s">
        <v>9</v>
      </c>
      <c r="N11" s="12">
        <v>9.9337846153846093E-4</v>
      </c>
      <c r="O11" s="8"/>
      <c r="P11" s="12"/>
      <c r="Q11" s="8"/>
      <c r="R11" s="8"/>
      <c r="S11" s="8"/>
      <c r="T11" s="11"/>
      <c r="Z11" s="30"/>
      <c r="AA11" s="33"/>
      <c r="AB11" s="30"/>
      <c r="AC11" s="30"/>
      <c r="AD11" s="30"/>
      <c r="AE11" s="30"/>
      <c r="AF11" s="33"/>
      <c r="AG11" s="33"/>
      <c r="AH11" s="33"/>
      <c r="AI11" s="33"/>
      <c r="AJ11" s="30"/>
      <c r="AK11" s="30"/>
    </row>
    <row r="12" spans="12:37" x14ac:dyDescent="0.3">
      <c r="L12" s="13" t="s">
        <v>16</v>
      </c>
      <c r="M12" s="8" t="s">
        <v>10</v>
      </c>
      <c r="N12" s="12">
        <v>1.70810200615384E-3</v>
      </c>
      <c r="O12" s="8"/>
      <c r="P12" s="12"/>
      <c r="Q12" s="8"/>
      <c r="R12" s="8"/>
      <c r="S12" s="8"/>
      <c r="T12" s="38"/>
      <c r="Z12" s="30"/>
      <c r="AA12" s="33"/>
      <c r="AB12" s="30"/>
      <c r="AC12" s="30"/>
      <c r="AD12" s="30"/>
      <c r="AE12" s="30"/>
      <c r="AF12" s="33"/>
      <c r="AG12" s="33"/>
      <c r="AH12" s="33"/>
      <c r="AI12" s="33"/>
      <c r="AJ12" s="30"/>
      <c r="AK12" s="30"/>
    </row>
    <row r="13" spans="12:37" x14ac:dyDescent="0.3">
      <c r="L13" s="7"/>
      <c r="M13" s="8" t="s">
        <v>11</v>
      </c>
      <c r="N13" s="12">
        <v>9.9337846153846093E-4</v>
      </c>
      <c r="O13" s="8"/>
      <c r="P13" s="12"/>
      <c r="Q13" s="8"/>
      <c r="R13" s="8"/>
      <c r="S13" s="8"/>
      <c r="T13" s="11"/>
      <c r="Z13" s="30"/>
      <c r="AA13" s="33"/>
      <c r="AB13" s="30"/>
      <c r="AC13" s="30"/>
      <c r="AD13" s="30"/>
      <c r="AE13" s="30"/>
      <c r="AF13" s="33"/>
      <c r="AG13" s="33"/>
      <c r="AH13" s="33"/>
      <c r="AI13" s="33"/>
      <c r="AJ13" s="30"/>
      <c r="AK13" s="30"/>
    </row>
    <row r="14" spans="12:37" x14ac:dyDescent="0.3">
      <c r="L14" s="7"/>
      <c r="M14" s="8" t="s">
        <v>12</v>
      </c>
      <c r="N14" s="12">
        <v>1.6340523091571001E-3</v>
      </c>
      <c r="O14" s="8"/>
      <c r="P14" s="12"/>
      <c r="Q14" s="8"/>
      <c r="R14" s="8"/>
      <c r="S14" s="8"/>
      <c r="T14" s="11"/>
      <c r="Z14" s="8"/>
      <c r="AA14" s="8"/>
      <c r="AB14" s="8"/>
      <c r="AC14" s="8"/>
      <c r="AD14" s="30"/>
      <c r="AE14" s="30"/>
      <c r="AF14" s="30"/>
      <c r="AG14" s="30"/>
      <c r="AH14" s="33"/>
      <c r="AI14" s="33"/>
      <c r="AJ14" s="30"/>
      <c r="AK14" s="30"/>
    </row>
    <row r="15" spans="12:37" x14ac:dyDescent="0.3">
      <c r="L15" s="7"/>
      <c r="M15" s="8" t="s">
        <v>13</v>
      </c>
      <c r="N15" s="12">
        <v>1.56500319174262E-3</v>
      </c>
      <c r="O15" s="8"/>
      <c r="P15" s="12"/>
      <c r="Q15" s="8"/>
      <c r="R15" s="8"/>
      <c r="S15" s="8"/>
      <c r="T15" s="11"/>
      <c r="Z15" s="8"/>
      <c r="AA15" s="12"/>
      <c r="AB15" s="12"/>
      <c r="AC15" s="12"/>
      <c r="AD15" s="33"/>
      <c r="AE15" s="33"/>
      <c r="AF15" s="33"/>
      <c r="AG15" s="33"/>
      <c r="AH15" s="33"/>
      <c r="AI15" s="33"/>
      <c r="AJ15" s="30"/>
      <c r="AK15" s="30"/>
    </row>
    <row r="16" spans="12:37" x14ac:dyDescent="0.3">
      <c r="L16" s="7"/>
      <c r="M16" s="8" t="s">
        <v>14</v>
      </c>
      <c r="N16" s="12">
        <v>1.56500319174262E-3</v>
      </c>
      <c r="O16" s="8"/>
      <c r="P16" s="12"/>
      <c r="Q16" s="8"/>
      <c r="R16" s="8"/>
      <c r="S16" s="8"/>
      <c r="T16" s="11"/>
      <c r="Z16" s="8"/>
      <c r="AA16" s="12"/>
      <c r="AB16" s="12"/>
      <c r="AC16" s="12"/>
      <c r="AD16" s="33"/>
      <c r="AE16" s="33"/>
      <c r="AF16" s="33"/>
      <c r="AG16" s="33"/>
      <c r="AH16" s="30"/>
      <c r="AI16" s="30"/>
      <c r="AJ16" s="30"/>
      <c r="AK16" s="30"/>
    </row>
    <row r="17" spans="11:37" x14ac:dyDescent="0.3">
      <c r="L17" s="15"/>
      <c r="M17" s="16"/>
      <c r="N17" s="16"/>
      <c r="O17" s="16"/>
      <c r="P17" s="16"/>
      <c r="Q17" s="16"/>
      <c r="R17" s="16"/>
      <c r="S17" s="16"/>
      <c r="T17" s="17"/>
      <c r="V17" s="30"/>
      <c r="W17" s="30"/>
      <c r="X17" s="30"/>
      <c r="Y17" s="30"/>
      <c r="Z17" s="8"/>
      <c r="AA17" s="12"/>
      <c r="AB17" s="12"/>
      <c r="AC17" s="12"/>
      <c r="AD17" s="33"/>
      <c r="AE17" s="33"/>
      <c r="AF17" s="33"/>
      <c r="AG17" s="33"/>
      <c r="AH17" s="30"/>
      <c r="AI17" s="30"/>
      <c r="AJ17" s="30"/>
      <c r="AK17" s="30"/>
    </row>
    <row r="18" spans="11:37" x14ac:dyDescent="0.3"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30"/>
      <c r="W18" s="30"/>
      <c r="X18" s="30"/>
      <c r="Y18" s="30"/>
      <c r="Z18" s="8"/>
      <c r="AA18" s="12"/>
      <c r="AB18" s="12"/>
      <c r="AC18" s="12"/>
      <c r="AD18" s="33"/>
      <c r="AE18" s="33"/>
      <c r="AF18" s="33"/>
      <c r="AG18" s="33"/>
      <c r="AH18" s="30"/>
      <c r="AI18" s="30"/>
      <c r="AJ18" s="30"/>
      <c r="AK18" s="30"/>
    </row>
    <row r="19" spans="11:37" x14ac:dyDescent="0.3">
      <c r="K19" s="8"/>
      <c r="L19" s="4"/>
      <c r="M19" s="5" t="s">
        <v>17</v>
      </c>
      <c r="N19" s="6" t="s">
        <v>0</v>
      </c>
      <c r="O19" s="6" t="s">
        <v>2</v>
      </c>
      <c r="P19" s="6" t="s">
        <v>1</v>
      </c>
      <c r="Q19" s="6" t="s">
        <v>6</v>
      </c>
      <c r="R19" s="5"/>
      <c r="S19" s="6" t="s">
        <v>20</v>
      </c>
      <c r="T19" s="37" t="s">
        <v>25</v>
      </c>
      <c r="U19" s="8"/>
      <c r="V19" s="30"/>
      <c r="W19" s="30"/>
      <c r="X19" s="30"/>
      <c r="Y19" s="34"/>
      <c r="Z19" s="8"/>
      <c r="AA19" s="12"/>
      <c r="AB19" s="12"/>
      <c r="AC19" s="12"/>
      <c r="AD19" s="33"/>
      <c r="AE19" s="33"/>
      <c r="AF19" s="33"/>
      <c r="AG19" s="33"/>
      <c r="AH19" s="30"/>
      <c r="AI19" s="30"/>
      <c r="AJ19" s="30"/>
      <c r="AK19" s="30"/>
    </row>
    <row r="20" spans="11:37" x14ac:dyDescent="0.3">
      <c r="K20" s="8"/>
      <c r="L20" s="7"/>
      <c r="M20" s="8" t="s">
        <v>18</v>
      </c>
      <c r="N20" s="9">
        <v>2</v>
      </c>
      <c r="O20" s="39">
        <v>150</v>
      </c>
      <c r="P20" s="9">
        <v>2.5000000000000001E-4</v>
      </c>
      <c r="Q20" s="10">
        <v>100000000</v>
      </c>
      <c r="R20" s="8"/>
      <c r="S20" s="40">
        <v>2169.6</v>
      </c>
      <c r="T20" s="41">
        <v>9.6</v>
      </c>
      <c r="U20" s="8"/>
      <c r="V20" s="30"/>
      <c r="W20" s="30"/>
      <c r="X20" s="30"/>
      <c r="Y20" s="18"/>
      <c r="Z20" s="8"/>
      <c r="AA20" s="12"/>
      <c r="AB20" s="12"/>
      <c r="AC20" s="12"/>
      <c r="AD20" s="33"/>
      <c r="AE20" s="33"/>
      <c r="AF20" s="33"/>
      <c r="AG20" s="33"/>
      <c r="AH20" s="30"/>
      <c r="AI20" s="30"/>
      <c r="AJ20" s="30"/>
      <c r="AK20" s="30"/>
    </row>
    <row r="21" spans="11:37" x14ac:dyDescent="0.3">
      <c r="K21" s="8"/>
      <c r="L21" s="7"/>
      <c r="M21" s="8"/>
      <c r="N21" s="8"/>
      <c r="O21" s="8"/>
      <c r="P21" s="8"/>
      <c r="Q21" s="8"/>
      <c r="R21" s="8"/>
      <c r="S21" s="8"/>
      <c r="T21" s="11"/>
      <c r="U21" s="8"/>
      <c r="V21" s="30"/>
      <c r="W21" s="30"/>
      <c r="X21" s="30"/>
      <c r="Y21" s="30"/>
      <c r="Z21" s="8"/>
      <c r="AA21" s="12"/>
      <c r="AB21" s="12"/>
      <c r="AC21" s="12"/>
      <c r="AD21" s="33"/>
      <c r="AE21" s="33"/>
      <c r="AF21" s="33"/>
      <c r="AG21" s="33"/>
      <c r="AH21" s="30"/>
      <c r="AI21" s="30"/>
      <c r="AJ21" s="30"/>
      <c r="AK21" s="30"/>
    </row>
    <row r="22" spans="11:37" x14ac:dyDescent="0.3">
      <c r="K22" s="8"/>
      <c r="L22" s="7"/>
      <c r="M22" s="8"/>
      <c r="N22" s="8"/>
      <c r="O22" s="8"/>
      <c r="P22" s="8"/>
      <c r="Q22" s="8"/>
      <c r="R22" s="8"/>
      <c r="S22" s="8"/>
      <c r="T22" s="11"/>
      <c r="U22" s="8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</row>
    <row r="23" spans="11:37" x14ac:dyDescent="0.3">
      <c r="K23" s="8"/>
      <c r="L23" s="7"/>
      <c r="M23" s="8"/>
      <c r="N23" s="8"/>
      <c r="O23" s="8"/>
      <c r="P23" s="8"/>
      <c r="Q23" s="8"/>
      <c r="R23" s="8"/>
      <c r="S23" s="8"/>
      <c r="T23" s="11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6"/>
    </row>
    <row r="24" spans="11:37" x14ac:dyDescent="0.3">
      <c r="K24" s="8"/>
      <c r="L24" s="7"/>
      <c r="M24" s="8"/>
      <c r="N24" s="8"/>
      <c r="O24" s="8"/>
      <c r="P24" s="8"/>
      <c r="Q24" s="8"/>
      <c r="R24" s="8"/>
      <c r="S24" s="8"/>
      <c r="T24" s="11"/>
      <c r="U24" s="33"/>
      <c r="V24" s="33"/>
      <c r="W24" s="33"/>
      <c r="X24" s="33"/>
      <c r="Y24" s="33"/>
      <c r="Z24" s="30"/>
      <c r="AA24" s="33"/>
      <c r="AB24" s="30"/>
      <c r="AC24" s="30"/>
      <c r="AD24" s="30"/>
      <c r="AE24" s="30"/>
      <c r="AF24" s="19"/>
      <c r="AG24" s="19"/>
      <c r="AH24" s="19"/>
      <c r="AI24" s="19"/>
      <c r="AJ24" s="19"/>
      <c r="AK24" s="19"/>
    </row>
    <row r="25" spans="11:37" x14ac:dyDescent="0.3">
      <c r="K25" s="8"/>
      <c r="L25" s="7"/>
      <c r="M25" s="8" t="s">
        <v>7</v>
      </c>
      <c r="N25" s="8" t="s">
        <v>15</v>
      </c>
      <c r="O25" s="8"/>
      <c r="P25" s="8"/>
      <c r="Q25" s="8"/>
      <c r="R25" s="8"/>
      <c r="S25" s="8"/>
      <c r="T25" s="11"/>
      <c r="U25" s="33"/>
      <c r="V25" s="33"/>
      <c r="W25" s="33"/>
      <c r="X25" s="33"/>
      <c r="Y25" s="33"/>
      <c r="Z25" s="30"/>
      <c r="AA25" s="33"/>
      <c r="AB25" s="30"/>
      <c r="AC25" s="30"/>
      <c r="AD25" s="30"/>
      <c r="AE25" s="30"/>
      <c r="AF25" s="19"/>
      <c r="AG25" s="19"/>
      <c r="AH25" s="19"/>
      <c r="AI25" s="19"/>
      <c r="AJ25" s="19"/>
      <c r="AK25" s="19"/>
    </row>
    <row r="26" spans="11:37" x14ac:dyDescent="0.3">
      <c r="K26" s="8"/>
      <c r="L26" s="7"/>
      <c r="M26" s="8" t="s">
        <v>8</v>
      </c>
      <c r="N26" s="12">
        <v>2.12144899938461E-3</v>
      </c>
      <c r="O26" s="8"/>
      <c r="P26" s="12"/>
      <c r="Q26" s="8"/>
      <c r="R26" s="8"/>
      <c r="S26" s="8"/>
      <c r="T26" s="11"/>
      <c r="U26" s="33"/>
      <c r="V26" s="33"/>
      <c r="W26" s="33"/>
      <c r="X26" s="33"/>
      <c r="Y26" s="33"/>
      <c r="Z26" s="30"/>
      <c r="AA26" s="33"/>
      <c r="AB26" s="30"/>
      <c r="AC26" s="30"/>
      <c r="AD26" s="30"/>
      <c r="AE26" s="30"/>
      <c r="AF26" s="19"/>
      <c r="AG26" s="19"/>
      <c r="AH26" s="19"/>
      <c r="AI26" s="19"/>
      <c r="AJ26" s="19"/>
      <c r="AK26" s="19"/>
    </row>
    <row r="27" spans="11:37" x14ac:dyDescent="0.3">
      <c r="K27" s="8"/>
      <c r="L27" s="7"/>
      <c r="M27" s="8" t="s">
        <v>9</v>
      </c>
      <c r="N27" s="12">
        <v>1.0593784615384599E-3</v>
      </c>
      <c r="O27" s="8"/>
      <c r="P27" s="12"/>
      <c r="Q27" s="8"/>
      <c r="R27" s="8"/>
      <c r="S27" s="8"/>
      <c r="T27" s="11"/>
      <c r="U27" s="33"/>
      <c r="V27" s="33"/>
      <c r="W27" s="33"/>
      <c r="X27" s="33"/>
      <c r="Y27" s="33"/>
      <c r="Z27" s="30"/>
      <c r="AA27" s="33"/>
      <c r="AB27" s="30"/>
      <c r="AC27" s="30"/>
      <c r="AD27" s="30"/>
      <c r="AE27" s="30"/>
      <c r="AF27" s="19"/>
      <c r="AG27" s="19"/>
      <c r="AH27" s="19"/>
      <c r="AI27" s="19"/>
      <c r="AJ27" s="19"/>
      <c r="AK27" s="19"/>
    </row>
    <row r="28" spans="11:37" x14ac:dyDescent="0.3">
      <c r="K28" s="8"/>
      <c r="L28" s="13" t="s">
        <v>16</v>
      </c>
      <c r="M28" s="8" t="s">
        <v>10</v>
      </c>
      <c r="N28" s="12">
        <v>1.8684923076923001E-3</v>
      </c>
      <c r="O28" s="8"/>
      <c r="P28" s="12"/>
      <c r="Q28" s="8"/>
      <c r="R28" s="8"/>
      <c r="S28" s="8"/>
      <c r="T28" s="38"/>
      <c r="U28" s="33"/>
      <c r="V28" s="33"/>
      <c r="W28" s="33"/>
      <c r="X28" s="33"/>
      <c r="Y28" s="33"/>
      <c r="Z28" s="30"/>
      <c r="AA28" s="33"/>
      <c r="AB28" s="30"/>
      <c r="AC28" s="30"/>
      <c r="AD28" s="30"/>
      <c r="AE28" s="30"/>
    </row>
    <row r="29" spans="11:37" x14ac:dyDescent="0.3">
      <c r="K29" s="8"/>
      <c r="L29" s="7"/>
      <c r="M29" s="8" t="s">
        <v>11</v>
      </c>
      <c r="N29" s="12">
        <v>1.0593784615384599E-3</v>
      </c>
      <c r="O29" s="8"/>
      <c r="P29" s="12"/>
      <c r="Q29" s="8"/>
      <c r="R29" s="8"/>
      <c r="S29" s="8"/>
      <c r="T29" s="11"/>
      <c r="U29" s="33"/>
      <c r="V29" s="33"/>
      <c r="W29" s="33"/>
      <c r="X29" s="33"/>
      <c r="Y29" s="33"/>
      <c r="Z29" s="30"/>
      <c r="AA29" s="33"/>
      <c r="AB29" s="30"/>
      <c r="AC29" s="30"/>
      <c r="AD29" s="30"/>
      <c r="AE29" s="30"/>
    </row>
    <row r="30" spans="11:37" x14ac:dyDescent="0.3">
      <c r="K30" s="8"/>
      <c r="L30" s="7"/>
      <c r="M30" s="8" t="s">
        <v>12</v>
      </c>
      <c r="N30" s="12">
        <v>1.7158804667321999E-3</v>
      </c>
      <c r="O30" s="8"/>
      <c r="P30" s="12"/>
      <c r="Q30" s="8"/>
      <c r="R30" s="8"/>
      <c r="S30" s="8"/>
      <c r="T30" s="11"/>
      <c r="U30" s="33"/>
      <c r="V30" s="33"/>
      <c r="W30" s="33"/>
      <c r="X30" s="33"/>
      <c r="Y30" s="33"/>
      <c r="Z30" s="30"/>
      <c r="AA30" s="33"/>
      <c r="AB30" s="30"/>
      <c r="AC30" s="30"/>
      <c r="AD30" s="30"/>
      <c r="AE30" s="30"/>
    </row>
    <row r="31" spans="11:37" x14ac:dyDescent="0.3">
      <c r="K31" s="8"/>
      <c r="L31" s="7"/>
      <c r="M31" s="8" t="s">
        <v>13</v>
      </c>
      <c r="N31" s="12">
        <v>1.6026143445576401E-3</v>
      </c>
      <c r="O31" s="8"/>
      <c r="P31" s="12"/>
      <c r="Q31" s="8"/>
      <c r="R31" s="8"/>
      <c r="S31" s="8"/>
      <c r="T31" s="11"/>
      <c r="U31" s="8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</row>
    <row r="32" spans="11:37" x14ac:dyDescent="0.3">
      <c r="K32" s="30"/>
      <c r="L32" s="7"/>
      <c r="M32" s="8" t="s">
        <v>14</v>
      </c>
      <c r="N32" s="12">
        <v>1.6026143445576401E-3</v>
      </c>
      <c r="O32" s="8"/>
      <c r="P32" s="12"/>
      <c r="Q32" s="8"/>
      <c r="R32" s="8"/>
      <c r="S32" s="8"/>
      <c r="T32" s="11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</row>
    <row r="33" spans="2:37" x14ac:dyDescent="0.3">
      <c r="K33" s="30"/>
      <c r="L33" s="15"/>
      <c r="M33" s="16"/>
      <c r="N33" s="16"/>
      <c r="O33" s="16"/>
      <c r="P33" s="16"/>
      <c r="Q33" s="16"/>
      <c r="R33" s="16"/>
      <c r="S33" s="16"/>
      <c r="T33" s="17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</row>
    <row r="34" spans="2:37" x14ac:dyDescent="0.3">
      <c r="K34" s="30"/>
      <c r="L34" s="30"/>
      <c r="M34" s="30"/>
      <c r="N34" s="18"/>
      <c r="O34" s="18"/>
      <c r="P34" s="18"/>
      <c r="Q34" s="31"/>
      <c r="R34" s="30"/>
      <c r="S34" s="18"/>
      <c r="T34" s="18"/>
      <c r="U34" s="30"/>
      <c r="V34" s="30"/>
      <c r="W34" s="30"/>
      <c r="X34" s="30"/>
      <c r="Y34" s="34"/>
      <c r="Z34" s="34"/>
      <c r="AA34" s="34"/>
      <c r="AB34" s="34"/>
      <c r="AC34" s="30"/>
      <c r="AD34" s="34"/>
      <c r="AE34" s="34"/>
      <c r="AF34" s="30"/>
      <c r="AG34" s="30"/>
      <c r="AH34" s="30"/>
      <c r="AI34" s="30"/>
      <c r="AJ34" s="30"/>
      <c r="AK34" s="30"/>
    </row>
    <row r="35" spans="2:37" x14ac:dyDescent="0.3">
      <c r="K35" s="30"/>
      <c r="L35" s="4"/>
      <c r="M35" s="5" t="s">
        <v>17</v>
      </c>
      <c r="N35" s="6" t="s">
        <v>0</v>
      </c>
      <c r="O35" s="6" t="s">
        <v>2</v>
      </c>
      <c r="P35" s="6" t="s">
        <v>1</v>
      </c>
      <c r="Q35" s="6" t="s">
        <v>6</v>
      </c>
      <c r="R35" s="5"/>
      <c r="S35" s="6" t="s">
        <v>20</v>
      </c>
      <c r="T35" s="37" t="s">
        <v>25</v>
      </c>
      <c r="U35" s="30"/>
      <c r="V35" s="30"/>
      <c r="W35" s="30"/>
      <c r="X35" s="30"/>
      <c r="Y35" s="18"/>
      <c r="Z35" s="18"/>
      <c r="AA35" s="18"/>
      <c r="AB35" s="31"/>
      <c r="AC35" s="30"/>
      <c r="AD35" s="18"/>
      <c r="AE35" s="18"/>
      <c r="AF35" s="30"/>
      <c r="AG35" s="30"/>
      <c r="AH35" s="30"/>
      <c r="AI35" s="30"/>
      <c r="AJ35" s="30"/>
      <c r="AK35" s="30"/>
    </row>
    <row r="36" spans="2:37" x14ac:dyDescent="0.3">
      <c r="B36" s="2"/>
      <c r="C36" s="2"/>
      <c r="D36" s="2"/>
      <c r="E36" s="2"/>
      <c r="K36" s="30"/>
      <c r="L36" s="7"/>
      <c r="M36" s="8" t="s">
        <v>18</v>
      </c>
      <c r="N36" s="9">
        <v>2</v>
      </c>
      <c r="O36" s="39">
        <v>200</v>
      </c>
      <c r="P36" s="9">
        <v>2.5000000000000001E-4</v>
      </c>
      <c r="Q36" s="10">
        <v>100000000</v>
      </c>
      <c r="R36" s="8"/>
      <c r="S36" s="40">
        <v>2790.4</v>
      </c>
      <c r="T36" s="41">
        <v>12.8</v>
      </c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</row>
    <row r="37" spans="2:37" x14ac:dyDescent="0.3">
      <c r="B37" s="1"/>
      <c r="C37" s="1"/>
      <c r="D37" s="1"/>
      <c r="E37" s="3"/>
      <c r="K37" s="30"/>
      <c r="L37" s="7"/>
      <c r="M37" s="8"/>
      <c r="N37" s="8"/>
      <c r="O37" s="8"/>
      <c r="P37" s="8"/>
      <c r="Q37" s="8"/>
      <c r="R37" s="8"/>
      <c r="S37" s="8" t="s">
        <v>32</v>
      </c>
      <c r="T37" s="11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</row>
    <row r="38" spans="2:37" x14ac:dyDescent="0.3">
      <c r="K38" s="30"/>
      <c r="L38" s="7"/>
      <c r="M38" s="8"/>
      <c r="N38" s="8"/>
      <c r="O38" s="8"/>
      <c r="P38" s="8"/>
      <c r="Q38" s="8"/>
      <c r="R38" s="8"/>
      <c r="S38" s="8"/>
      <c r="T38" s="11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</row>
    <row r="39" spans="2:37" x14ac:dyDescent="0.3">
      <c r="K39" s="30"/>
      <c r="L39" s="7"/>
      <c r="M39" s="8"/>
      <c r="N39" s="8"/>
      <c r="O39" s="8"/>
      <c r="P39" s="8"/>
      <c r="Q39" s="8"/>
      <c r="R39" s="8"/>
      <c r="S39" s="8"/>
      <c r="T39" s="11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</row>
    <row r="40" spans="2:37" x14ac:dyDescent="0.3">
      <c r="K40" s="30"/>
      <c r="L40" s="7"/>
      <c r="M40" s="8"/>
      <c r="N40" s="8"/>
      <c r="O40" s="8"/>
      <c r="P40" s="8"/>
      <c r="Q40" s="8"/>
      <c r="R40" s="8"/>
      <c r="S40" s="8"/>
      <c r="T40" s="11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2:37" x14ac:dyDescent="0.3">
      <c r="K41" s="30"/>
      <c r="L41" s="7"/>
      <c r="M41" s="8" t="s">
        <v>7</v>
      </c>
      <c r="N41" s="8" t="s">
        <v>15</v>
      </c>
      <c r="O41" s="8"/>
      <c r="P41" s="8"/>
      <c r="Q41" s="8"/>
      <c r="R41" s="8"/>
      <c r="S41" s="8"/>
      <c r="T41" s="11"/>
      <c r="U41" s="30"/>
      <c r="V41" s="30"/>
      <c r="W41" s="30"/>
      <c r="X41" s="30"/>
      <c r="Y41" s="33"/>
      <c r="Z41" s="33"/>
      <c r="AA41" s="33"/>
      <c r="AB41" s="33"/>
      <c r="AC41" s="33"/>
      <c r="AD41" s="33"/>
      <c r="AE41" s="33"/>
      <c r="AF41" s="30"/>
      <c r="AG41" s="33"/>
      <c r="AH41" s="30"/>
      <c r="AI41" s="30"/>
      <c r="AJ41" s="30"/>
      <c r="AK41" s="30"/>
    </row>
    <row r="42" spans="2:37" x14ac:dyDescent="0.3">
      <c r="K42" s="30"/>
      <c r="L42" s="7"/>
      <c r="M42" s="8" t="s">
        <v>8</v>
      </c>
      <c r="N42" s="12">
        <v>2.3328464147692302E-3</v>
      </c>
      <c r="O42" s="8"/>
      <c r="P42" s="12"/>
      <c r="Q42" s="8"/>
      <c r="R42" s="8"/>
      <c r="S42" s="8"/>
      <c r="T42" s="11"/>
      <c r="U42" s="30"/>
      <c r="V42" s="30"/>
      <c r="W42" s="30"/>
      <c r="X42" s="30"/>
      <c r="Y42" s="33"/>
      <c r="Z42" s="33"/>
      <c r="AA42" s="33"/>
      <c r="AB42" s="33"/>
      <c r="AC42" s="33"/>
      <c r="AD42" s="33"/>
      <c r="AE42" s="33"/>
      <c r="AF42" s="30"/>
      <c r="AG42" s="33"/>
      <c r="AH42" s="30"/>
      <c r="AI42" s="30"/>
      <c r="AJ42" s="30"/>
      <c r="AK42" s="30"/>
    </row>
    <row r="43" spans="2:37" x14ac:dyDescent="0.3">
      <c r="K43" s="30"/>
      <c r="L43" s="7"/>
      <c r="M43" s="8" t="s">
        <v>9</v>
      </c>
      <c r="N43" s="12">
        <v>1.1093784615384601E-3</v>
      </c>
      <c r="O43" s="8"/>
      <c r="P43" s="12"/>
      <c r="Q43" s="8"/>
      <c r="R43" s="8"/>
      <c r="S43" s="8"/>
      <c r="T43" s="11"/>
      <c r="U43" s="30"/>
      <c r="V43" s="30"/>
      <c r="W43" s="35"/>
      <c r="X43" s="30"/>
      <c r="Y43" s="33"/>
      <c r="Z43" s="33"/>
      <c r="AA43" s="33"/>
      <c r="AB43" s="33"/>
      <c r="AC43" s="33"/>
      <c r="AD43" s="33"/>
      <c r="AE43" s="33"/>
      <c r="AF43" s="30"/>
      <c r="AG43" s="33"/>
      <c r="AH43" s="30"/>
      <c r="AI43" s="30"/>
      <c r="AJ43" s="30"/>
      <c r="AK43" s="30"/>
    </row>
    <row r="44" spans="2:37" x14ac:dyDescent="0.3">
      <c r="K44" s="30"/>
      <c r="L44" s="13" t="s">
        <v>16</v>
      </c>
      <c r="M44" s="8" t="s">
        <v>10</v>
      </c>
      <c r="N44" s="12">
        <v>1.9480123076923001E-3</v>
      </c>
      <c r="O44" s="8"/>
      <c r="P44" s="12"/>
      <c r="Q44" s="8"/>
      <c r="R44" s="8"/>
      <c r="S44" s="8"/>
      <c r="T44" s="38"/>
      <c r="U44" s="30"/>
      <c r="V44" s="30"/>
      <c r="W44" s="30"/>
      <c r="X44" s="30"/>
      <c r="Y44" s="33"/>
      <c r="Z44" s="33"/>
      <c r="AA44" s="33"/>
      <c r="AB44" s="33"/>
      <c r="AC44" s="33"/>
      <c r="AD44" s="33"/>
      <c r="AE44" s="33"/>
      <c r="AF44" s="30"/>
      <c r="AG44" s="33"/>
      <c r="AH44" s="30"/>
      <c r="AI44" s="30"/>
      <c r="AJ44" s="30"/>
      <c r="AK44" s="30"/>
    </row>
    <row r="45" spans="2:37" x14ac:dyDescent="0.3">
      <c r="K45" s="30"/>
      <c r="L45" s="7"/>
      <c r="M45" s="8" t="s">
        <v>11</v>
      </c>
      <c r="N45" s="12">
        <v>1.1093784615384601E-3</v>
      </c>
      <c r="O45" s="8"/>
      <c r="P45" s="12"/>
      <c r="Q45" s="8"/>
      <c r="R45" s="8"/>
      <c r="S45" s="8"/>
      <c r="T45" s="11"/>
      <c r="U45" s="30"/>
      <c r="V45" s="30"/>
      <c r="W45" s="30"/>
      <c r="X45" s="30"/>
      <c r="Y45" s="33"/>
      <c r="Z45" s="33"/>
      <c r="AA45" s="33"/>
      <c r="AB45" s="33"/>
      <c r="AC45" s="33"/>
      <c r="AD45" s="33"/>
      <c r="AE45" s="33"/>
      <c r="AF45" s="30"/>
      <c r="AG45" s="33"/>
      <c r="AH45" s="30"/>
      <c r="AI45" s="30"/>
      <c r="AJ45" s="30"/>
      <c r="AK45" s="30"/>
    </row>
    <row r="46" spans="2:37" x14ac:dyDescent="0.3">
      <c r="K46" s="30"/>
      <c r="L46" s="7"/>
      <c r="M46" s="8" t="s">
        <v>12</v>
      </c>
      <c r="N46" s="12">
        <v>1.77382832029029E-3</v>
      </c>
      <c r="O46" s="8"/>
      <c r="P46" s="12"/>
      <c r="Q46" s="8"/>
      <c r="R46" s="8"/>
      <c r="S46" s="8"/>
      <c r="T46" s="11"/>
      <c r="U46" s="30"/>
      <c r="V46" s="30"/>
      <c r="W46" s="30"/>
      <c r="X46" s="30"/>
      <c r="Y46" s="33"/>
      <c r="Z46" s="33"/>
      <c r="AA46" s="33"/>
      <c r="AB46" s="33"/>
      <c r="AC46" s="33"/>
      <c r="AD46" s="33"/>
      <c r="AE46" s="33"/>
      <c r="AF46" s="30"/>
      <c r="AG46" s="33"/>
      <c r="AH46" s="30"/>
      <c r="AI46" s="30"/>
      <c r="AJ46" s="30"/>
      <c r="AK46" s="30"/>
    </row>
    <row r="47" spans="2:37" x14ac:dyDescent="0.3">
      <c r="K47" s="30"/>
      <c r="L47" s="7"/>
      <c r="M47" s="8" t="s">
        <v>13</v>
      </c>
      <c r="N47" s="12">
        <v>1.62861970648793E-3</v>
      </c>
      <c r="O47" s="8"/>
      <c r="P47" s="12"/>
      <c r="Q47" s="8"/>
      <c r="R47" s="8"/>
      <c r="S47" s="8"/>
      <c r="T47" s="11"/>
      <c r="U47" s="30"/>
      <c r="V47" s="30"/>
      <c r="W47" s="30"/>
      <c r="X47" s="30"/>
      <c r="Y47" s="33"/>
      <c r="Z47" s="33"/>
      <c r="AA47" s="33"/>
      <c r="AB47" s="33"/>
      <c r="AC47" s="33"/>
      <c r="AD47" s="33"/>
      <c r="AE47" s="33"/>
      <c r="AF47" s="30"/>
      <c r="AG47" s="33"/>
      <c r="AH47" s="30"/>
      <c r="AI47" s="30"/>
      <c r="AJ47" s="30"/>
      <c r="AK47" s="30"/>
    </row>
    <row r="48" spans="2:37" x14ac:dyDescent="0.3">
      <c r="K48" s="30"/>
      <c r="L48" s="7"/>
      <c r="M48" s="8" t="s">
        <v>14</v>
      </c>
      <c r="N48" s="12">
        <v>1.62861970648793E-3</v>
      </c>
      <c r="O48" s="8"/>
      <c r="P48" s="12"/>
      <c r="Q48" s="8"/>
      <c r="R48" s="8"/>
      <c r="S48" s="8"/>
      <c r="T48" s="11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</row>
    <row r="49" spans="11:37" x14ac:dyDescent="0.3">
      <c r="K49" s="30"/>
      <c r="L49" s="15"/>
      <c r="M49" s="16"/>
      <c r="N49" s="16"/>
      <c r="O49" s="16"/>
      <c r="P49" s="16"/>
      <c r="Q49" s="16"/>
      <c r="R49" s="16"/>
      <c r="S49" s="16"/>
      <c r="T49" s="17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</row>
    <row r="50" spans="11:37" x14ac:dyDescent="0.3">
      <c r="K50" s="30"/>
      <c r="L50" s="30"/>
      <c r="M50" s="30"/>
      <c r="N50" s="18"/>
      <c r="O50" s="18"/>
      <c r="P50" s="18"/>
      <c r="Q50" s="31"/>
      <c r="R50" s="30"/>
      <c r="S50" s="18"/>
      <c r="T50" s="18"/>
      <c r="U50" s="30"/>
      <c r="V50" s="30"/>
      <c r="W50" s="30"/>
      <c r="X50" s="30"/>
      <c r="Y50" s="34"/>
      <c r="Z50" s="34"/>
      <c r="AA50" s="34"/>
      <c r="AB50" s="34"/>
      <c r="AC50" s="30"/>
      <c r="AD50" s="34"/>
      <c r="AE50" s="34"/>
      <c r="AF50" s="30"/>
      <c r="AG50" s="30"/>
      <c r="AH50" s="30"/>
      <c r="AI50" s="30"/>
      <c r="AJ50" s="30"/>
      <c r="AK50" s="30"/>
    </row>
    <row r="51" spans="11:37" x14ac:dyDescent="0.3">
      <c r="K51" s="30"/>
      <c r="L51" s="4"/>
      <c r="M51" s="5" t="s">
        <v>17</v>
      </c>
      <c r="N51" s="6" t="s">
        <v>0</v>
      </c>
      <c r="O51" s="6" t="s">
        <v>2</v>
      </c>
      <c r="P51" s="6" t="s">
        <v>1</v>
      </c>
      <c r="Q51" s="6" t="s">
        <v>6</v>
      </c>
      <c r="R51" s="5"/>
      <c r="S51" s="6" t="s">
        <v>20</v>
      </c>
      <c r="T51" s="37" t="s">
        <v>25</v>
      </c>
      <c r="U51" s="30"/>
      <c r="V51" s="30"/>
      <c r="W51" s="30"/>
      <c r="X51" s="30"/>
      <c r="Y51" s="18"/>
      <c r="Z51" s="18"/>
      <c r="AA51" s="18"/>
      <c r="AB51" s="31"/>
      <c r="AC51" s="30"/>
      <c r="AD51" s="18"/>
      <c r="AE51" s="18"/>
      <c r="AF51" s="30"/>
      <c r="AG51" s="30"/>
      <c r="AH51" s="30"/>
      <c r="AI51" s="30"/>
      <c r="AJ51" s="30"/>
      <c r="AK51" s="30"/>
    </row>
    <row r="52" spans="11:37" x14ac:dyDescent="0.3">
      <c r="K52" s="30"/>
      <c r="L52" s="7"/>
      <c r="M52" s="8" t="s">
        <v>18</v>
      </c>
      <c r="N52" s="9">
        <v>2</v>
      </c>
      <c r="O52" s="39">
        <v>250</v>
      </c>
      <c r="P52" s="9">
        <v>2.5000000000000001E-4</v>
      </c>
      <c r="Q52" s="10">
        <v>100000000</v>
      </c>
      <c r="R52" s="8"/>
      <c r="S52" s="40">
        <v>3360</v>
      </c>
      <c r="T52" s="41">
        <v>16</v>
      </c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</row>
    <row r="53" spans="11:37" x14ac:dyDescent="0.3">
      <c r="K53" s="30"/>
      <c r="L53" s="7"/>
      <c r="M53" s="8"/>
      <c r="N53" s="8"/>
      <c r="O53" s="8"/>
      <c r="P53" s="8"/>
      <c r="Q53" s="8"/>
      <c r="R53" s="8"/>
      <c r="S53" s="8" t="s">
        <v>32</v>
      </c>
      <c r="T53" s="11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</row>
    <row r="54" spans="11:37" x14ac:dyDescent="0.3">
      <c r="K54" s="30"/>
      <c r="L54" s="7"/>
      <c r="M54" s="8"/>
      <c r="N54" s="8"/>
      <c r="O54" s="8"/>
      <c r="P54" s="8"/>
      <c r="Q54" s="8"/>
      <c r="R54" s="8"/>
      <c r="S54" s="8"/>
      <c r="T54" s="11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</row>
    <row r="55" spans="11:37" x14ac:dyDescent="0.3">
      <c r="K55" s="30"/>
      <c r="L55" s="7"/>
      <c r="M55" s="8"/>
      <c r="N55" s="8"/>
      <c r="O55" s="8"/>
      <c r="P55" s="8"/>
      <c r="Q55" s="8"/>
      <c r="R55" s="8"/>
      <c r="S55" s="8"/>
      <c r="T55" s="11"/>
      <c r="U55" s="30"/>
      <c r="V55" s="30"/>
      <c r="W55" s="30"/>
      <c r="X55" s="30"/>
      <c r="Y55" s="33"/>
      <c r="Z55" s="33"/>
      <c r="AA55" s="33"/>
      <c r="AB55" s="33"/>
      <c r="AC55" s="33"/>
      <c r="AD55" s="33"/>
      <c r="AE55" s="33"/>
      <c r="AF55" s="30"/>
      <c r="AG55" s="33"/>
      <c r="AH55" s="30"/>
      <c r="AI55" s="30"/>
      <c r="AJ55" s="30"/>
      <c r="AK55" s="30"/>
    </row>
    <row r="56" spans="11:37" x14ac:dyDescent="0.3">
      <c r="K56" s="30"/>
      <c r="L56" s="7"/>
      <c r="M56" s="8"/>
      <c r="N56" s="8"/>
      <c r="O56" s="8"/>
      <c r="P56" s="8"/>
      <c r="Q56" s="8"/>
      <c r="R56" s="8"/>
      <c r="S56" s="8"/>
      <c r="T56" s="11"/>
      <c r="U56" s="30"/>
      <c r="V56" s="30"/>
      <c r="W56" s="30"/>
      <c r="X56" s="30"/>
      <c r="Y56" s="33"/>
      <c r="Z56" s="33"/>
      <c r="AA56" s="33"/>
      <c r="AB56" s="33"/>
      <c r="AC56" s="33"/>
      <c r="AD56" s="33"/>
      <c r="AE56" s="33"/>
      <c r="AF56" s="30"/>
      <c r="AG56" s="33"/>
      <c r="AH56" s="30"/>
      <c r="AI56" s="30"/>
      <c r="AJ56" s="30"/>
      <c r="AK56" s="30"/>
    </row>
    <row r="57" spans="11:37" x14ac:dyDescent="0.3">
      <c r="K57" s="30"/>
      <c r="L57" s="7"/>
      <c r="M57" s="8" t="s">
        <v>7</v>
      </c>
      <c r="N57" s="8" t="s">
        <v>15</v>
      </c>
      <c r="O57" s="8"/>
      <c r="P57" s="8"/>
      <c r="Q57" s="8"/>
      <c r="R57" s="8"/>
      <c r="S57" s="8"/>
      <c r="T57" s="11"/>
      <c r="U57" s="30"/>
      <c r="V57" s="30"/>
      <c r="W57" s="35"/>
      <c r="X57" s="30"/>
      <c r="Y57" s="33"/>
      <c r="Z57" s="33"/>
      <c r="AA57" s="33"/>
      <c r="AB57" s="33"/>
      <c r="AC57" s="33"/>
      <c r="AD57" s="33"/>
      <c r="AE57" s="33"/>
      <c r="AF57" s="30"/>
      <c r="AG57" s="33"/>
      <c r="AH57" s="30"/>
      <c r="AI57" s="30"/>
      <c r="AJ57" s="30"/>
      <c r="AK57" s="30"/>
    </row>
    <row r="58" spans="11:37" x14ac:dyDescent="0.3">
      <c r="K58" s="30"/>
      <c r="L58" s="7"/>
      <c r="M58" s="8" t="s">
        <v>8</v>
      </c>
      <c r="N58" s="12">
        <v>2.5378438301538399E-3</v>
      </c>
      <c r="O58" s="8"/>
      <c r="P58" s="12"/>
      <c r="Q58" s="8"/>
      <c r="R58" s="8"/>
      <c r="S58" s="8"/>
      <c r="T58" s="11"/>
      <c r="U58" s="30"/>
      <c r="V58" s="30"/>
      <c r="W58" s="30"/>
      <c r="X58" s="30"/>
      <c r="Y58" s="33"/>
      <c r="Z58" s="33"/>
      <c r="AA58" s="33"/>
      <c r="AB58" s="33"/>
      <c r="AC58" s="33"/>
      <c r="AD58" s="33"/>
      <c r="AE58" s="33"/>
      <c r="AF58" s="30"/>
      <c r="AG58" s="33"/>
      <c r="AH58" s="30"/>
      <c r="AI58" s="30"/>
      <c r="AJ58" s="30"/>
      <c r="AK58" s="30"/>
    </row>
    <row r="59" spans="11:37" x14ac:dyDescent="0.3">
      <c r="K59" s="30"/>
      <c r="L59" s="7"/>
      <c r="M59" s="8" t="s">
        <v>9</v>
      </c>
      <c r="N59" s="12">
        <v>1.15937846153846E-3</v>
      </c>
      <c r="O59" s="8"/>
      <c r="P59" s="12"/>
      <c r="Q59" s="8"/>
      <c r="R59" s="8"/>
      <c r="S59" s="8"/>
      <c r="T59" s="11"/>
      <c r="U59" s="30"/>
      <c r="V59" s="30"/>
      <c r="W59" s="30"/>
      <c r="X59" s="30"/>
      <c r="Y59" s="33"/>
      <c r="Z59" s="33"/>
      <c r="AA59" s="33"/>
      <c r="AB59" s="33"/>
      <c r="AC59" s="33"/>
      <c r="AD59" s="33"/>
      <c r="AE59" s="33"/>
      <c r="AF59" s="30"/>
      <c r="AG59" s="33"/>
      <c r="AH59" s="30"/>
      <c r="AI59" s="30"/>
      <c r="AJ59" s="30"/>
      <c r="AK59" s="30"/>
    </row>
    <row r="60" spans="11:37" x14ac:dyDescent="0.3">
      <c r="K60" s="30"/>
      <c r="L60" s="13" t="s">
        <v>16</v>
      </c>
      <c r="M60" s="8" t="s">
        <v>10</v>
      </c>
      <c r="N60" s="12">
        <v>2.0262523076923001E-3</v>
      </c>
      <c r="O60" s="8"/>
      <c r="P60" s="12"/>
      <c r="Q60" s="8"/>
      <c r="R60" s="8"/>
      <c r="S60" s="8"/>
      <c r="T60" s="38"/>
      <c r="U60" s="30"/>
      <c r="V60" s="30"/>
      <c r="W60" s="30"/>
      <c r="X60" s="30"/>
      <c r="Y60" s="33"/>
      <c r="Z60" s="33"/>
      <c r="AA60" s="33"/>
      <c r="AB60" s="33"/>
      <c r="AC60" s="33"/>
      <c r="AD60" s="33"/>
      <c r="AE60" s="33"/>
      <c r="AF60" s="30"/>
      <c r="AG60" s="33"/>
      <c r="AH60" s="30"/>
      <c r="AI60" s="30"/>
      <c r="AJ60" s="30"/>
      <c r="AK60" s="30"/>
    </row>
    <row r="61" spans="11:37" x14ac:dyDescent="0.3">
      <c r="K61" s="30"/>
      <c r="L61" s="7"/>
      <c r="M61" s="8" t="s">
        <v>11</v>
      </c>
      <c r="N61" s="12">
        <v>1.15937846153846E-3</v>
      </c>
      <c r="O61" s="8"/>
      <c r="P61" s="12"/>
      <c r="Q61" s="8"/>
      <c r="R61" s="8"/>
      <c r="S61" s="8"/>
      <c r="T61" s="11"/>
      <c r="U61" s="30"/>
      <c r="V61" s="30"/>
      <c r="W61" s="30"/>
      <c r="X61" s="30"/>
      <c r="Y61" s="33"/>
      <c r="Z61" s="33"/>
      <c r="AA61" s="33"/>
      <c r="AB61" s="33"/>
      <c r="AC61" s="33"/>
      <c r="AD61" s="33"/>
      <c r="AE61" s="33"/>
      <c r="AF61" s="30"/>
      <c r="AG61" s="33"/>
      <c r="AH61" s="30"/>
      <c r="AI61" s="30"/>
      <c r="AJ61" s="30"/>
      <c r="AK61" s="30"/>
    </row>
    <row r="62" spans="11:37" x14ac:dyDescent="0.3">
      <c r="K62" s="30"/>
      <c r="L62" s="7"/>
      <c r="M62" s="8" t="s">
        <v>12</v>
      </c>
      <c r="N62" s="12">
        <v>1.8282845372737601E-3</v>
      </c>
      <c r="O62" s="8"/>
      <c r="P62" s="12"/>
      <c r="Q62" s="8"/>
      <c r="R62" s="8"/>
      <c r="S62" s="8"/>
      <c r="T62" s="11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</row>
    <row r="63" spans="11:37" x14ac:dyDescent="0.3">
      <c r="K63" s="30"/>
      <c r="L63" s="7"/>
      <c r="M63" s="8" t="s">
        <v>13</v>
      </c>
      <c r="N63" s="12">
        <v>1.6524802963002599E-3</v>
      </c>
      <c r="O63" s="8"/>
      <c r="P63" s="12"/>
      <c r="Q63" s="8"/>
      <c r="R63" s="8"/>
      <c r="S63" s="8"/>
      <c r="T63" s="11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</row>
    <row r="64" spans="11:37" x14ac:dyDescent="0.3">
      <c r="K64" s="30"/>
      <c r="L64" s="7"/>
      <c r="M64" s="8" t="s">
        <v>14</v>
      </c>
      <c r="N64" s="12">
        <v>1.6524802963002599E-3</v>
      </c>
      <c r="O64" s="8"/>
      <c r="P64" s="12"/>
      <c r="Q64" s="8"/>
      <c r="R64" s="8"/>
      <c r="S64" s="8"/>
      <c r="T64" s="11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</row>
    <row r="65" spans="11:37" x14ac:dyDescent="0.3">
      <c r="K65" s="30"/>
      <c r="L65" s="15"/>
      <c r="M65" s="16"/>
      <c r="N65" s="16"/>
      <c r="O65" s="16"/>
      <c r="P65" s="16"/>
      <c r="Q65" s="16"/>
      <c r="R65" s="16"/>
      <c r="S65" s="16"/>
      <c r="T65" s="17"/>
      <c r="U65" s="30"/>
      <c r="V65" s="30"/>
      <c r="W65" s="30"/>
      <c r="X65" s="30"/>
      <c r="Y65" s="34"/>
      <c r="Z65" s="34"/>
      <c r="AA65" s="34"/>
      <c r="AB65" s="34"/>
      <c r="AC65" s="30"/>
      <c r="AD65" s="34"/>
      <c r="AE65" s="34"/>
      <c r="AF65" s="30"/>
      <c r="AG65" s="30"/>
      <c r="AH65" s="30"/>
      <c r="AI65" s="30"/>
      <c r="AJ65" s="30"/>
      <c r="AK65" s="30"/>
    </row>
    <row r="66" spans="11:37" x14ac:dyDescent="0.3"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18"/>
      <c r="Z66" s="18"/>
      <c r="AA66" s="18"/>
      <c r="AB66" s="31"/>
      <c r="AC66" s="30"/>
      <c r="AD66" s="18"/>
      <c r="AE66" s="18"/>
      <c r="AF66" s="30"/>
      <c r="AG66" s="30"/>
      <c r="AH66" s="30"/>
      <c r="AI66" s="30"/>
      <c r="AJ66" s="30"/>
      <c r="AK66" s="30"/>
    </row>
    <row r="67" spans="11:37" x14ac:dyDescent="0.3">
      <c r="K67" s="30"/>
      <c r="L67" s="4"/>
      <c r="M67" s="5" t="s">
        <v>17</v>
      </c>
      <c r="N67" s="6" t="s">
        <v>0</v>
      </c>
      <c r="O67" s="6" t="s">
        <v>2</v>
      </c>
      <c r="P67" s="6" t="s">
        <v>1</v>
      </c>
      <c r="Q67" s="6" t="s">
        <v>6</v>
      </c>
      <c r="R67" s="5"/>
      <c r="S67" s="6" t="s">
        <v>20</v>
      </c>
      <c r="T67" s="37" t="s">
        <v>25</v>
      </c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</row>
    <row r="68" spans="11:37" x14ac:dyDescent="0.3">
      <c r="K68" s="30"/>
      <c r="L68" s="7"/>
      <c r="M68" s="8" t="s">
        <v>18</v>
      </c>
      <c r="N68" s="9">
        <v>2</v>
      </c>
      <c r="O68" s="39">
        <v>300</v>
      </c>
      <c r="P68" s="9">
        <v>2.5000000000000001E-4</v>
      </c>
      <c r="Q68" s="10">
        <v>100000000</v>
      </c>
      <c r="R68" s="8"/>
      <c r="S68" s="40">
        <v>3878.4</v>
      </c>
      <c r="T68" s="41">
        <v>19.2</v>
      </c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</row>
    <row r="69" spans="11:37" x14ac:dyDescent="0.3">
      <c r="K69" s="30"/>
      <c r="L69" s="7"/>
      <c r="M69" s="8"/>
      <c r="N69" s="8"/>
      <c r="O69" s="8"/>
      <c r="P69" s="8"/>
      <c r="Q69" s="8"/>
      <c r="R69" s="8"/>
      <c r="S69" s="8" t="s">
        <v>32</v>
      </c>
      <c r="T69" s="11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</row>
    <row r="70" spans="11:37" x14ac:dyDescent="0.3">
      <c r="K70" s="30"/>
      <c r="L70" s="7"/>
      <c r="M70" s="8"/>
      <c r="N70" s="8"/>
      <c r="O70" s="8"/>
      <c r="P70" s="8"/>
      <c r="Q70" s="8"/>
      <c r="R70" s="8"/>
      <c r="S70" s="8"/>
      <c r="T70" s="11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</row>
    <row r="71" spans="11:37" x14ac:dyDescent="0.3">
      <c r="K71" s="30"/>
      <c r="L71" s="7"/>
      <c r="M71" s="8"/>
      <c r="N71" s="8"/>
      <c r="O71" s="8"/>
      <c r="P71" s="8"/>
      <c r="Q71" s="8"/>
      <c r="R71" s="8"/>
      <c r="S71" s="8"/>
      <c r="T71" s="11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</row>
    <row r="72" spans="11:37" x14ac:dyDescent="0.3">
      <c r="K72" s="30"/>
      <c r="L72" s="7"/>
      <c r="M72" s="8"/>
      <c r="N72" s="8"/>
      <c r="O72" s="8"/>
      <c r="P72" s="8"/>
      <c r="Q72" s="8"/>
      <c r="R72" s="8"/>
      <c r="S72" s="8"/>
      <c r="T72" s="11"/>
      <c r="U72" s="30"/>
      <c r="V72" s="30"/>
      <c r="W72" s="30"/>
      <c r="X72" s="30"/>
      <c r="Y72" s="33"/>
      <c r="Z72" s="33"/>
      <c r="AA72" s="33"/>
      <c r="AB72" s="33"/>
      <c r="AC72" s="33"/>
      <c r="AD72" s="33"/>
      <c r="AE72" s="33"/>
      <c r="AF72" s="30"/>
      <c r="AG72" s="33"/>
      <c r="AH72" s="30"/>
      <c r="AI72" s="30"/>
      <c r="AJ72" s="33"/>
      <c r="AK72" s="30"/>
    </row>
    <row r="73" spans="11:37" x14ac:dyDescent="0.3">
      <c r="K73" s="30"/>
      <c r="L73" s="7"/>
      <c r="M73" s="8" t="s">
        <v>7</v>
      </c>
      <c r="N73" s="8" t="s">
        <v>15</v>
      </c>
      <c r="O73" s="8"/>
      <c r="P73" s="8"/>
      <c r="Q73" s="8"/>
      <c r="R73" s="8"/>
      <c r="S73" s="8"/>
      <c r="T73" s="11"/>
      <c r="U73" s="30"/>
      <c r="V73" s="30"/>
      <c r="W73" s="30"/>
      <c r="X73" s="30"/>
      <c r="Y73" s="33"/>
      <c r="Z73" s="33"/>
      <c r="AA73" s="33"/>
      <c r="AB73" s="33"/>
      <c r="AC73" s="33"/>
      <c r="AD73" s="33"/>
      <c r="AE73" s="33"/>
      <c r="AF73" s="30"/>
      <c r="AG73" s="33"/>
      <c r="AH73" s="30"/>
      <c r="AI73" s="30"/>
      <c r="AJ73" s="33"/>
      <c r="AK73" s="30"/>
    </row>
    <row r="74" spans="11:37" x14ac:dyDescent="0.3">
      <c r="K74" s="30"/>
      <c r="L74" s="7"/>
      <c r="M74" s="8" t="s">
        <v>8</v>
      </c>
      <c r="N74" s="12">
        <v>2.7364412455384598E-3</v>
      </c>
      <c r="O74" s="8"/>
      <c r="P74" s="12"/>
      <c r="Q74" s="8"/>
      <c r="R74" s="8"/>
      <c r="S74" s="8"/>
      <c r="T74" s="11"/>
      <c r="U74" s="30"/>
      <c r="V74" s="30"/>
      <c r="W74" s="35"/>
      <c r="X74" s="30"/>
      <c r="Y74" s="33"/>
      <c r="Z74" s="33"/>
      <c r="AA74" s="33"/>
      <c r="AB74" s="33"/>
      <c r="AC74" s="33"/>
      <c r="AD74" s="33"/>
      <c r="AE74" s="33"/>
      <c r="AF74" s="30"/>
      <c r="AG74" s="33"/>
      <c r="AH74" s="30"/>
      <c r="AI74" s="30"/>
      <c r="AJ74" s="33"/>
      <c r="AK74" s="30"/>
    </row>
    <row r="75" spans="11:37" x14ac:dyDescent="0.3">
      <c r="K75" s="30"/>
      <c r="L75" s="7"/>
      <c r="M75" s="8" t="s">
        <v>9</v>
      </c>
      <c r="N75" s="12">
        <v>1.2093784615384599E-3</v>
      </c>
      <c r="O75" s="8"/>
      <c r="P75" s="12"/>
      <c r="Q75" s="8"/>
      <c r="R75" s="8"/>
      <c r="S75" s="8"/>
      <c r="T75" s="11"/>
      <c r="U75" s="30"/>
      <c r="V75" s="30"/>
      <c r="W75" s="30"/>
      <c r="X75" s="30"/>
      <c r="Y75" s="33"/>
      <c r="Z75" s="33"/>
      <c r="AA75" s="33"/>
      <c r="AB75" s="33"/>
      <c r="AC75" s="33"/>
      <c r="AD75" s="33"/>
      <c r="AE75" s="33"/>
      <c r="AF75" s="30"/>
      <c r="AG75" s="33"/>
      <c r="AH75" s="30"/>
      <c r="AI75" s="30"/>
      <c r="AJ75" s="33"/>
      <c r="AK75" s="30"/>
    </row>
    <row r="76" spans="11:37" x14ac:dyDescent="0.3">
      <c r="K76" s="30"/>
      <c r="L76" s="13" t="s">
        <v>16</v>
      </c>
      <c r="M76" s="8" t="s">
        <v>10</v>
      </c>
      <c r="N76" s="12">
        <v>2.1032123076923002E-3</v>
      </c>
      <c r="O76" s="8"/>
      <c r="P76" s="12"/>
      <c r="Q76" s="8"/>
      <c r="R76" s="8"/>
      <c r="S76" s="8"/>
      <c r="T76" s="38"/>
      <c r="U76" s="30"/>
      <c r="V76" s="30"/>
      <c r="W76" s="30"/>
      <c r="X76" s="30"/>
      <c r="Y76" s="33"/>
      <c r="Z76" s="33"/>
      <c r="AA76" s="33"/>
      <c r="AB76" s="33"/>
      <c r="AC76" s="33"/>
      <c r="AD76" s="33"/>
      <c r="AE76" s="33"/>
      <c r="AF76" s="30"/>
      <c r="AG76" s="33"/>
      <c r="AH76" s="30"/>
      <c r="AI76" s="30"/>
      <c r="AJ76" s="33"/>
      <c r="AK76" s="30"/>
    </row>
    <row r="77" spans="11:37" x14ac:dyDescent="0.3">
      <c r="K77" s="30"/>
      <c r="L77" s="7"/>
      <c r="M77" s="8" t="s">
        <v>11</v>
      </c>
      <c r="N77" s="12">
        <v>1.2093784615384599E-3</v>
      </c>
      <c r="O77" s="8"/>
      <c r="P77" s="12"/>
      <c r="Q77" s="8"/>
      <c r="R77" s="8"/>
      <c r="S77" s="8"/>
      <c r="T77" s="11"/>
      <c r="U77" s="30"/>
      <c r="V77" s="30"/>
      <c r="W77" s="30"/>
      <c r="X77" s="30"/>
      <c r="Y77" s="33"/>
      <c r="Z77" s="33"/>
      <c r="AA77" s="33"/>
      <c r="AB77" s="33"/>
      <c r="AC77" s="33"/>
      <c r="AD77" s="33"/>
      <c r="AE77" s="33"/>
      <c r="AF77" s="30"/>
      <c r="AG77" s="33"/>
      <c r="AH77" s="30"/>
      <c r="AI77" s="30"/>
      <c r="AJ77" s="33"/>
      <c r="AK77" s="30"/>
    </row>
    <row r="78" spans="11:37" x14ac:dyDescent="0.3">
      <c r="K78" s="30"/>
      <c r="L78" s="7"/>
      <c r="M78" s="8" t="s">
        <v>12</v>
      </c>
      <c r="N78" s="12">
        <v>1.87924356861841E-3</v>
      </c>
      <c r="O78" s="8"/>
      <c r="P78" s="12"/>
      <c r="Q78" s="8"/>
      <c r="R78" s="8"/>
      <c r="S78" s="8"/>
      <c r="T78" s="11"/>
      <c r="U78" s="30"/>
      <c r="V78" s="30"/>
      <c r="W78" s="30"/>
      <c r="X78" s="30"/>
      <c r="Y78" s="33"/>
      <c r="Z78" s="33"/>
      <c r="AA78" s="33"/>
      <c r="AB78" s="33"/>
      <c r="AC78" s="33"/>
      <c r="AD78" s="33"/>
      <c r="AE78" s="33"/>
      <c r="AF78" s="30"/>
      <c r="AG78" s="33"/>
      <c r="AH78" s="30"/>
      <c r="AI78" s="30"/>
      <c r="AJ78" s="30"/>
      <c r="AK78" s="30"/>
    </row>
    <row r="79" spans="11:37" x14ac:dyDescent="0.3">
      <c r="K79" s="30"/>
      <c r="L79" s="7"/>
      <c r="M79" s="8" t="s">
        <v>13</v>
      </c>
      <c r="N79" s="12">
        <v>1.6741961139946299E-3</v>
      </c>
      <c r="O79" s="8"/>
      <c r="P79" s="12"/>
      <c r="Q79" s="8"/>
      <c r="R79" s="8"/>
      <c r="S79" s="8"/>
      <c r="T79" s="11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</row>
    <row r="80" spans="11:37" x14ac:dyDescent="0.3">
      <c r="K80" s="30"/>
      <c r="L80" s="7"/>
      <c r="M80" s="8" t="s">
        <v>14</v>
      </c>
      <c r="N80" s="12">
        <v>1.6741961139946299E-3</v>
      </c>
      <c r="O80" s="8"/>
      <c r="P80" s="12"/>
      <c r="Q80" s="8"/>
      <c r="R80" s="8"/>
      <c r="S80" s="8"/>
      <c r="T80" s="11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</row>
    <row r="81" spans="11:37" x14ac:dyDescent="0.3">
      <c r="K81" s="30"/>
      <c r="L81" s="15"/>
      <c r="M81" s="16"/>
      <c r="N81" s="16"/>
      <c r="O81" s="16"/>
      <c r="P81" s="16"/>
      <c r="Q81" s="16"/>
      <c r="R81" s="16"/>
      <c r="S81" s="16"/>
      <c r="T81" s="17"/>
      <c r="U81" s="30"/>
      <c r="V81" s="30"/>
      <c r="W81" s="30"/>
      <c r="X81" s="30"/>
      <c r="Y81" s="34"/>
      <c r="Z81" s="34"/>
      <c r="AA81" s="34"/>
      <c r="AB81" s="34"/>
      <c r="AC81" s="30"/>
      <c r="AD81" s="34"/>
      <c r="AE81" s="34"/>
      <c r="AF81" s="30"/>
      <c r="AG81" s="30"/>
      <c r="AH81" s="30"/>
      <c r="AI81" s="30"/>
      <c r="AJ81" s="30"/>
      <c r="AK81" s="30"/>
    </row>
    <row r="82" spans="11:37" x14ac:dyDescent="0.3"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18"/>
      <c r="Z82" s="18"/>
      <c r="AA82" s="18"/>
      <c r="AB82" s="31"/>
      <c r="AC82" s="30"/>
      <c r="AD82" s="18"/>
      <c r="AE82" s="18"/>
      <c r="AF82" s="30"/>
      <c r="AG82" s="30"/>
      <c r="AH82" s="30"/>
      <c r="AI82" s="30"/>
      <c r="AJ82" s="30"/>
      <c r="AK82" s="30"/>
    </row>
    <row r="83" spans="11:37" x14ac:dyDescent="0.3">
      <c r="K83" s="30"/>
      <c r="L83" s="4"/>
      <c r="M83" s="5" t="s">
        <v>17</v>
      </c>
      <c r="N83" s="6" t="s">
        <v>0</v>
      </c>
      <c r="O83" s="6" t="s">
        <v>2</v>
      </c>
      <c r="P83" s="6" t="s">
        <v>1</v>
      </c>
      <c r="Q83" s="6" t="s">
        <v>6</v>
      </c>
      <c r="R83" s="5"/>
      <c r="S83" s="6" t="s">
        <v>20</v>
      </c>
      <c r="T83" s="37" t="s">
        <v>25</v>
      </c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</row>
    <row r="84" spans="11:37" x14ac:dyDescent="0.3">
      <c r="K84" s="30"/>
      <c r="L84" s="7"/>
      <c r="M84" s="8" t="s">
        <v>18</v>
      </c>
      <c r="N84" s="9">
        <v>2</v>
      </c>
      <c r="O84" s="39">
        <v>350</v>
      </c>
      <c r="P84" s="9">
        <v>2.5000000000000001E-4</v>
      </c>
      <c r="Q84" s="10">
        <v>100000000</v>
      </c>
      <c r="R84" s="8"/>
      <c r="S84" s="40">
        <v>4345.6000000000004</v>
      </c>
      <c r="T84" s="41">
        <v>22.4</v>
      </c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</row>
    <row r="85" spans="11:37" x14ac:dyDescent="0.3">
      <c r="K85" s="30"/>
      <c r="L85" s="7"/>
      <c r="M85" s="8"/>
      <c r="N85" s="8"/>
      <c r="O85" s="8"/>
      <c r="P85" s="8"/>
      <c r="Q85" s="8"/>
      <c r="R85" s="8"/>
      <c r="S85" s="8" t="s">
        <v>32</v>
      </c>
      <c r="T85" s="11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</row>
    <row r="86" spans="11:37" x14ac:dyDescent="0.3">
      <c r="K86" s="30"/>
      <c r="L86" s="7"/>
      <c r="M86" s="8"/>
      <c r="N86" s="8"/>
      <c r="O86" s="8"/>
      <c r="P86" s="8"/>
      <c r="Q86" s="8"/>
      <c r="R86" s="8"/>
      <c r="S86" s="8"/>
      <c r="T86" s="11"/>
      <c r="U86" s="30"/>
      <c r="V86" s="30"/>
      <c r="W86" s="30"/>
      <c r="X86" s="30"/>
      <c r="Y86" s="33"/>
      <c r="Z86" s="33"/>
      <c r="AA86" s="33"/>
      <c r="AB86" s="33"/>
      <c r="AC86" s="33"/>
      <c r="AD86" s="33"/>
      <c r="AE86" s="33"/>
      <c r="AF86" s="30"/>
      <c r="AG86" s="33"/>
      <c r="AH86" s="30"/>
      <c r="AI86" s="30"/>
      <c r="AJ86" s="30"/>
      <c r="AK86" s="30"/>
    </row>
    <row r="87" spans="11:37" x14ac:dyDescent="0.3">
      <c r="K87" s="30"/>
      <c r="L87" s="7"/>
      <c r="M87" s="8"/>
      <c r="N87" s="8"/>
      <c r="O87" s="8"/>
      <c r="P87" s="8"/>
      <c r="Q87" s="8"/>
      <c r="R87" s="8"/>
      <c r="S87" s="8"/>
      <c r="T87" s="11"/>
      <c r="U87" s="30"/>
      <c r="V87" s="30"/>
      <c r="W87" s="30"/>
      <c r="X87" s="30"/>
      <c r="Y87" s="33"/>
      <c r="Z87" s="33"/>
      <c r="AA87" s="33"/>
      <c r="AB87" s="33"/>
      <c r="AC87" s="33"/>
      <c r="AD87" s="33"/>
      <c r="AE87" s="33"/>
      <c r="AF87" s="30"/>
      <c r="AG87" s="33"/>
      <c r="AH87" s="30"/>
      <c r="AI87" s="30"/>
      <c r="AJ87" s="30"/>
      <c r="AK87" s="30"/>
    </row>
    <row r="88" spans="11:37" x14ac:dyDescent="0.3">
      <c r="K88" s="30"/>
      <c r="L88" s="7"/>
      <c r="M88" s="8"/>
      <c r="N88" s="8"/>
      <c r="O88" s="8"/>
      <c r="P88" s="8"/>
      <c r="Q88" s="8"/>
      <c r="R88" s="8"/>
      <c r="S88" s="8"/>
      <c r="T88" s="11"/>
      <c r="U88" s="30"/>
      <c r="V88" s="30"/>
      <c r="W88" s="35"/>
      <c r="X88" s="30"/>
      <c r="Y88" s="33"/>
      <c r="Z88" s="33"/>
      <c r="AA88" s="33"/>
      <c r="AB88" s="33"/>
      <c r="AC88" s="33"/>
      <c r="AD88" s="33"/>
      <c r="AE88" s="33"/>
      <c r="AF88" s="30"/>
      <c r="AG88" s="33"/>
      <c r="AH88" s="30"/>
      <c r="AI88" s="30"/>
      <c r="AJ88" s="30"/>
      <c r="AK88" s="30"/>
    </row>
    <row r="89" spans="11:37" x14ac:dyDescent="0.3">
      <c r="K89" s="30"/>
      <c r="L89" s="7"/>
      <c r="M89" s="8" t="s">
        <v>7</v>
      </c>
      <c r="N89" s="8" t="s">
        <v>15</v>
      </c>
      <c r="O89" s="8"/>
      <c r="P89" s="8"/>
      <c r="Q89" s="8"/>
      <c r="R89" s="8"/>
      <c r="S89" s="8"/>
      <c r="T89" s="11"/>
      <c r="U89" s="30"/>
      <c r="V89" s="30"/>
      <c r="W89" s="30"/>
      <c r="X89" s="30"/>
      <c r="Y89" s="33"/>
      <c r="Z89" s="33"/>
      <c r="AA89" s="33"/>
      <c r="AB89" s="33"/>
      <c r="AC89" s="33"/>
      <c r="AD89" s="33"/>
      <c r="AE89" s="33"/>
      <c r="AF89" s="30"/>
      <c r="AG89" s="33"/>
      <c r="AH89" s="30"/>
      <c r="AI89" s="30"/>
      <c r="AJ89" s="30"/>
      <c r="AK89" s="30"/>
    </row>
    <row r="90" spans="11:37" x14ac:dyDescent="0.3">
      <c r="K90" s="30"/>
      <c r="L90" s="7"/>
      <c r="M90" s="8" t="s">
        <v>8</v>
      </c>
      <c r="N90" s="12">
        <v>2.9286386609230701E-3</v>
      </c>
      <c r="O90" s="8"/>
      <c r="P90" s="12"/>
      <c r="Q90" s="8"/>
      <c r="R90" s="8"/>
      <c r="S90" s="8"/>
      <c r="T90" s="11"/>
      <c r="U90" s="30"/>
      <c r="V90" s="30"/>
      <c r="W90" s="30"/>
      <c r="X90" s="30"/>
      <c r="Y90" s="33"/>
      <c r="Z90" s="33"/>
      <c r="AA90" s="33"/>
      <c r="AB90" s="33"/>
      <c r="AC90" s="33"/>
      <c r="AD90" s="33"/>
      <c r="AE90" s="33"/>
      <c r="AF90" s="30"/>
      <c r="AG90" s="33"/>
      <c r="AH90" s="30"/>
      <c r="AI90" s="30"/>
      <c r="AJ90" s="30"/>
      <c r="AK90" s="30"/>
    </row>
    <row r="91" spans="11:37" x14ac:dyDescent="0.3">
      <c r="K91" s="30"/>
      <c r="L91" s="7"/>
      <c r="M91" s="8" t="s">
        <v>9</v>
      </c>
      <c r="N91" s="12">
        <v>1.25937846153846E-3</v>
      </c>
      <c r="O91" s="8"/>
      <c r="P91" s="12"/>
      <c r="Q91" s="8"/>
      <c r="R91" s="8"/>
      <c r="S91" s="8"/>
      <c r="T91" s="11"/>
      <c r="U91" s="30"/>
      <c r="V91" s="30"/>
      <c r="W91" s="30"/>
      <c r="X91" s="30"/>
      <c r="Y91" s="33"/>
      <c r="Z91" s="33"/>
      <c r="AA91" s="33"/>
      <c r="AB91" s="33"/>
      <c r="AC91" s="33"/>
      <c r="AD91" s="33"/>
      <c r="AE91" s="33"/>
      <c r="AF91" s="30"/>
      <c r="AG91" s="33"/>
      <c r="AH91" s="30"/>
      <c r="AI91" s="30"/>
      <c r="AJ91" s="30"/>
      <c r="AK91" s="30"/>
    </row>
    <row r="92" spans="11:37" x14ac:dyDescent="0.3">
      <c r="K92" s="30"/>
      <c r="L92" s="13" t="s">
        <v>16</v>
      </c>
      <c r="M92" s="8" t="s">
        <v>10</v>
      </c>
      <c r="N92" s="12">
        <v>2.1788923076923E-3</v>
      </c>
      <c r="O92" s="8"/>
      <c r="P92" s="12"/>
      <c r="Q92" s="8"/>
      <c r="R92" s="8"/>
      <c r="S92" s="8"/>
      <c r="T92" s="38"/>
      <c r="U92" s="30"/>
      <c r="V92" s="30"/>
      <c r="W92" s="30"/>
      <c r="X92" s="30"/>
      <c r="Y92" s="33"/>
      <c r="Z92" s="33"/>
      <c r="AA92" s="33"/>
      <c r="AB92" s="33"/>
      <c r="AC92" s="33"/>
      <c r="AD92" s="33"/>
      <c r="AE92" s="33"/>
      <c r="AF92" s="30"/>
      <c r="AG92" s="33"/>
      <c r="AH92" s="30"/>
      <c r="AI92" s="30"/>
      <c r="AJ92" s="30"/>
      <c r="AK92" s="30"/>
    </row>
    <row r="93" spans="11:37" x14ac:dyDescent="0.3">
      <c r="K93" s="30"/>
      <c r="L93" s="7"/>
      <c r="M93" s="8" t="s">
        <v>11</v>
      </c>
      <c r="N93" s="12">
        <v>1.25937846153846E-3</v>
      </c>
      <c r="O93" s="8"/>
      <c r="P93" s="12"/>
      <c r="Q93" s="8"/>
      <c r="R93" s="8"/>
      <c r="S93" s="8"/>
      <c r="T93" s="11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</row>
    <row r="94" spans="11:37" x14ac:dyDescent="0.3">
      <c r="K94" s="30"/>
      <c r="L94" s="7"/>
      <c r="M94" s="8" t="s">
        <v>12</v>
      </c>
      <c r="N94" s="12">
        <v>1.9266998652600501E-3</v>
      </c>
      <c r="O94" s="8"/>
      <c r="P94" s="12"/>
      <c r="Q94" s="8"/>
      <c r="R94" s="8"/>
      <c r="S94" s="8"/>
      <c r="T94" s="11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</row>
    <row r="95" spans="11:37" x14ac:dyDescent="0.3">
      <c r="K95" s="30"/>
      <c r="L95" s="7"/>
      <c r="M95" s="8" t="s">
        <v>13</v>
      </c>
      <c r="N95" s="12">
        <v>1.6937671595710401E-3</v>
      </c>
      <c r="O95" s="8"/>
      <c r="P95" s="12"/>
      <c r="Q95" s="8"/>
      <c r="R95" s="8"/>
      <c r="S95" s="8"/>
      <c r="T95" s="11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</row>
    <row r="96" spans="11:37" x14ac:dyDescent="0.3">
      <c r="K96" s="30"/>
      <c r="L96" s="7"/>
      <c r="M96" s="8" t="s">
        <v>14</v>
      </c>
      <c r="N96" s="12">
        <v>1.6937671595710401E-3</v>
      </c>
      <c r="O96" s="8"/>
      <c r="P96" s="12"/>
      <c r="Q96" s="8"/>
      <c r="R96" s="8"/>
      <c r="S96" s="8"/>
      <c r="T96" s="11"/>
      <c r="U96" s="30"/>
      <c r="V96" s="30"/>
      <c r="W96" s="30"/>
      <c r="X96" s="30"/>
      <c r="Y96" s="34"/>
      <c r="Z96" s="34"/>
      <c r="AA96" s="34"/>
      <c r="AB96" s="34"/>
      <c r="AC96" s="30"/>
      <c r="AD96" s="34"/>
      <c r="AE96" s="34"/>
      <c r="AF96" s="30"/>
      <c r="AG96" s="30"/>
      <c r="AH96" s="30"/>
      <c r="AI96" s="30"/>
      <c r="AJ96" s="30"/>
      <c r="AK96" s="30"/>
    </row>
    <row r="97" spans="8:37" x14ac:dyDescent="0.3">
      <c r="H97" s="8"/>
      <c r="I97" s="8"/>
      <c r="J97" s="8"/>
      <c r="K97" s="32"/>
      <c r="L97" s="15"/>
      <c r="M97" s="16"/>
      <c r="N97" s="16"/>
      <c r="O97" s="16"/>
      <c r="P97" s="16"/>
      <c r="Q97" s="16"/>
      <c r="R97" s="16"/>
      <c r="S97" s="16"/>
      <c r="T97" s="17"/>
      <c r="U97" s="30"/>
      <c r="V97" s="30"/>
      <c r="W97" s="30"/>
      <c r="X97" s="30"/>
      <c r="Y97" s="18"/>
      <c r="Z97" s="18"/>
      <c r="AA97" s="18"/>
      <c r="AB97" s="31"/>
      <c r="AC97" s="30"/>
      <c r="AD97" s="18"/>
      <c r="AE97" s="18"/>
      <c r="AF97" s="30"/>
      <c r="AG97" s="30"/>
      <c r="AH97" s="30"/>
      <c r="AI97" s="30"/>
      <c r="AJ97" s="30"/>
      <c r="AK97" s="30"/>
    </row>
    <row r="98" spans="8:37" x14ac:dyDescent="0.3"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</row>
    <row r="99" spans="8:37" x14ac:dyDescent="0.3">
      <c r="K99" s="30"/>
      <c r="L99" s="8"/>
      <c r="M99" s="8"/>
      <c r="N99" s="14"/>
      <c r="O99" s="14"/>
      <c r="P99" s="14"/>
      <c r="Q99" s="14"/>
      <c r="R99" s="8"/>
      <c r="S99" s="14"/>
      <c r="T99" s="14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</row>
    <row r="100" spans="8:37" x14ac:dyDescent="0.3">
      <c r="K100" s="30"/>
      <c r="L100" s="8"/>
      <c r="M100" s="8"/>
      <c r="N100" s="18"/>
      <c r="O100" s="18"/>
      <c r="P100" s="18"/>
      <c r="Q100" s="31"/>
      <c r="R100" s="30"/>
      <c r="S100" s="18"/>
      <c r="T100" s="18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</row>
    <row r="101" spans="8:37" x14ac:dyDescent="0.3">
      <c r="K101" s="30"/>
      <c r="L101" s="8"/>
      <c r="M101" s="8"/>
      <c r="N101" s="48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</row>
    <row r="102" spans="8:37" x14ac:dyDescent="0.3">
      <c r="K102" s="30"/>
      <c r="L102" s="8"/>
      <c r="M102" s="8"/>
      <c r="N102" s="8"/>
      <c r="O102" s="8"/>
      <c r="P102" s="8"/>
      <c r="Q102" s="8"/>
      <c r="R102" s="8"/>
      <c r="S102" s="8"/>
      <c r="T102" s="8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</row>
    <row r="103" spans="8:37" x14ac:dyDescent="0.3">
      <c r="K103" s="30"/>
      <c r="L103" s="8"/>
      <c r="M103" s="8"/>
      <c r="N103" s="8"/>
      <c r="O103" s="8"/>
      <c r="P103" s="8"/>
      <c r="Q103" s="8"/>
      <c r="R103" s="8"/>
      <c r="S103" s="8"/>
      <c r="T103" s="8"/>
      <c r="U103" s="30"/>
      <c r="V103" s="30"/>
      <c r="W103" s="30"/>
      <c r="X103" s="30"/>
      <c r="Y103" s="33"/>
      <c r="Z103" s="33"/>
      <c r="AA103" s="33"/>
      <c r="AB103" s="33"/>
      <c r="AC103" s="33"/>
      <c r="AD103" s="33"/>
      <c r="AE103" s="33"/>
      <c r="AF103" s="30"/>
      <c r="AG103" s="33"/>
      <c r="AH103" s="30"/>
      <c r="AI103" s="30"/>
      <c r="AJ103" s="33"/>
      <c r="AK103" s="30"/>
    </row>
    <row r="104" spans="8:37" x14ac:dyDescent="0.3">
      <c r="K104" s="30"/>
      <c r="L104" s="8"/>
      <c r="M104" s="8"/>
      <c r="N104" s="8"/>
      <c r="O104" s="8"/>
      <c r="P104" s="8"/>
      <c r="Q104" s="8"/>
      <c r="R104" s="8"/>
      <c r="S104" s="8"/>
      <c r="T104" s="8"/>
      <c r="U104" s="30"/>
      <c r="V104" s="30"/>
      <c r="W104" s="30"/>
      <c r="X104" s="30"/>
      <c r="Y104" s="33"/>
      <c r="Z104" s="33"/>
      <c r="AA104" s="33"/>
      <c r="AB104" s="33"/>
      <c r="AC104" s="33"/>
      <c r="AD104" s="33"/>
      <c r="AE104" s="33"/>
      <c r="AF104" s="30"/>
      <c r="AG104" s="33"/>
      <c r="AH104" s="30"/>
      <c r="AI104" s="30"/>
      <c r="AJ104" s="33"/>
      <c r="AK104" s="30"/>
    </row>
    <row r="105" spans="8:37" x14ac:dyDescent="0.3">
      <c r="K105" s="30"/>
      <c r="L105" s="8"/>
      <c r="M105" s="8"/>
      <c r="N105" s="48"/>
      <c r="O105" s="8"/>
      <c r="P105" s="8"/>
      <c r="Q105" s="8"/>
      <c r="R105" s="8"/>
      <c r="S105" s="8"/>
      <c r="T105" s="8"/>
      <c r="U105" s="30"/>
      <c r="V105" s="30"/>
      <c r="W105" s="35"/>
      <c r="X105" s="30"/>
      <c r="Y105" s="33"/>
      <c r="Z105" s="33"/>
      <c r="AA105" s="33"/>
      <c r="AB105" s="33"/>
      <c r="AC105" s="33"/>
      <c r="AD105" s="33"/>
      <c r="AE105" s="33"/>
      <c r="AF105" s="30"/>
      <c r="AG105" s="33"/>
      <c r="AH105" s="30"/>
      <c r="AI105" s="30"/>
      <c r="AJ105" s="33"/>
      <c r="AK105" s="30"/>
    </row>
    <row r="106" spans="8:37" x14ac:dyDescent="0.3">
      <c r="K106" s="30"/>
      <c r="L106" s="8"/>
      <c r="M106" s="8"/>
      <c r="N106" s="12"/>
      <c r="O106" s="8"/>
      <c r="P106" s="12"/>
      <c r="Q106" s="8"/>
      <c r="R106" s="8"/>
      <c r="S106" s="8"/>
      <c r="T106" s="8"/>
      <c r="U106" s="30"/>
      <c r="V106" s="30"/>
      <c r="W106" s="30"/>
      <c r="X106" s="30"/>
      <c r="Y106" s="33"/>
      <c r="Z106" s="33"/>
      <c r="AA106" s="33"/>
      <c r="AB106" s="33"/>
      <c r="AC106" s="33"/>
      <c r="AD106" s="33"/>
      <c r="AE106" s="33"/>
      <c r="AF106" s="30"/>
      <c r="AG106" s="33"/>
      <c r="AH106" s="30"/>
      <c r="AI106" s="30"/>
      <c r="AJ106" s="33"/>
      <c r="AK106" s="30"/>
    </row>
    <row r="107" spans="8:37" x14ac:dyDescent="0.3">
      <c r="K107" s="30"/>
      <c r="L107" s="8"/>
      <c r="M107" s="8"/>
      <c r="N107" s="12"/>
      <c r="O107" s="8"/>
      <c r="P107" s="12"/>
      <c r="Q107" s="8"/>
      <c r="R107" s="8"/>
      <c r="S107" s="8"/>
      <c r="T107" s="8"/>
      <c r="U107" s="30"/>
      <c r="V107" s="30"/>
      <c r="W107" s="30"/>
      <c r="X107" s="30"/>
      <c r="Y107" s="33"/>
      <c r="Z107" s="33"/>
      <c r="AA107" s="33"/>
      <c r="AB107" s="33"/>
      <c r="AC107" s="33"/>
      <c r="AD107" s="33"/>
      <c r="AE107" s="33"/>
      <c r="AF107" s="30"/>
      <c r="AG107" s="33"/>
      <c r="AH107" s="30"/>
      <c r="AI107" s="30"/>
      <c r="AJ107" s="33"/>
      <c r="AK107" s="30"/>
    </row>
    <row r="108" spans="8:37" x14ac:dyDescent="0.3">
      <c r="K108" s="30"/>
      <c r="L108" s="49"/>
      <c r="M108" s="8"/>
      <c r="N108" s="12"/>
      <c r="O108" s="8"/>
      <c r="P108" s="12"/>
      <c r="Q108" s="8"/>
      <c r="R108" s="8"/>
      <c r="S108" s="8"/>
      <c r="T108" s="49"/>
      <c r="U108" s="30"/>
      <c r="V108" s="30"/>
      <c r="W108" s="30"/>
      <c r="X108" s="30"/>
      <c r="Y108" s="33"/>
      <c r="Z108" s="33"/>
      <c r="AA108" s="33"/>
      <c r="AB108" s="33"/>
      <c r="AC108" s="33"/>
      <c r="AD108" s="33"/>
      <c r="AE108" s="33"/>
      <c r="AF108" s="30"/>
      <c r="AG108" s="33"/>
      <c r="AH108" s="30"/>
      <c r="AI108" s="30"/>
      <c r="AJ108" s="33"/>
      <c r="AK108" s="30"/>
    </row>
    <row r="109" spans="8:37" x14ac:dyDescent="0.3">
      <c r="K109" s="30"/>
      <c r="L109" s="8"/>
      <c r="M109" s="8"/>
      <c r="N109" s="12"/>
      <c r="O109" s="8"/>
      <c r="P109" s="12"/>
      <c r="Q109" s="8"/>
      <c r="R109" s="8"/>
      <c r="S109" s="8"/>
      <c r="T109" s="8"/>
      <c r="U109" s="30"/>
      <c r="V109" s="30"/>
      <c r="W109" s="30"/>
      <c r="X109" s="30"/>
      <c r="Y109" s="33"/>
      <c r="Z109" s="33"/>
      <c r="AA109" s="33"/>
      <c r="AB109" s="33"/>
      <c r="AC109" s="33"/>
      <c r="AD109" s="33"/>
      <c r="AE109" s="33"/>
      <c r="AF109" s="30"/>
      <c r="AG109" s="33"/>
      <c r="AH109" s="30"/>
      <c r="AI109" s="30"/>
      <c r="AJ109" s="30"/>
      <c r="AK109" s="30"/>
    </row>
    <row r="110" spans="8:37" x14ac:dyDescent="0.3">
      <c r="K110" s="30"/>
      <c r="L110" s="8"/>
      <c r="M110" s="8"/>
      <c r="N110" s="12"/>
      <c r="O110" s="8"/>
      <c r="P110" s="12"/>
      <c r="Q110" s="8"/>
      <c r="R110" s="8"/>
      <c r="S110" s="8"/>
      <c r="T110" s="8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</row>
    <row r="111" spans="8:37" x14ac:dyDescent="0.3">
      <c r="K111" s="30"/>
      <c r="L111" s="8"/>
      <c r="M111" s="8"/>
      <c r="N111" s="12"/>
      <c r="O111" s="8"/>
      <c r="P111" s="12"/>
      <c r="Q111" s="8"/>
      <c r="R111" s="8"/>
      <c r="S111" s="8"/>
      <c r="T111" s="8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</row>
    <row r="112" spans="8:37" x14ac:dyDescent="0.3">
      <c r="K112" s="30"/>
      <c r="L112" s="8"/>
      <c r="M112" s="8"/>
      <c r="N112" s="12"/>
      <c r="O112" s="8"/>
      <c r="P112" s="12"/>
      <c r="Q112" s="8"/>
      <c r="R112" s="8"/>
      <c r="S112" s="8"/>
      <c r="T112" s="8"/>
      <c r="U112" s="30"/>
      <c r="V112" s="30"/>
      <c r="W112" s="30"/>
      <c r="X112" s="30"/>
      <c r="Y112" s="34"/>
      <c r="Z112" s="34"/>
      <c r="AA112" s="34"/>
      <c r="AB112" s="34"/>
      <c r="AC112" s="30"/>
      <c r="AD112" s="34"/>
      <c r="AE112" s="34"/>
      <c r="AF112" s="30"/>
      <c r="AG112" s="30"/>
      <c r="AH112" s="30"/>
      <c r="AI112" s="30"/>
      <c r="AJ112" s="30"/>
      <c r="AK112" s="30"/>
    </row>
    <row r="113" spans="11:37" x14ac:dyDescent="0.3">
      <c r="K113" s="30"/>
      <c r="L113" s="8"/>
      <c r="M113" s="8"/>
      <c r="N113" s="8"/>
      <c r="O113" s="8"/>
      <c r="P113" s="8"/>
      <c r="Q113" s="8"/>
      <c r="R113" s="8"/>
      <c r="S113" s="8"/>
      <c r="T113" s="8"/>
      <c r="U113" s="30"/>
      <c r="V113" s="30"/>
      <c r="W113" s="30"/>
      <c r="X113" s="30"/>
      <c r="Y113" s="18"/>
      <c r="Z113" s="18"/>
      <c r="AA113" s="18"/>
      <c r="AB113" s="31"/>
      <c r="AC113" s="30"/>
      <c r="AD113" s="18"/>
      <c r="AE113" s="18"/>
      <c r="AF113" s="30"/>
      <c r="AG113" s="30"/>
      <c r="AH113" s="30"/>
      <c r="AI113" s="30"/>
      <c r="AJ113" s="30"/>
      <c r="AK113" s="30"/>
    </row>
    <row r="114" spans="11:37" x14ac:dyDescent="0.3">
      <c r="K114" s="30"/>
      <c r="L114" s="30"/>
      <c r="M114" s="30"/>
      <c r="N114" s="33"/>
      <c r="O114" s="30"/>
      <c r="P114" s="33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</row>
    <row r="115" spans="11:37" x14ac:dyDescent="0.3">
      <c r="K115" s="30"/>
      <c r="L115" s="30"/>
      <c r="M115" s="30"/>
      <c r="N115" s="33"/>
      <c r="O115" s="30"/>
      <c r="P115" s="33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29"/>
    </row>
    <row r="116" spans="11:37" x14ac:dyDescent="0.3">
      <c r="K116" s="30"/>
      <c r="L116" s="35"/>
      <c r="M116" s="30"/>
      <c r="N116" s="33"/>
      <c r="O116" s="30"/>
      <c r="P116" s="33"/>
      <c r="Q116" s="30"/>
      <c r="R116" s="30"/>
      <c r="S116" s="30"/>
      <c r="T116" s="35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29"/>
    </row>
    <row r="117" spans="11:37" x14ac:dyDescent="0.3">
      <c r="K117" s="30"/>
      <c r="L117" s="30"/>
      <c r="M117" s="30"/>
      <c r="N117" s="33"/>
      <c r="O117" s="30"/>
      <c r="P117" s="33"/>
      <c r="Q117" s="30"/>
      <c r="R117" s="30"/>
      <c r="S117" s="30"/>
      <c r="T117" s="30"/>
      <c r="U117" s="30"/>
      <c r="V117" s="30"/>
      <c r="W117" s="30"/>
      <c r="X117" s="30"/>
      <c r="Y117" s="33"/>
      <c r="Z117" s="33"/>
      <c r="AA117" s="33"/>
      <c r="AB117" s="33"/>
      <c r="AC117" s="33"/>
      <c r="AD117" s="33"/>
      <c r="AE117" s="33"/>
      <c r="AF117" s="30"/>
      <c r="AG117" s="33"/>
      <c r="AH117" s="30"/>
      <c r="AI117" s="30"/>
      <c r="AJ117" s="30"/>
      <c r="AK117" s="29"/>
    </row>
    <row r="118" spans="11:37" x14ac:dyDescent="0.3">
      <c r="K118" s="30"/>
      <c r="L118" s="30"/>
      <c r="M118" s="30"/>
      <c r="N118" s="33"/>
      <c r="O118" s="30"/>
      <c r="P118" s="33"/>
      <c r="Q118" s="30"/>
      <c r="R118" s="30"/>
      <c r="S118" s="30"/>
      <c r="T118" s="30"/>
      <c r="U118" s="30"/>
      <c r="V118" s="30"/>
      <c r="W118" s="30"/>
      <c r="X118" s="30"/>
      <c r="Y118" s="33"/>
      <c r="Z118" s="33"/>
      <c r="AA118" s="33"/>
      <c r="AB118" s="33"/>
      <c r="AC118" s="33"/>
      <c r="AD118" s="33"/>
      <c r="AE118" s="33"/>
      <c r="AF118" s="30"/>
      <c r="AG118" s="33"/>
      <c r="AH118" s="30"/>
      <c r="AI118" s="30"/>
      <c r="AJ118" s="30"/>
      <c r="AK118" s="29"/>
    </row>
    <row r="119" spans="11:37" x14ac:dyDescent="0.3">
      <c r="K119" s="30"/>
      <c r="L119" s="30"/>
      <c r="M119" s="30"/>
      <c r="N119" s="33"/>
      <c r="O119" s="30"/>
      <c r="P119" s="33"/>
      <c r="Q119" s="30"/>
      <c r="R119" s="30"/>
      <c r="S119" s="30"/>
      <c r="T119" s="30"/>
      <c r="U119" s="30"/>
      <c r="V119" s="30"/>
      <c r="W119" s="35"/>
      <c r="X119" s="30"/>
      <c r="Y119" s="33"/>
      <c r="Z119" s="33"/>
      <c r="AA119" s="33"/>
      <c r="AB119" s="33"/>
      <c r="AC119" s="33"/>
      <c r="AD119" s="33"/>
      <c r="AE119" s="33"/>
      <c r="AF119" s="30"/>
      <c r="AG119" s="33"/>
      <c r="AH119" s="30"/>
      <c r="AI119" s="30"/>
      <c r="AJ119" s="30"/>
      <c r="AK119" s="29"/>
    </row>
    <row r="120" spans="11:37" x14ac:dyDescent="0.3">
      <c r="K120" s="30"/>
      <c r="L120" s="30"/>
      <c r="M120" s="30"/>
      <c r="N120" s="33"/>
      <c r="O120" s="30"/>
      <c r="P120" s="33"/>
      <c r="Q120" s="30"/>
      <c r="R120" s="30"/>
      <c r="S120" s="30"/>
      <c r="T120" s="30"/>
      <c r="U120" s="30"/>
      <c r="V120" s="30"/>
      <c r="W120" s="30"/>
      <c r="X120" s="30"/>
      <c r="Y120" s="33"/>
      <c r="Z120" s="33"/>
      <c r="AA120" s="33"/>
      <c r="AB120" s="33"/>
      <c r="AC120" s="33"/>
      <c r="AD120" s="33"/>
      <c r="AE120" s="33"/>
      <c r="AF120" s="30"/>
      <c r="AG120" s="33"/>
      <c r="AH120" s="30"/>
      <c r="AI120" s="30"/>
      <c r="AJ120" s="30"/>
      <c r="AK120" s="29"/>
    </row>
    <row r="121" spans="11:37" x14ac:dyDescent="0.3">
      <c r="K121" s="30"/>
      <c r="L121" s="30"/>
      <c r="M121" s="30"/>
      <c r="N121" s="34"/>
      <c r="O121" s="34"/>
      <c r="P121" s="34"/>
      <c r="Q121" s="34"/>
      <c r="R121" s="30"/>
      <c r="S121" s="30"/>
      <c r="T121" s="30"/>
      <c r="U121" s="30"/>
      <c r="V121" s="30"/>
      <c r="W121" s="30"/>
      <c r="X121" s="30"/>
      <c r="Y121" s="33"/>
      <c r="Z121" s="33"/>
      <c r="AA121" s="33"/>
      <c r="AB121" s="33"/>
      <c r="AC121" s="33"/>
      <c r="AD121" s="33"/>
      <c r="AE121" s="33"/>
      <c r="AF121" s="30"/>
      <c r="AG121" s="33"/>
      <c r="AH121" s="30"/>
      <c r="AI121" s="30"/>
      <c r="AJ121" s="30"/>
      <c r="AK121" s="29"/>
    </row>
    <row r="122" spans="11:37" x14ac:dyDescent="0.3">
      <c r="K122" s="30"/>
      <c r="L122" s="30"/>
      <c r="M122" s="30"/>
      <c r="N122" s="33"/>
      <c r="O122" s="33"/>
      <c r="P122" s="33"/>
      <c r="Q122" s="33"/>
      <c r="R122" s="33"/>
      <c r="S122" s="33"/>
      <c r="T122" s="33"/>
      <c r="U122" s="30"/>
      <c r="V122" s="30"/>
      <c r="W122" s="30"/>
      <c r="X122" s="30"/>
      <c r="Y122" s="33"/>
      <c r="Z122" s="33"/>
      <c r="AA122" s="33"/>
      <c r="AB122" s="33"/>
      <c r="AC122" s="33"/>
      <c r="AD122" s="33"/>
      <c r="AE122" s="33"/>
      <c r="AF122" s="30"/>
      <c r="AG122" s="33"/>
      <c r="AH122" s="30"/>
      <c r="AI122" s="30"/>
      <c r="AJ122" s="30"/>
      <c r="AK122" s="29"/>
    </row>
    <row r="123" spans="11:37" x14ac:dyDescent="0.3">
      <c r="K123" s="30"/>
      <c r="L123" s="30"/>
      <c r="M123" s="30"/>
      <c r="N123" s="34"/>
      <c r="O123" s="34"/>
      <c r="P123" s="34"/>
      <c r="Q123" s="34"/>
      <c r="R123" s="30"/>
      <c r="S123" s="34"/>
      <c r="T123" s="34"/>
      <c r="U123" s="30"/>
      <c r="V123" s="30"/>
      <c r="W123" s="30"/>
      <c r="X123" s="30"/>
      <c r="Y123" s="33"/>
      <c r="Z123" s="33"/>
      <c r="AA123" s="33"/>
      <c r="AB123" s="33"/>
      <c r="AC123" s="33"/>
      <c r="AD123" s="33"/>
      <c r="AE123" s="33"/>
      <c r="AF123" s="30"/>
      <c r="AG123" s="33"/>
      <c r="AH123" s="30"/>
      <c r="AI123" s="30"/>
      <c r="AJ123" s="30"/>
      <c r="AK123" s="29"/>
    </row>
    <row r="124" spans="11:37" x14ac:dyDescent="0.3">
      <c r="K124" s="30"/>
      <c r="L124" s="30"/>
      <c r="M124" s="30"/>
      <c r="N124" s="18"/>
      <c r="O124" s="18"/>
      <c r="P124" s="18"/>
      <c r="Q124" s="31"/>
      <c r="R124" s="30"/>
      <c r="S124" s="18"/>
      <c r="T124" s="18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29"/>
    </row>
    <row r="125" spans="11:37" x14ac:dyDescent="0.3"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29"/>
    </row>
    <row r="126" spans="11:37" x14ac:dyDescent="0.3"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</row>
    <row r="127" spans="11:37" x14ac:dyDescent="0.3"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</row>
    <row r="128" spans="11:37" x14ac:dyDescent="0.3"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</row>
    <row r="129" spans="11:37" x14ac:dyDescent="0.3"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</row>
    <row r="130" spans="11:37" x14ac:dyDescent="0.3">
      <c r="K130" s="30"/>
      <c r="L130" s="30"/>
      <c r="M130" s="30"/>
      <c r="N130" s="33"/>
      <c r="O130" s="30"/>
      <c r="P130" s="33"/>
      <c r="Q130" s="30"/>
      <c r="R130" s="30"/>
      <c r="S130" s="30"/>
      <c r="T130" s="30"/>
      <c r="U130" s="30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</row>
    <row r="131" spans="11:37" x14ac:dyDescent="0.3">
      <c r="K131" s="30"/>
      <c r="L131" s="30"/>
      <c r="M131" s="30"/>
      <c r="N131" s="33"/>
      <c r="O131" s="30"/>
      <c r="P131" s="33"/>
      <c r="Q131" s="30"/>
      <c r="R131" s="30"/>
      <c r="S131" s="30"/>
      <c r="T131" s="30"/>
      <c r="U131" s="30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</row>
    <row r="132" spans="11:37" x14ac:dyDescent="0.3">
      <c r="K132" s="30"/>
      <c r="L132" s="35"/>
      <c r="M132" s="30"/>
      <c r="N132" s="33"/>
      <c r="O132" s="30"/>
      <c r="P132" s="33"/>
      <c r="Q132" s="30"/>
      <c r="R132" s="30"/>
      <c r="S132" s="30"/>
      <c r="T132" s="35"/>
      <c r="U132" s="30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1:37" x14ac:dyDescent="0.3">
      <c r="K133" s="30"/>
      <c r="L133" s="30"/>
      <c r="M133" s="30"/>
      <c r="N133" s="33"/>
      <c r="O133" s="30"/>
      <c r="P133" s="33"/>
      <c r="Q133" s="30"/>
      <c r="R133" s="30"/>
      <c r="S133" s="30"/>
      <c r="T133" s="30"/>
      <c r="U133" s="30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1:37" x14ac:dyDescent="0.3">
      <c r="K134" s="30"/>
      <c r="L134" s="30"/>
      <c r="M134" s="30"/>
      <c r="N134" s="33"/>
      <c r="O134" s="30"/>
      <c r="P134" s="33"/>
      <c r="Q134" s="30"/>
      <c r="R134" s="30"/>
      <c r="S134" s="30"/>
      <c r="T134" s="30"/>
      <c r="U134" s="30"/>
      <c r="V134" s="29"/>
    </row>
    <row r="135" spans="11:37" x14ac:dyDescent="0.3">
      <c r="K135" s="30"/>
      <c r="L135" s="30"/>
      <c r="M135" s="30"/>
      <c r="N135" s="33"/>
      <c r="O135" s="30"/>
      <c r="P135" s="33"/>
      <c r="Q135" s="30"/>
      <c r="R135" s="30"/>
      <c r="S135" s="30"/>
      <c r="T135" s="30"/>
      <c r="U135" s="30"/>
      <c r="V135" s="29"/>
    </row>
    <row r="136" spans="11:37" x14ac:dyDescent="0.3">
      <c r="K136" s="30"/>
      <c r="L136" s="30"/>
      <c r="M136" s="30"/>
      <c r="N136" s="33"/>
      <c r="O136" s="30"/>
      <c r="P136" s="33"/>
      <c r="Q136" s="30"/>
      <c r="R136" s="30"/>
      <c r="S136" s="30"/>
      <c r="T136" s="30"/>
      <c r="U136" s="30"/>
      <c r="V136" s="29"/>
    </row>
    <row r="137" spans="11:37" x14ac:dyDescent="0.3"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29"/>
    </row>
    <row r="138" spans="11:37" x14ac:dyDescent="0.3"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29"/>
    </row>
    <row r="139" spans="11:37" x14ac:dyDescent="0.3">
      <c r="K139" s="30"/>
      <c r="L139" s="30"/>
      <c r="M139" s="30"/>
      <c r="N139" s="34"/>
      <c r="O139" s="34"/>
      <c r="P139" s="34"/>
      <c r="Q139" s="34"/>
      <c r="R139" s="30"/>
      <c r="S139" s="34"/>
      <c r="T139" s="34"/>
      <c r="U139" s="30"/>
      <c r="V139" s="29"/>
    </row>
    <row r="140" spans="11:37" x14ac:dyDescent="0.3">
      <c r="K140" s="30"/>
      <c r="L140" s="30"/>
      <c r="M140" s="30"/>
      <c r="N140" s="18"/>
      <c r="O140" s="18"/>
      <c r="P140" s="18"/>
      <c r="Q140" s="31"/>
      <c r="R140" s="30"/>
      <c r="S140" s="18"/>
      <c r="T140" s="18"/>
      <c r="U140" s="30"/>
      <c r="V140" s="29"/>
    </row>
    <row r="141" spans="11:37" x14ac:dyDescent="0.3"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29"/>
    </row>
    <row r="142" spans="11:37" x14ac:dyDescent="0.3"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29"/>
    </row>
    <row r="143" spans="11:37" x14ac:dyDescent="0.3"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29"/>
    </row>
    <row r="144" spans="11:37" x14ac:dyDescent="0.3">
      <c r="K144" s="30"/>
      <c r="L144" s="30"/>
      <c r="M144" s="30"/>
      <c r="N144" s="33"/>
      <c r="O144" s="30"/>
      <c r="P144" s="33"/>
      <c r="Q144" s="30"/>
      <c r="R144" s="30"/>
      <c r="S144" s="30"/>
      <c r="T144" s="30"/>
      <c r="U144" s="30"/>
      <c r="V144" s="29"/>
    </row>
    <row r="145" spans="11:22" x14ac:dyDescent="0.3">
      <c r="K145" s="30"/>
      <c r="L145" s="30"/>
      <c r="M145" s="30"/>
      <c r="N145" s="33"/>
      <c r="O145" s="30"/>
      <c r="P145" s="33"/>
      <c r="Q145" s="30"/>
      <c r="R145" s="30"/>
      <c r="S145" s="30"/>
      <c r="T145" s="30"/>
      <c r="U145" s="30"/>
      <c r="V145" s="29"/>
    </row>
    <row r="146" spans="11:22" x14ac:dyDescent="0.3">
      <c r="K146" s="30"/>
      <c r="L146" s="35"/>
      <c r="M146" s="30"/>
      <c r="N146" s="33"/>
      <c r="O146" s="30"/>
      <c r="P146" s="33"/>
      <c r="Q146" s="30"/>
      <c r="R146" s="30"/>
      <c r="S146" s="30"/>
      <c r="T146" s="35"/>
      <c r="U146" s="30"/>
      <c r="V146" s="29"/>
    </row>
    <row r="147" spans="11:22" x14ac:dyDescent="0.3">
      <c r="K147" s="30"/>
      <c r="L147" s="30"/>
      <c r="M147" s="30"/>
      <c r="N147" s="33"/>
      <c r="O147" s="30"/>
      <c r="P147" s="33"/>
      <c r="Q147" s="30"/>
      <c r="R147" s="30"/>
      <c r="S147" s="30"/>
      <c r="T147" s="30"/>
      <c r="U147" s="30"/>
      <c r="V147" s="29"/>
    </row>
    <row r="148" spans="11:22" x14ac:dyDescent="0.3">
      <c r="K148" s="30"/>
      <c r="L148" s="30"/>
      <c r="M148" s="30"/>
      <c r="N148" s="33"/>
      <c r="O148" s="30"/>
      <c r="P148" s="33"/>
      <c r="Q148" s="30"/>
      <c r="R148" s="30"/>
      <c r="S148" s="30"/>
      <c r="T148" s="30"/>
      <c r="U148" s="30"/>
      <c r="V148" s="29"/>
    </row>
    <row r="149" spans="11:22" x14ac:dyDescent="0.3">
      <c r="K149" s="30"/>
      <c r="L149" s="30"/>
      <c r="M149" s="30"/>
      <c r="N149" s="33"/>
      <c r="O149" s="30"/>
      <c r="P149" s="33"/>
      <c r="Q149" s="30"/>
      <c r="R149" s="30"/>
      <c r="S149" s="30"/>
      <c r="T149" s="30"/>
      <c r="U149" s="30"/>
      <c r="V149" s="29"/>
    </row>
    <row r="150" spans="11:22" x14ac:dyDescent="0.3">
      <c r="K150" s="30"/>
      <c r="L150" s="30"/>
      <c r="M150" s="30"/>
      <c r="N150" s="33"/>
      <c r="O150" s="30"/>
      <c r="P150" s="33"/>
      <c r="Q150" s="30"/>
      <c r="R150" s="30"/>
      <c r="S150" s="30"/>
      <c r="T150" s="30"/>
      <c r="U150" s="30"/>
      <c r="V150" s="29"/>
    </row>
    <row r="151" spans="11:22" x14ac:dyDescent="0.3">
      <c r="K151" s="30"/>
      <c r="L151" s="30"/>
      <c r="M151" s="30"/>
      <c r="N151" s="34"/>
      <c r="O151" s="34"/>
      <c r="P151" s="34"/>
      <c r="Q151" s="34"/>
      <c r="R151" s="30"/>
      <c r="S151" s="30"/>
      <c r="T151" s="30"/>
      <c r="U151" s="30"/>
      <c r="V151" s="29"/>
    </row>
    <row r="152" spans="11:22" x14ac:dyDescent="0.3">
      <c r="K152" s="30"/>
      <c r="L152" s="30"/>
      <c r="M152" s="30"/>
      <c r="N152" s="33"/>
      <c r="O152" s="33"/>
      <c r="P152" s="33"/>
      <c r="Q152" s="33"/>
      <c r="R152" s="33"/>
      <c r="S152" s="33"/>
      <c r="T152" s="33"/>
      <c r="U152" s="30"/>
      <c r="V152" s="29"/>
    </row>
    <row r="153" spans="11:22" x14ac:dyDescent="0.3">
      <c r="K153" s="30"/>
      <c r="L153" s="30"/>
      <c r="M153" s="30"/>
      <c r="N153" s="34"/>
      <c r="O153" s="34"/>
      <c r="P153" s="34"/>
      <c r="Q153" s="34"/>
      <c r="R153" s="30"/>
      <c r="S153" s="34"/>
      <c r="T153" s="34"/>
      <c r="U153" s="30"/>
      <c r="V153" s="29"/>
    </row>
    <row r="154" spans="11:22" x14ac:dyDescent="0.3">
      <c r="K154" s="30"/>
      <c r="L154" s="30"/>
      <c r="M154" s="30"/>
      <c r="N154" s="18"/>
      <c r="O154" s="18"/>
      <c r="P154" s="18"/>
      <c r="Q154" s="31"/>
      <c r="R154" s="30"/>
      <c r="S154" s="18"/>
      <c r="T154" s="18"/>
      <c r="U154" s="30"/>
      <c r="V154" s="29"/>
    </row>
    <row r="155" spans="11:22" x14ac:dyDescent="0.3"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29"/>
    </row>
    <row r="156" spans="11:22" x14ac:dyDescent="0.3"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29"/>
    </row>
    <row r="157" spans="11:22" x14ac:dyDescent="0.3"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29"/>
    </row>
    <row r="158" spans="11:22" x14ac:dyDescent="0.3"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29"/>
    </row>
    <row r="159" spans="11:22" x14ac:dyDescent="0.3"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29"/>
    </row>
    <row r="160" spans="11:22" x14ac:dyDescent="0.3">
      <c r="K160" s="30"/>
      <c r="L160" s="30"/>
      <c r="M160" s="30"/>
      <c r="N160" s="33"/>
      <c r="O160" s="30"/>
      <c r="P160" s="33"/>
      <c r="Q160" s="30"/>
      <c r="R160" s="30"/>
      <c r="S160" s="30"/>
      <c r="T160" s="30"/>
      <c r="U160" s="30"/>
      <c r="V160" s="29"/>
    </row>
    <row r="161" spans="11:22" x14ac:dyDescent="0.3">
      <c r="K161" s="30"/>
      <c r="L161" s="30"/>
      <c r="M161" s="30"/>
      <c r="N161" s="33"/>
      <c r="O161" s="30"/>
      <c r="P161" s="33"/>
      <c r="Q161" s="30"/>
      <c r="R161" s="30"/>
      <c r="S161" s="30"/>
      <c r="T161" s="30"/>
      <c r="U161" s="30"/>
      <c r="V161" s="29"/>
    </row>
    <row r="162" spans="11:22" x14ac:dyDescent="0.3">
      <c r="K162" s="30"/>
      <c r="L162" s="35"/>
      <c r="M162" s="30"/>
      <c r="N162" s="33"/>
      <c r="O162" s="30"/>
      <c r="P162" s="33"/>
      <c r="Q162" s="30"/>
      <c r="R162" s="30"/>
      <c r="S162" s="30"/>
      <c r="T162" s="35"/>
      <c r="U162" s="30"/>
      <c r="V162" s="29"/>
    </row>
    <row r="163" spans="11:22" x14ac:dyDescent="0.3">
      <c r="K163" s="30"/>
      <c r="L163" s="30"/>
      <c r="M163" s="30"/>
      <c r="N163" s="33"/>
      <c r="O163" s="30"/>
      <c r="P163" s="33"/>
      <c r="Q163" s="30"/>
      <c r="R163" s="30"/>
      <c r="S163" s="30"/>
      <c r="T163" s="30"/>
      <c r="U163" s="30"/>
      <c r="V163" s="29"/>
    </row>
    <row r="164" spans="11:22" x14ac:dyDescent="0.3">
      <c r="K164" s="30"/>
      <c r="L164" s="30"/>
      <c r="M164" s="30"/>
      <c r="N164" s="33"/>
      <c r="O164" s="30"/>
      <c r="P164" s="33"/>
      <c r="Q164" s="30"/>
      <c r="R164" s="30"/>
      <c r="S164" s="30"/>
      <c r="T164" s="30"/>
      <c r="U164" s="30"/>
      <c r="V164" s="29"/>
    </row>
    <row r="165" spans="11:22" x14ac:dyDescent="0.3">
      <c r="K165" s="30"/>
      <c r="L165" s="30"/>
      <c r="M165" s="30"/>
      <c r="N165" s="33"/>
      <c r="O165" s="30"/>
      <c r="P165" s="33"/>
      <c r="Q165" s="30"/>
      <c r="R165" s="30"/>
      <c r="S165" s="30"/>
      <c r="T165" s="30"/>
      <c r="U165" s="30"/>
      <c r="V165" s="29"/>
    </row>
    <row r="166" spans="11:22" x14ac:dyDescent="0.3">
      <c r="K166" s="30"/>
      <c r="L166" s="30"/>
      <c r="M166" s="30"/>
      <c r="N166" s="33"/>
      <c r="O166" s="30"/>
      <c r="P166" s="33"/>
      <c r="Q166" s="30"/>
      <c r="R166" s="30"/>
      <c r="S166" s="30"/>
      <c r="T166" s="30"/>
      <c r="U166" s="30"/>
      <c r="V166" s="29"/>
    </row>
    <row r="167" spans="11:22" x14ac:dyDescent="0.3"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29"/>
    </row>
    <row r="168" spans="11:22" x14ac:dyDescent="0.3"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29"/>
    </row>
    <row r="169" spans="11:22" x14ac:dyDescent="0.3">
      <c r="K169" s="30"/>
      <c r="L169" s="30"/>
      <c r="M169" s="30"/>
      <c r="N169" s="34"/>
      <c r="O169" s="34"/>
      <c r="P169" s="34"/>
      <c r="Q169" s="34"/>
      <c r="R169" s="30"/>
      <c r="S169" s="34"/>
      <c r="T169" s="34"/>
      <c r="U169" s="30"/>
      <c r="V169" s="29"/>
    </row>
    <row r="170" spans="11:22" x14ac:dyDescent="0.3">
      <c r="K170" s="30"/>
      <c r="L170" s="30"/>
      <c r="M170" s="30"/>
      <c r="N170" s="18"/>
      <c r="O170" s="18"/>
      <c r="P170" s="18"/>
      <c r="Q170" s="31"/>
      <c r="R170" s="30"/>
      <c r="S170" s="18"/>
      <c r="T170" s="18"/>
      <c r="U170" s="30"/>
      <c r="V170" s="29"/>
    </row>
    <row r="171" spans="11:22" x14ac:dyDescent="0.3"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29"/>
    </row>
    <row r="172" spans="11:22" x14ac:dyDescent="0.3"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29"/>
    </row>
    <row r="173" spans="11:22" x14ac:dyDescent="0.3"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29"/>
    </row>
    <row r="174" spans="11:22" x14ac:dyDescent="0.3">
      <c r="K174" s="30"/>
      <c r="L174" s="30"/>
      <c r="M174" s="30"/>
      <c r="N174" s="33"/>
      <c r="O174" s="30"/>
      <c r="P174" s="33"/>
      <c r="Q174" s="30"/>
      <c r="R174" s="30"/>
      <c r="S174" s="30"/>
      <c r="T174" s="30"/>
      <c r="U174" s="30"/>
      <c r="V174" s="29"/>
    </row>
    <row r="175" spans="11:22" x14ac:dyDescent="0.3">
      <c r="K175" s="30"/>
      <c r="L175" s="30"/>
      <c r="M175" s="30"/>
      <c r="N175" s="33"/>
      <c r="O175" s="30"/>
      <c r="P175" s="33"/>
      <c r="Q175" s="30"/>
      <c r="R175" s="30"/>
      <c r="S175" s="30"/>
      <c r="T175" s="30"/>
      <c r="U175" s="30"/>
      <c r="V175" s="29"/>
    </row>
    <row r="176" spans="11:22" x14ac:dyDescent="0.3">
      <c r="K176" s="30"/>
      <c r="L176" s="35"/>
      <c r="M176" s="30"/>
      <c r="N176" s="33"/>
      <c r="O176" s="30"/>
      <c r="P176" s="33"/>
      <c r="Q176" s="30"/>
      <c r="R176" s="30"/>
      <c r="S176" s="30"/>
      <c r="T176" s="35"/>
      <c r="U176" s="30"/>
      <c r="V176" s="29"/>
    </row>
    <row r="177" spans="11:22" x14ac:dyDescent="0.3">
      <c r="K177" s="30"/>
      <c r="L177" s="30"/>
      <c r="M177" s="30"/>
      <c r="N177" s="33"/>
      <c r="O177" s="30"/>
      <c r="P177" s="33"/>
      <c r="Q177" s="30"/>
      <c r="R177" s="30"/>
      <c r="S177" s="30"/>
      <c r="T177" s="30"/>
      <c r="U177" s="30"/>
      <c r="V177" s="29"/>
    </row>
    <row r="178" spans="11:22" x14ac:dyDescent="0.3">
      <c r="K178" s="30"/>
      <c r="L178" s="30"/>
      <c r="M178" s="30"/>
      <c r="N178" s="33"/>
      <c r="O178" s="30"/>
      <c r="P178" s="33"/>
      <c r="Q178" s="30"/>
      <c r="R178" s="30"/>
      <c r="S178" s="30"/>
      <c r="T178" s="30"/>
      <c r="U178" s="30"/>
      <c r="V178" s="29"/>
    </row>
    <row r="179" spans="11:22" x14ac:dyDescent="0.3">
      <c r="K179" s="30"/>
      <c r="L179" s="30"/>
      <c r="M179" s="30"/>
      <c r="N179" s="33"/>
      <c r="O179" s="30"/>
      <c r="P179" s="33"/>
      <c r="Q179" s="30"/>
      <c r="R179" s="30"/>
      <c r="S179" s="30"/>
      <c r="T179" s="30"/>
      <c r="U179" s="30"/>
      <c r="V179" s="29"/>
    </row>
    <row r="180" spans="11:22" x14ac:dyDescent="0.3">
      <c r="K180" s="30"/>
      <c r="L180" s="30"/>
      <c r="M180" s="30"/>
      <c r="N180" s="33"/>
      <c r="O180" s="30"/>
      <c r="P180" s="33"/>
      <c r="Q180" s="30"/>
      <c r="R180" s="30"/>
      <c r="S180" s="30"/>
      <c r="T180" s="30"/>
      <c r="U180" s="30"/>
      <c r="V180" s="29"/>
    </row>
    <row r="181" spans="11:22" x14ac:dyDescent="0.3">
      <c r="K181" s="30"/>
      <c r="L181" s="30"/>
      <c r="M181" s="30"/>
      <c r="N181" s="34"/>
      <c r="O181" s="34"/>
      <c r="P181" s="34"/>
      <c r="Q181" s="34"/>
      <c r="R181" s="30"/>
      <c r="S181" s="30"/>
      <c r="T181" s="30"/>
      <c r="U181" s="30"/>
      <c r="V181" s="29"/>
    </row>
    <row r="182" spans="11:22" x14ac:dyDescent="0.3"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29"/>
    </row>
    <row r="183" spans="11:22" x14ac:dyDescent="0.3">
      <c r="K183" s="30"/>
      <c r="L183" s="30"/>
      <c r="M183" s="30"/>
      <c r="N183" s="34"/>
      <c r="O183" s="34"/>
      <c r="P183" s="34"/>
      <c r="Q183" s="34"/>
      <c r="R183" s="30"/>
      <c r="S183" s="34"/>
      <c r="T183" s="34"/>
      <c r="U183" s="30"/>
      <c r="V183" s="29"/>
    </row>
    <row r="184" spans="11:22" x14ac:dyDescent="0.3">
      <c r="K184" s="30"/>
      <c r="L184" s="30"/>
      <c r="M184" s="30"/>
      <c r="N184" s="18"/>
      <c r="O184" s="18"/>
      <c r="P184" s="18"/>
      <c r="Q184" s="31"/>
      <c r="R184" s="30"/>
      <c r="S184" s="18"/>
      <c r="T184" s="18"/>
      <c r="U184" s="30"/>
      <c r="V184" s="29"/>
    </row>
    <row r="185" spans="11:22" x14ac:dyDescent="0.3"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29"/>
    </row>
    <row r="186" spans="11:22" x14ac:dyDescent="0.3"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29"/>
    </row>
    <row r="187" spans="11:22" x14ac:dyDescent="0.3"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29"/>
    </row>
    <row r="188" spans="11:22" x14ac:dyDescent="0.3"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29"/>
    </row>
    <row r="189" spans="11:22" x14ac:dyDescent="0.3"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29"/>
    </row>
    <row r="190" spans="11:22" x14ac:dyDescent="0.3">
      <c r="K190" s="30"/>
      <c r="L190" s="30"/>
      <c r="M190" s="30"/>
      <c r="N190" s="33"/>
      <c r="O190" s="30"/>
      <c r="P190" s="33"/>
      <c r="Q190" s="30"/>
      <c r="R190" s="30"/>
      <c r="S190" s="30"/>
      <c r="T190" s="30"/>
      <c r="U190" s="30"/>
      <c r="V190" s="29"/>
    </row>
    <row r="191" spans="11:22" x14ac:dyDescent="0.3">
      <c r="K191" s="30"/>
      <c r="L191" s="30"/>
      <c r="M191" s="30"/>
      <c r="N191" s="33"/>
      <c r="O191" s="30"/>
      <c r="P191" s="33"/>
      <c r="Q191" s="30"/>
      <c r="R191" s="30"/>
      <c r="S191" s="30"/>
      <c r="T191" s="30"/>
      <c r="U191" s="30"/>
      <c r="V191" s="29"/>
    </row>
    <row r="192" spans="11:22" x14ac:dyDescent="0.3">
      <c r="K192" s="30"/>
      <c r="L192" s="35"/>
      <c r="M192" s="30"/>
      <c r="N192" s="33"/>
      <c r="O192" s="30"/>
      <c r="P192" s="33"/>
      <c r="Q192" s="30"/>
      <c r="R192" s="30"/>
      <c r="S192" s="30"/>
      <c r="T192" s="35"/>
      <c r="U192" s="30"/>
      <c r="V192" s="29"/>
    </row>
    <row r="193" spans="11:22" x14ac:dyDescent="0.3">
      <c r="K193" s="30"/>
      <c r="L193" s="30"/>
      <c r="M193" s="30"/>
      <c r="N193" s="33"/>
      <c r="O193" s="30"/>
      <c r="P193" s="33"/>
      <c r="Q193" s="30"/>
      <c r="R193" s="30"/>
      <c r="S193" s="30"/>
      <c r="T193" s="30"/>
      <c r="U193" s="30"/>
      <c r="V193" s="29"/>
    </row>
    <row r="194" spans="11:22" x14ac:dyDescent="0.3">
      <c r="K194" s="30"/>
      <c r="L194" s="30"/>
      <c r="M194" s="30"/>
      <c r="N194" s="33"/>
      <c r="O194" s="30"/>
      <c r="P194" s="33"/>
      <c r="Q194" s="30"/>
      <c r="R194" s="30"/>
      <c r="S194" s="30"/>
      <c r="T194" s="30"/>
      <c r="U194" s="30"/>
      <c r="V194" s="29"/>
    </row>
    <row r="195" spans="11:22" x14ac:dyDescent="0.3">
      <c r="K195" s="30"/>
      <c r="L195" s="30"/>
      <c r="M195" s="30"/>
      <c r="N195" s="33"/>
      <c r="O195" s="30"/>
      <c r="P195" s="33"/>
      <c r="Q195" s="30"/>
      <c r="R195" s="30"/>
      <c r="S195" s="30"/>
      <c r="T195" s="30"/>
      <c r="U195" s="30"/>
      <c r="V195" s="29"/>
    </row>
    <row r="196" spans="11:22" x14ac:dyDescent="0.3">
      <c r="K196" s="30"/>
      <c r="L196" s="30"/>
      <c r="M196" s="30"/>
      <c r="N196" s="33"/>
      <c r="O196" s="30"/>
      <c r="P196" s="33"/>
      <c r="Q196" s="30"/>
      <c r="R196" s="30"/>
      <c r="S196" s="30"/>
      <c r="T196" s="30"/>
      <c r="U196" s="30"/>
      <c r="V196" s="29"/>
    </row>
    <row r="197" spans="11:22" x14ac:dyDescent="0.3"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29"/>
    </row>
    <row r="198" spans="11:22" x14ac:dyDescent="0.3"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29"/>
    </row>
    <row r="199" spans="11:22" x14ac:dyDescent="0.3">
      <c r="K199" s="30"/>
      <c r="L199" s="30"/>
      <c r="M199" s="30"/>
      <c r="N199" s="34"/>
      <c r="O199" s="34"/>
      <c r="P199" s="34"/>
      <c r="Q199" s="34"/>
      <c r="R199" s="30"/>
      <c r="S199" s="34"/>
      <c r="T199" s="34"/>
      <c r="U199" s="30"/>
      <c r="V199" s="29"/>
    </row>
    <row r="200" spans="11:22" x14ac:dyDescent="0.3">
      <c r="K200" s="30"/>
      <c r="L200" s="30"/>
      <c r="M200" s="30"/>
      <c r="N200" s="18"/>
      <c r="O200" s="18"/>
      <c r="P200" s="18"/>
      <c r="Q200" s="31"/>
      <c r="R200" s="30"/>
      <c r="S200" s="18"/>
      <c r="T200" s="18"/>
      <c r="U200" s="30"/>
      <c r="V200" s="29"/>
    </row>
    <row r="201" spans="11:22" x14ac:dyDescent="0.3"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29"/>
    </row>
    <row r="202" spans="11:22" x14ac:dyDescent="0.3"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29"/>
    </row>
    <row r="203" spans="11:22" x14ac:dyDescent="0.3"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29"/>
    </row>
    <row r="204" spans="11:22" x14ac:dyDescent="0.3">
      <c r="K204" s="30"/>
      <c r="L204" s="30"/>
      <c r="M204" s="30"/>
      <c r="N204" s="33"/>
      <c r="O204" s="30"/>
      <c r="P204" s="33"/>
      <c r="Q204" s="30"/>
      <c r="R204" s="30"/>
      <c r="S204" s="30"/>
      <c r="T204" s="30"/>
      <c r="U204" s="30"/>
      <c r="V204" s="29"/>
    </row>
    <row r="205" spans="11:22" x14ac:dyDescent="0.3">
      <c r="K205" s="30"/>
      <c r="L205" s="30"/>
      <c r="M205" s="30"/>
      <c r="N205" s="33"/>
      <c r="O205" s="30"/>
      <c r="P205" s="33"/>
      <c r="Q205" s="30"/>
      <c r="R205" s="30"/>
      <c r="S205" s="30"/>
      <c r="T205" s="30"/>
      <c r="U205" s="30"/>
      <c r="V205" s="29"/>
    </row>
    <row r="206" spans="11:22" x14ac:dyDescent="0.3">
      <c r="K206" s="30"/>
      <c r="L206" s="35"/>
      <c r="M206" s="30"/>
      <c r="N206" s="33"/>
      <c r="O206" s="30"/>
      <c r="P206" s="33"/>
      <c r="Q206" s="30"/>
      <c r="R206" s="30"/>
      <c r="S206" s="30"/>
      <c r="T206" s="35"/>
      <c r="U206" s="30"/>
      <c r="V206" s="29"/>
    </row>
    <row r="207" spans="11:22" x14ac:dyDescent="0.3">
      <c r="K207" s="30"/>
      <c r="L207" s="30"/>
      <c r="M207" s="30"/>
      <c r="N207" s="33"/>
      <c r="O207" s="30"/>
      <c r="P207" s="33"/>
      <c r="Q207" s="30"/>
      <c r="R207" s="30"/>
      <c r="S207" s="30"/>
      <c r="T207" s="30"/>
      <c r="U207" s="30"/>
      <c r="V207" s="29"/>
    </row>
    <row r="208" spans="11:22" x14ac:dyDescent="0.3">
      <c r="K208" s="30"/>
      <c r="L208" s="30"/>
      <c r="M208" s="30"/>
      <c r="N208" s="33"/>
      <c r="O208" s="30"/>
      <c r="P208" s="33"/>
      <c r="Q208" s="30"/>
      <c r="R208" s="30"/>
      <c r="S208" s="30"/>
      <c r="T208" s="30"/>
      <c r="U208" s="30"/>
      <c r="V208" s="29"/>
    </row>
    <row r="209" spans="11:22" x14ac:dyDescent="0.3">
      <c r="K209" s="30"/>
      <c r="L209" s="30"/>
      <c r="M209" s="30"/>
      <c r="N209" s="33"/>
      <c r="O209" s="30"/>
      <c r="P209" s="33"/>
      <c r="Q209" s="30"/>
      <c r="R209" s="30"/>
      <c r="S209" s="30"/>
      <c r="T209" s="30"/>
      <c r="U209" s="30"/>
      <c r="V209" s="29"/>
    </row>
    <row r="210" spans="11:22" x14ac:dyDescent="0.3">
      <c r="K210" s="30"/>
      <c r="L210" s="30"/>
      <c r="M210" s="30"/>
      <c r="N210" s="33"/>
      <c r="O210" s="30"/>
      <c r="P210" s="33"/>
      <c r="Q210" s="30"/>
      <c r="R210" s="30"/>
      <c r="S210" s="30"/>
      <c r="T210" s="30"/>
      <c r="U210" s="30"/>
      <c r="V210" s="29"/>
    </row>
    <row r="211" spans="11:22" x14ac:dyDescent="0.3">
      <c r="K211" s="30"/>
      <c r="L211" s="30"/>
      <c r="M211" s="30"/>
      <c r="N211" s="34"/>
      <c r="O211" s="34"/>
      <c r="P211" s="34"/>
      <c r="Q211" s="34"/>
      <c r="R211" s="30"/>
      <c r="S211" s="30"/>
      <c r="T211" s="30"/>
      <c r="U211" s="30"/>
      <c r="V211" s="29"/>
    </row>
    <row r="212" spans="11:22" x14ac:dyDescent="0.3"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29"/>
    </row>
    <row r="213" spans="11:22" x14ac:dyDescent="0.3">
      <c r="K213" s="30"/>
      <c r="L213" s="30"/>
      <c r="M213" s="30"/>
      <c r="N213" s="34"/>
      <c r="O213" s="34"/>
      <c r="P213" s="34"/>
      <c r="Q213" s="34"/>
      <c r="R213" s="30"/>
      <c r="S213" s="34"/>
      <c r="T213" s="34"/>
      <c r="U213" s="30"/>
      <c r="V213" s="29"/>
    </row>
    <row r="214" spans="11:22" x14ac:dyDescent="0.3">
      <c r="K214" s="30"/>
      <c r="L214" s="30"/>
      <c r="M214" s="30"/>
      <c r="N214" s="18"/>
      <c r="O214" s="18"/>
      <c r="P214" s="18"/>
      <c r="Q214" s="31"/>
      <c r="R214" s="30"/>
      <c r="S214" s="18"/>
      <c r="T214" s="18"/>
      <c r="U214" s="30"/>
      <c r="V214" s="29"/>
    </row>
    <row r="215" spans="11:22" x14ac:dyDescent="0.3"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29"/>
    </row>
    <row r="216" spans="11:22" x14ac:dyDescent="0.3"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29"/>
    </row>
    <row r="217" spans="11:22" x14ac:dyDescent="0.3"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29"/>
    </row>
    <row r="218" spans="11:22" x14ac:dyDescent="0.3"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29"/>
    </row>
    <row r="219" spans="11:22" x14ac:dyDescent="0.3"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29"/>
    </row>
    <row r="220" spans="11:22" x14ac:dyDescent="0.3">
      <c r="K220" s="30"/>
      <c r="L220" s="30"/>
      <c r="M220" s="30"/>
      <c r="N220" s="33"/>
      <c r="O220" s="30"/>
      <c r="P220" s="33"/>
      <c r="Q220" s="30"/>
      <c r="R220" s="30"/>
      <c r="S220" s="30"/>
      <c r="T220" s="30"/>
      <c r="U220" s="30"/>
      <c r="V220" s="29"/>
    </row>
    <row r="221" spans="11:22" x14ac:dyDescent="0.3">
      <c r="K221" s="30"/>
      <c r="L221" s="30"/>
      <c r="M221" s="30"/>
      <c r="N221" s="33"/>
      <c r="O221" s="30"/>
      <c r="P221" s="33"/>
      <c r="Q221" s="30"/>
      <c r="R221" s="30"/>
      <c r="S221" s="30"/>
      <c r="T221" s="30"/>
      <c r="U221" s="30"/>
      <c r="V221" s="29"/>
    </row>
    <row r="222" spans="11:22" x14ac:dyDescent="0.3">
      <c r="K222" s="30"/>
      <c r="L222" s="35"/>
      <c r="M222" s="30"/>
      <c r="N222" s="33"/>
      <c r="O222" s="30"/>
      <c r="P222" s="33"/>
      <c r="Q222" s="30"/>
      <c r="R222" s="30"/>
      <c r="S222" s="30"/>
      <c r="T222" s="35"/>
      <c r="U222" s="30"/>
      <c r="V222" s="29"/>
    </row>
    <row r="223" spans="11:22" x14ac:dyDescent="0.3">
      <c r="K223" s="30"/>
      <c r="L223" s="30"/>
      <c r="M223" s="30"/>
      <c r="N223" s="33"/>
      <c r="O223" s="30"/>
      <c r="P223" s="33"/>
      <c r="Q223" s="30"/>
      <c r="R223" s="30"/>
      <c r="S223" s="30"/>
      <c r="T223" s="30"/>
      <c r="U223" s="30"/>
      <c r="V223" s="29"/>
    </row>
    <row r="224" spans="11:22" x14ac:dyDescent="0.3">
      <c r="K224" s="30"/>
      <c r="L224" s="30"/>
      <c r="M224" s="30"/>
      <c r="N224" s="33"/>
      <c r="O224" s="30"/>
      <c r="P224" s="33"/>
      <c r="Q224" s="30"/>
      <c r="R224" s="30"/>
      <c r="S224" s="30"/>
      <c r="T224" s="30"/>
      <c r="U224" s="30"/>
      <c r="V224" s="29"/>
    </row>
    <row r="225" spans="11:22" x14ac:dyDescent="0.3">
      <c r="K225" s="30"/>
      <c r="L225" s="30"/>
      <c r="M225" s="30"/>
      <c r="N225" s="33"/>
      <c r="O225" s="30"/>
      <c r="P225" s="33"/>
      <c r="Q225" s="30"/>
      <c r="R225" s="30"/>
      <c r="S225" s="30"/>
      <c r="T225" s="30"/>
      <c r="U225" s="30"/>
      <c r="V225" s="29"/>
    </row>
    <row r="226" spans="11:22" x14ac:dyDescent="0.3">
      <c r="K226" s="30"/>
      <c r="L226" s="30"/>
      <c r="M226" s="30"/>
      <c r="N226" s="33"/>
      <c r="O226" s="30"/>
      <c r="P226" s="33"/>
      <c r="Q226" s="30"/>
      <c r="R226" s="30"/>
      <c r="S226" s="30"/>
      <c r="T226" s="30"/>
      <c r="U226" s="30"/>
      <c r="V226" s="29"/>
    </row>
    <row r="227" spans="11:22" x14ac:dyDescent="0.3"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29"/>
    </row>
    <row r="228" spans="11:22" x14ac:dyDescent="0.3"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29"/>
    </row>
    <row r="229" spans="11:22" x14ac:dyDescent="0.3">
      <c r="K229" s="30"/>
      <c r="L229" s="30"/>
      <c r="M229" s="30"/>
      <c r="N229" s="34"/>
      <c r="O229" s="34"/>
      <c r="P229" s="34"/>
      <c r="Q229" s="34"/>
      <c r="R229" s="30"/>
      <c r="S229" s="34"/>
      <c r="T229" s="34"/>
      <c r="U229" s="30"/>
      <c r="V229" s="29"/>
    </row>
    <row r="230" spans="11:22" x14ac:dyDescent="0.3">
      <c r="K230" s="30"/>
      <c r="L230" s="30"/>
      <c r="M230" s="30"/>
      <c r="N230" s="18"/>
      <c r="O230" s="18"/>
      <c r="P230" s="18"/>
      <c r="Q230" s="31"/>
      <c r="R230" s="30"/>
      <c r="S230" s="18"/>
      <c r="T230" s="18"/>
      <c r="U230" s="30"/>
      <c r="V230" s="29"/>
    </row>
    <row r="231" spans="11:22" x14ac:dyDescent="0.3"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29"/>
    </row>
    <row r="232" spans="11:22" x14ac:dyDescent="0.3"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29"/>
    </row>
    <row r="233" spans="11:22" x14ac:dyDescent="0.3"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29"/>
    </row>
    <row r="234" spans="11:22" x14ac:dyDescent="0.3">
      <c r="K234" s="30"/>
      <c r="L234" s="30"/>
      <c r="M234" s="30"/>
      <c r="N234" s="33"/>
      <c r="O234" s="30"/>
      <c r="P234" s="33"/>
      <c r="Q234" s="30"/>
      <c r="R234" s="30"/>
      <c r="S234" s="30"/>
      <c r="T234" s="30"/>
      <c r="U234" s="30"/>
      <c r="V234" s="29"/>
    </row>
    <row r="235" spans="11:22" x14ac:dyDescent="0.3">
      <c r="K235" s="30"/>
      <c r="L235" s="30"/>
      <c r="M235" s="30"/>
      <c r="N235" s="33"/>
      <c r="O235" s="30"/>
      <c r="P235" s="33"/>
      <c r="Q235" s="30"/>
      <c r="R235" s="30"/>
      <c r="S235" s="30"/>
      <c r="T235" s="30"/>
      <c r="U235" s="30"/>
      <c r="V235" s="29"/>
    </row>
    <row r="236" spans="11:22" x14ac:dyDescent="0.3">
      <c r="K236" s="30"/>
      <c r="L236" s="35"/>
      <c r="M236" s="30"/>
      <c r="N236" s="33"/>
      <c r="O236" s="30"/>
      <c r="P236" s="33"/>
      <c r="Q236" s="30"/>
      <c r="R236" s="30"/>
      <c r="S236" s="30"/>
      <c r="T236" s="35"/>
      <c r="U236" s="30"/>
      <c r="V236" s="29"/>
    </row>
    <row r="237" spans="11:22" x14ac:dyDescent="0.3">
      <c r="K237" s="30"/>
      <c r="L237" s="30"/>
      <c r="M237" s="30"/>
      <c r="N237" s="33"/>
      <c r="O237" s="30"/>
      <c r="P237" s="33"/>
      <c r="Q237" s="30"/>
      <c r="R237" s="30"/>
      <c r="S237" s="30"/>
      <c r="T237" s="30"/>
      <c r="U237" s="30"/>
      <c r="V237" s="29"/>
    </row>
    <row r="238" spans="11:22" x14ac:dyDescent="0.3">
      <c r="K238" s="30"/>
      <c r="L238" s="30"/>
      <c r="M238" s="30"/>
      <c r="N238" s="33"/>
      <c r="O238" s="30"/>
      <c r="P238" s="33"/>
      <c r="Q238" s="30"/>
      <c r="R238" s="30"/>
      <c r="S238" s="30"/>
      <c r="T238" s="30"/>
      <c r="U238" s="30"/>
      <c r="V238" s="29"/>
    </row>
    <row r="239" spans="11:22" x14ac:dyDescent="0.3">
      <c r="K239" s="30"/>
      <c r="L239" s="30"/>
      <c r="M239" s="30"/>
      <c r="N239" s="33"/>
      <c r="O239" s="30"/>
      <c r="P239" s="33"/>
      <c r="Q239" s="30"/>
      <c r="R239" s="30"/>
      <c r="S239" s="30"/>
      <c r="T239" s="30"/>
      <c r="U239" s="30"/>
      <c r="V239" s="29"/>
    </row>
    <row r="240" spans="11:22" x14ac:dyDescent="0.3">
      <c r="K240" s="30"/>
      <c r="L240" s="30"/>
      <c r="M240" s="30"/>
      <c r="N240" s="33"/>
      <c r="O240" s="30"/>
      <c r="P240" s="33"/>
      <c r="Q240" s="30"/>
      <c r="R240" s="30"/>
      <c r="S240" s="30"/>
      <c r="T240" s="30"/>
      <c r="U240" s="30"/>
      <c r="V240" s="29"/>
    </row>
    <row r="241" spans="11:22" x14ac:dyDescent="0.3">
      <c r="K241" s="30"/>
      <c r="L241" s="30"/>
      <c r="M241" s="30"/>
      <c r="N241" s="34"/>
      <c r="O241" s="34"/>
      <c r="P241" s="34"/>
      <c r="Q241" s="34"/>
      <c r="R241" s="30"/>
      <c r="S241" s="30"/>
      <c r="T241" s="30"/>
      <c r="U241" s="30"/>
      <c r="V241" s="29"/>
    </row>
    <row r="242" spans="11:22" x14ac:dyDescent="0.3"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29"/>
    </row>
    <row r="243" spans="11:22" x14ac:dyDescent="0.3">
      <c r="K243" s="30"/>
      <c r="L243" s="30"/>
      <c r="M243" s="30"/>
      <c r="N243" s="34"/>
      <c r="O243" s="34"/>
      <c r="P243" s="34"/>
      <c r="Q243" s="34"/>
      <c r="R243" s="30"/>
      <c r="S243" s="34"/>
      <c r="T243" s="34"/>
      <c r="U243" s="30"/>
      <c r="V243" s="29"/>
    </row>
    <row r="244" spans="11:22" x14ac:dyDescent="0.3">
      <c r="K244" s="30"/>
      <c r="L244" s="30"/>
      <c r="M244" s="30"/>
      <c r="N244" s="18"/>
      <c r="O244" s="18"/>
      <c r="P244" s="18"/>
      <c r="Q244" s="31"/>
      <c r="R244" s="30"/>
      <c r="S244" s="18"/>
      <c r="T244" s="18"/>
      <c r="U244" s="30"/>
      <c r="V244" s="29"/>
    </row>
    <row r="245" spans="11:22" x14ac:dyDescent="0.3"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29"/>
    </row>
    <row r="246" spans="11:22" x14ac:dyDescent="0.3"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29"/>
    </row>
    <row r="247" spans="11:22" x14ac:dyDescent="0.3"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29"/>
    </row>
    <row r="248" spans="11:22" x14ac:dyDescent="0.3"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29"/>
    </row>
    <row r="249" spans="11:22" x14ac:dyDescent="0.3"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29"/>
    </row>
    <row r="250" spans="11:22" x14ac:dyDescent="0.3">
      <c r="K250" s="30"/>
      <c r="L250" s="30"/>
      <c r="M250" s="30"/>
      <c r="N250" s="33"/>
      <c r="O250" s="30"/>
      <c r="P250" s="33"/>
      <c r="Q250" s="30"/>
      <c r="R250" s="30"/>
      <c r="S250" s="30"/>
      <c r="T250" s="30"/>
      <c r="U250" s="30"/>
      <c r="V250" s="29"/>
    </row>
    <row r="251" spans="11:22" x14ac:dyDescent="0.3">
      <c r="K251" s="30"/>
      <c r="L251" s="30"/>
      <c r="M251" s="30"/>
      <c r="N251" s="33"/>
      <c r="O251" s="30"/>
      <c r="P251" s="33"/>
      <c r="Q251" s="30"/>
      <c r="R251" s="30"/>
      <c r="S251" s="30"/>
      <c r="T251" s="30"/>
      <c r="U251" s="30"/>
      <c r="V251" s="29"/>
    </row>
    <row r="252" spans="11:22" x14ac:dyDescent="0.3">
      <c r="K252" s="30"/>
      <c r="L252" s="35"/>
      <c r="M252" s="30"/>
      <c r="N252" s="33"/>
      <c r="O252" s="30"/>
      <c r="P252" s="33"/>
      <c r="Q252" s="30"/>
      <c r="R252" s="30"/>
      <c r="S252" s="30"/>
      <c r="T252" s="35"/>
      <c r="U252" s="30"/>
      <c r="V252" s="29"/>
    </row>
    <row r="253" spans="11:22" x14ac:dyDescent="0.3">
      <c r="K253" s="30"/>
      <c r="L253" s="30"/>
      <c r="M253" s="30"/>
      <c r="N253" s="33"/>
      <c r="O253" s="30"/>
      <c r="P253" s="33"/>
      <c r="Q253" s="30"/>
      <c r="R253" s="30"/>
      <c r="S253" s="30"/>
      <c r="T253" s="30"/>
      <c r="U253" s="30"/>
      <c r="V253" s="29"/>
    </row>
    <row r="254" spans="11:22" x14ac:dyDescent="0.3">
      <c r="K254" s="30"/>
      <c r="L254" s="30"/>
      <c r="M254" s="30"/>
      <c r="N254" s="33"/>
      <c r="O254" s="30"/>
      <c r="P254" s="33"/>
      <c r="Q254" s="30"/>
      <c r="R254" s="30"/>
      <c r="S254" s="30"/>
      <c r="T254" s="30"/>
      <c r="U254" s="30"/>
      <c r="V254" s="29"/>
    </row>
    <row r="255" spans="11:22" x14ac:dyDescent="0.3">
      <c r="K255" s="30"/>
      <c r="L255" s="30"/>
      <c r="M255" s="30"/>
      <c r="N255" s="33"/>
      <c r="O255" s="30"/>
      <c r="P255" s="33"/>
      <c r="Q255" s="30"/>
      <c r="R255" s="30"/>
      <c r="S255" s="30"/>
      <c r="T255" s="30"/>
      <c r="U255" s="30"/>
      <c r="V255" s="29"/>
    </row>
    <row r="256" spans="11:22" x14ac:dyDescent="0.3">
      <c r="K256" s="30"/>
      <c r="L256" s="30"/>
      <c r="M256" s="30"/>
      <c r="N256" s="33"/>
      <c r="O256" s="30"/>
      <c r="P256" s="33"/>
      <c r="Q256" s="30"/>
      <c r="R256" s="30"/>
      <c r="S256" s="30"/>
      <c r="T256" s="30"/>
      <c r="U256" s="30"/>
      <c r="V256" s="29"/>
    </row>
    <row r="257" spans="11:22" x14ac:dyDescent="0.3"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29"/>
    </row>
    <row r="258" spans="11:22" x14ac:dyDescent="0.3"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29"/>
    </row>
    <row r="259" spans="11:22" x14ac:dyDescent="0.3">
      <c r="K259" s="30"/>
      <c r="L259" s="30"/>
      <c r="M259" s="30"/>
      <c r="N259" s="34"/>
      <c r="O259" s="34"/>
      <c r="P259" s="34"/>
      <c r="Q259" s="34"/>
      <c r="R259" s="30"/>
      <c r="S259" s="34"/>
      <c r="T259" s="34"/>
      <c r="U259" s="30"/>
      <c r="V259" s="29"/>
    </row>
    <row r="260" spans="11:22" x14ac:dyDescent="0.3">
      <c r="K260" s="30"/>
      <c r="L260" s="30"/>
      <c r="M260" s="30"/>
      <c r="N260" s="18"/>
      <c r="O260" s="18"/>
      <c r="P260" s="18"/>
      <c r="Q260" s="31"/>
      <c r="R260" s="30"/>
      <c r="S260" s="18"/>
      <c r="T260" s="18"/>
      <c r="U260" s="30"/>
      <c r="V260" s="29"/>
    </row>
    <row r="261" spans="11:22" x14ac:dyDescent="0.3"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29"/>
    </row>
    <row r="262" spans="11:22" x14ac:dyDescent="0.3"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29"/>
    </row>
    <row r="263" spans="11:22" x14ac:dyDescent="0.3"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29"/>
    </row>
    <row r="264" spans="11:22" x14ac:dyDescent="0.3">
      <c r="K264" s="30"/>
      <c r="L264" s="30"/>
      <c r="M264" s="30"/>
      <c r="N264" s="33"/>
      <c r="O264" s="30"/>
      <c r="P264" s="33"/>
      <c r="Q264" s="30"/>
      <c r="R264" s="30"/>
      <c r="S264" s="30"/>
      <c r="T264" s="30"/>
      <c r="U264" s="30"/>
      <c r="V264" s="29"/>
    </row>
    <row r="265" spans="11:22" x14ac:dyDescent="0.3">
      <c r="K265" s="30"/>
      <c r="L265" s="30"/>
      <c r="M265" s="30"/>
      <c r="N265" s="33"/>
      <c r="O265" s="30"/>
      <c r="P265" s="33"/>
      <c r="Q265" s="30"/>
      <c r="R265" s="30"/>
      <c r="S265" s="30"/>
      <c r="T265" s="30"/>
      <c r="U265" s="30"/>
      <c r="V265" s="29"/>
    </row>
    <row r="266" spans="11:22" x14ac:dyDescent="0.3">
      <c r="K266" s="30"/>
      <c r="L266" s="35"/>
      <c r="M266" s="30"/>
      <c r="N266" s="33"/>
      <c r="O266" s="30"/>
      <c r="P266" s="33"/>
      <c r="Q266" s="30"/>
      <c r="R266" s="30"/>
      <c r="S266" s="30"/>
      <c r="T266" s="35"/>
      <c r="U266" s="30"/>
      <c r="V266" s="29"/>
    </row>
    <row r="267" spans="11:22" x14ac:dyDescent="0.3">
      <c r="K267" s="30"/>
      <c r="L267" s="30"/>
      <c r="M267" s="30"/>
      <c r="N267" s="33"/>
      <c r="O267" s="30"/>
      <c r="P267" s="33"/>
      <c r="Q267" s="30"/>
      <c r="R267" s="30"/>
      <c r="S267" s="30"/>
      <c r="T267" s="30"/>
      <c r="U267" s="30"/>
      <c r="V267" s="29"/>
    </row>
    <row r="268" spans="11:22" x14ac:dyDescent="0.3">
      <c r="K268" s="30"/>
      <c r="L268" s="30"/>
      <c r="M268" s="30"/>
      <c r="N268" s="33"/>
      <c r="O268" s="30"/>
      <c r="P268" s="33"/>
      <c r="Q268" s="30"/>
      <c r="R268" s="30"/>
      <c r="S268" s="30"/>
      <c r="T268" s="30"/>
      <c r="U268" s="30"/>
      <c r="V268" s="29"/>
    </row>
    <row r="269" spans="11:22" x14ac:dyDescent="0.3">
      <c r="K269" s="30"/>
      <c r="L269" s="30"/>
      <c r="M269" s="30"/>
      <c r="N269" s="33"/>
      <c r="O269" s="30"/>
      <c r="P269" s="33"/>
      <c r="Q269" s="30"/>
      <c r="R269" s="30"/>
      <c r="S269" s="30"/>
      <c r="T269" s="30"/>
      <c r="U269" s="30"/>
      <c r="V269" s="29"/>
    </row>
    <row r="270" spans="11:22" x14ac:dyDescent="0.3">
      <c r="K270" s="30"/>
      <c r="L270" s="30"/>
      <c r="M270" s="30"/>
      <c r="N270" s="33"/>
      <c r="O270" s="30"/>
      <c r="P270" s="33"/>
      <c r="Q270" s="30"/>
      <c r="R270" s="30"/>
      <c r="S270" s="30"/>
      <c r="T270" s="30"/>
      <c r="U270" s="30"/>
      <c r="V270" s="29"/>
    </row>
    <row r="271" spans="11:22" x14ac:dyDescent="0.3">
      <c r="K271" s="30"/>
      <c r="L271" s="30"/>
      <c r="M271" s="30"/>
      <c r="N271" s="34"/>
      <c r="O271" s="34"/>
      <c r="P271" s="34"/>
      <c r="Q271" s="34"/>
      <c r="R271" s="30"/>
      <c r="S271" s="30"/>
      <c r="T271" s="30"/>
      <c r="U271" s="30"/>
      <c r="V271" s="29"/>
    </row>
    <row r="272" spans="11:22" x14ac:dyDescent="0.3"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29"/>
    </row>
    <row r="273" spans="11:22" x14ac:dyDescent="0.3"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29"/>
    </row>
    <row r="274" spans="11:22" x14ac:dyDescent="0.3"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29"/>
    </row>
    <row r="275" spans="11:22" x14ac:dyDescent="0.3"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1:22" x14ac:dyDescent="0.3"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1:22" x14ac:dyDescent="0.3"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1:22" x14ac:dyDescent="0.3"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1:22" x14ac:dyDescent="0.3"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1:22" x14ac:dyDescent="0.3"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1:22" x14ac:dyDescent="0.3"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1:22" x14ac:dyDescent="0.3"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1:22" x14ac:dyDescent="0.3"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1:22" x14ac:dyDescent="0.3"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1:22" x14ac:dyDescent="0.3"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1:22" x14ac:dyDescent="0.3"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1:22" x14ac:dyDescent="0.3"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1:22" x14ac:dyDescent="0.3"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1:21" x14ac:dyDescent="0.3"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1:21" x14ac:dyDescent="0.3"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1:21" x14ac:dyDescent="0.3"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1:21" x14ac:dyDescent="0.3"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1:21" x14ac:dyDescent="0.3"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1:21" x14ac:dyDescent="0.3"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1:21" x14ac:dyDescent="0.3"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1:21" x14ac:dyDescent="0.3"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1:21" x14ac:dyDescent="0.3"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1:21" x14ac:dyDescent="0.3"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1:21" x14ac:dyDescent="0.3"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1:21" x14ac:dyDescent="0.3"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1:21" x14ac:dyDescent="0.3"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1:21" x14ac:dyDescent="0.3"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1:21" x14ac:dyDescent="0.3"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1:21" x14ac:dyDescent="0.3"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1:21" x14ac:dyDescent="0.3"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1:21" x14ac:dyDescent="0.3"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1:21" x14ac:dyDescent="0.3"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1:21" x14ac:dyDescent="0.3"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1:21" x14ac:dyDescent="0.3"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1:21" x14ac:dyDescent="0.3"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1:21" x14ac:dyDescent="0.3"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1:21" x14ac:dyDescent="0.3"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1:21" x14ac:dyDescent="0.3"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1:21" x14ac:dyDescent="0.3"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1:21" x14ac:dyDescent="0.3"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1:21" x14ac:dyDescent="0.3"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1:21" x14ac:dyDescent="0.3"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1:21" x14ac:dyDescent="0.3"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1:21" x14ac:dyDescent="0.3"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1:21" x14ac:dyDescent="0.3"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1:21" x14ac:dyDescent="0.3"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1:21" x14ac:dyDescent="0.3"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1:21" x14ac:dyDescent="0.3"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1:21" x14ac:dyDescent="0.3"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1:21" x14ac:dyDescent="0.3"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1:21" x14ac:dyDescent="0.3"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1:21" x14ac:dyDescent="0.3"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1:21" x14ac:dyDescent="0.3"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1:21" x14ac:dyDescent="0.3"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1:21" x14ac:dyDescent="0.3"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1:21" x14ac:dyDescent="0.3"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1:21" x14ac:dyDescent="0.3"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1:21" x14ac:dyDescent="0.3"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1:21" x14ac:dyDescent="0.3"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1:21" x14ac:dyDescent="0.3"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1:21" x14ac:dyDescent="0.3"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1:21" x14ac:dyDescent="0.3"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1:21" x14ac:dyDescent="0.3"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1:21" x14ac:dyDescent="0.3"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1:21" x14ac:dyDescent="0.3"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1:21" x14ac:dyDescent="0.3"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1:21" x14ac:dyDescent="0.3"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1:21" x14ac:dyDescent="0.3"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1:21" x14ac:dyDescent="0.3"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1:21" x14ac:dyDescent="0.3"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1:21" x14ac:dyDescent="0.3"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1:21" x14ac:dyDescent="0.3"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1:21" x14ac:dyDescent="0.3"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1:21" x14ac:dyDescent="0.3"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1:21" x14ac:dyDescent="0.3"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1:21" x14ac:dyDescent="0.3"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1:21" x14ac:dyDescent="0.3"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1:21" x14ac:dyDescent="0.3"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1:21" x14ac:dyDescent="0.3"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1:21" x14ac:dyDescent="0.3"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1:21" x14ac:dyDescent="0.3"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1:21" x14ac:dyDescent="0.3"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1:21" x14ac:dyDescent="0.3"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1:21" x14ac:dyDescent="0.3"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1:21" x14ac:dyDescent="0.3"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1:21" x14ac:dyDescent="0.3"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1:21" x14ac:dyDescent="0.3"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1:21" x14ac:dyDescent="0.3"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1:21" x14ac:dyDescent="0.3"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1:21" x14ac:dyDescent="0.3"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1:21" x14ac:dyDescent="0.3"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1:21" x14ac:dyDescent="0.3"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1:21" x14ac:dyDescent="0.3"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1:21" x14ac:dyDescent="0.3"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1:21" x14ac:dyDescent="0.3"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1:21" x14ac:dyDescent="0.3"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1:21" x14ac:dyDescent="0.3"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1:21" x14ac:dyDescent="0.3"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1:21" x14ac:dyDescent="0.3"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1:21" x14ac:dyDescent="0.3"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1:21" x14ac:dyDescent="0.3"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1:21" x14ac:dyDescent="0.3"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1:21" x14ac:dyDescent="0.3"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1:21" x14ac:dyDescent="0.3"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1:21" x14ac:dyDescent="0.3"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1:21" x14ac:dyDescent="0.3"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1:21" x14ac:dyDescent="0.3"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1:21" x14ac:dyDescent="0.3"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1:21" x14ac:dyDescent="0.3"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1:21" x14ac:dyDescent="0.3"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1:21" x14ac:dyDescent="0.3"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1:21" x14ac:dyDescent="0.3"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1:21" x14ac:dyDescent="0.3"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1:21" x14ac:dyDescent="0.3"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1:21" x14ac:dyDescent="0.3"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1:21" x14ac:dyDescent="0.3"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1:21" x14ac:dyDescent="0.3"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1:21" x14ac:dyDescent="0.3"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1:21" x14ac:dyDescent="0.3"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1:21" x14ac:dyDescent="0.3"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1:21" x14ac:dyDescent="0.3"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1:21" x14ac:dyDescent="0.3"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1:21" x14ac:dyDescent="0.3"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1:21" x14ac:dyDescent="0.3"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1:21" x14ac:dyDescent="0.3"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1:21" x14ac:dyDescent="0.3"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1:21" x14ac:dyDescent="0.3"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1:21" x14ac:dyDescent="0.3"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1:21" x14ac:dyDescent="0.3"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1:21" x14ac:dyDescent="0.3"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1:21" x14ac:dyDescent="0.3"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1:21" x14ac:dyDescent="0.3"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1:21" x14ac:dyDescent="0.3"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1:21" x14ac:dyDescent="0.3"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1:21" x14ac:dyDescent="0.3"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1:21" x14ac:dyDescent="0.3"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1:21" x14ac:dyDescent="0.3"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1:21" x14ac:dyDescent="0.3"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1:21" x14ac:dyDescent="0.3"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1:21" x14ac:dyDescent="0.3"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1:21" x14ac:dyDescent="0.3"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1:21" x14ac:dyDescent="0.3"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1:21" x14ac:dyDescent="0.3"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1:21" x14ac:dyDescent="0.3"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1:21" x14ac:dyDescent="0.3"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1:21" x14ac:dyDescent="0.3"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1:21" x14ac:dyDescent="0.3"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1:21" x14ac:dyDescent="0.3"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1:21" x14ac:dyDescent="0.3"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1:21" x14ac:dyDescent="0.3"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1:21" x14ac:dyDescent="0.3"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1:21" x14ac:dyDescent="0.3"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1:21" x14ac:dyDescent="0.3"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1:21" x14ac:dyDescent="0.3"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1:21" x14ac:dyDescent="0.3"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1:21" x14ac:dyDescent="0.3"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1:21" x14ac:dyDescent="0.3"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1:21" x14ac:dyDescent="0.3"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1:21" x14ac:dyDescent="0.3"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1:21" x14ac:dyDescent="0.3"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1:21" x14ac:dyDescent="0.3"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1:21" x14ac:dyDescent="0.3"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1:21" x14ac:dyDescent="0.3"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1:21" x14ac:dyDescent="0.3"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1:21" x14ac:dyDescent="0.3"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1:21" x14ac:dyDescent="0.3"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1:21" x14ac:dyDescent="0.3"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1:21" x14ac:dyDescent="0.3"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1:21" x14ac:dyDescent="0.3"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1:21" x14ac:dyDescent="0.3"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1:21" x14ac:dyDescent="0.3"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1:21" x14ac:dyDescent="0.3"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1:21" x14ac:dyDescent="0.3"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1:21" x14ac:dyDescent="0.3"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1:21" x14ac:dyDescent="0.3"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1:21" x14ac:dyDescent="0.3"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1:21" x14ac:dyDescent="0.3"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1:21" x14ac:dyDescent="0.3"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1:21" x14ac:dyDescent="0.3"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1:21" x14ac:dyDescent="0.3"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1:21" x14ac:dyDescent="0.3"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1:21" x14ac:dyDescent="0.3"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1:21" x14ac:dyDescent="0.3"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1:21" x14ac:dyDescent="0.3"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1:21" x14ac:dyDescent="0.3"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1:21" x14ac:dyDescent="0.3"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1:21" x14ac:dyDescent="0.3"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1:21" x14ac:dyDescent="0.3"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1:21" x14ac:dyDescent="0.3"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1:21" x14ac:dyDescent="0.3"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1:21" x14ac:dyDescent="0.3"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1:21" x14ac:dyDescent="0.3"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1:21" x14ac:dyDescent="0.3"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1:21" x14ac:dyDescent="0.3"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1:21" x14ac:dyDescent="0.3"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1:21" x14ac:dyDescent="0.3"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1:21" x14ac:dyDescent="0.3"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1:21" x14ac:dyDescent="0.3"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1:21" x14ac:dyDescent="0.3"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1:21" x14ac:dyDescent="0.3"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1:21" x14ac:dyDescent="0.3"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1:21" x14ac:dyDescent="0.3"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1:21" x14ac:dyDescent="0.3"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1:21" x14ac:dyDescent="0.3"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1:21" x14ac:dyDescent="0.3"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1:21" x14ac:dyDescent="0.3"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1:21" x14ac:dyDescent="0.3"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1:21" x14ac:dyDescent="0.3"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1:21" x14ac:dyDescent="0.3"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1:21" x14ac:dyDescent="0.3"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1:21" x14ac:dyDescent="0.3"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1:21" x14ac:dyDescent="0.3"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1:21" x14ac:dyDescent="0.3"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1:21" x14ac:dyDescent="0.3"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1:21" x14ac:dyDescent="0.3"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1:21" x14ac:dyDescent="0.3"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1:21" x14ac:dyDescent="0.3"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1:21" x14ac:dyDescent="0.3"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1:21" x14ac:dyDescent="0.3"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1:21" x14ac:dyDescent="0.3"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1:21" x14ac:dyDescent="0.3"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1:21" x14ac:dyDescent="0.3"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1:21" x14ac:dyDescent="0.3"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1:21" x14ac:dyDescent="0.3"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1:21" x14ac:dyDescent="0.3"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1:21" x14ac:dyDescent="0.3"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1:21" x14ac:dyDescent="0.3"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1:21" x14ac:dyDescent="0.3"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1:21" x14ac:dyDescent="0.3"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1:21" x14ac:dyDescent="0.3"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1:21" x14ac:dyDescent="0.3"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1:21" x14ac:dyDescent="0.3"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1:21" x14ac:dyDescent="0.3"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1:21" x14ac:dyDescent="0.3"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1:21" x14ac:dyDescent="0.3"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1:21" x14ac:dyDescent="0.3"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1:21" x14ac:dyDescent="0.3"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1:21" x14ac:dyDescent="0.3"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1:21" x14ac:dyDescent="0.3"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1:21" x14ac:dyDescent="0.3"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1:21" x14ac:dyDescent="0.3"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1:21" x14ac:dyDescent="0.3"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1:21" x14ac:dyDescent="0.3"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1:21" x14ac:dyDescent="0.3"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1:21" x14ac:dyDescent="0.3"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1:21" x14ac:dyDescent="0.3"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1:21" x14ac:dyDescent="0.3"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1:21" x14ac:dyDescent="0.3"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1:21" x14ac:dyDescent="0.3"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1:21" x14ac:dyDescent="0.3"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1:21" x14ac:dyDescent="0.3"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1:21" x14ac:dyDescent="0.3"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1:21" x14ac:dyDescent="0.3"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1:21" x14ac:dyDescent="0.3"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1:21" x14ac:dyDescent="0.3"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1:21" x14ac:dyDescent="0.3"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1:21" x14ac:dyDescent="0.3"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1:21" x14ac:dyDescent="0.3"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1:21" x14ac:dyDescent="0.3"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1:21" x14ac:dyDescent="0.3"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1:21" x14ac:dyDescent="0.3"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1:21" x14ac:dyDescent="0.3"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1:21" x14ac:dyDescent="0.3"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1:21" x14ac:dyDescent="0.3"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1:21" x14ac:dyDescent="0.3"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1:21" x14ac:dyDescent="0.3"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1:21" x14ac:dyDescent="0.3"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1:21" x14ac:dyDescent="0.3"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1:21" x14ac:dyDescent="0.3"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1:21" x14ac:dyDescent="0.3"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1:21" x14ac:dyDescent="0.3"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1:21" x14ac:dyDescent="0.3"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1:21" x14ac:dyDescent="0.3"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1:21" x14ac:dyDescent="0.3"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1:21" x14ac:dyDescent="0.3"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1:21" x14ac:dyDescent="0.3"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1:21" x14ac:dyDescent="0.3"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1:21" x14ac:dyDescent="0.3"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1:21" x14ac:dyDescent="0.3"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1:21" x14ac:dyDescent="0.3"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1:21" x14ac:dyDescent="0.3"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1:21" x14ac:dyDescent="0.3"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1:21" x14ac:dyDescent="0.3"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1:21" x14ac:dyDescent="0.3"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1:21" x14ac:dyDescent="0.3"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1:21" x14ac:dyDescent="0.3"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1:21" x14ac:dyDescent="0.3"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1:21" x14ac:dyDescent="0.3"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1:21" x14ac:dyDescent="0.3"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1:21" x14ac:dyDescent="0.3"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1:21" x14ac:dyDescent="0.3"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1:21" x14ac:dyDescent="0.3"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1:21" x14ac:dyDescent="0.3"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1:21" x14ac:dyDescent="0.3"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1:21" x14ac:dyDescent="0.3"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1:21" x14ac:dyDescent="0.3"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1:21" x14ac:dyDescent="0.3"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1:21" x14ac:dyDescent="0.3"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1:21" x14ac:dyDescent="0.3"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1:21" x14ac:dyDescent="0.3"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1:21" x14ac:dyDescent="0.3"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1:21" x14ac:dyDescent="0.3"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1:21" x14ac:dyDescent="0.3"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1:21" x14ac:dyDescent="0.3"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1:21" x14ac:dyDescent="0.3"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1:21" x14ac:dyDescent="0.3"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1:21" x14ac:dyDescent="0.3"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1:21" x14ac:dyDescent="0.3"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1:21" x14ac:dyDescent="0.3"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1:21" x14ac:dyDescent="0.3"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1:21" x14ac:dyDescent="0.3"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1:21" x14ac:dyDescent="0.3"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1:21" x14ac:dyDescent="0.3"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1:21" x14ac:dyDescent="0.3"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1:21" x14ac:dyDescent="0.3"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1:21" x14ac:dyDescent="0.3"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1:21" x14ac:dyDescent="0.3"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1:21" x14ac:dyDescent="0.3"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1:21" x14ac:dyDescent="0.3"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1:21" x14ac:dyDescent="0.3"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1:21" x14ac:dyDescent="0.3"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1:21" x14ac:dyDescent="0.3"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1:21" x14ac:dyDescent="0.3"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1:21" x14ac:dyDescent="0.3"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1:21" x14ac:dyDescent="0.3"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1:21" x14ac:dyDescent="0.3"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1:21" x14ac:dyDescent="0.3"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1:21" x14ac:dyDescent="0.3"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1:21" x14ac:dyDescent="0.3"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1:21" x14ac:dyDescent="0.3"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1:21" x14ac:dyDescent="0.3"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1:21" x14ac:dyDescent="0.3"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1:21" x14ac:dyDescent="0.3"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1:21" x14ac:dyDescent="0.3"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1:21" x14ac:dyDescent="0.3"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1:21" x14ac:dyDescent="0.3"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1:21" x14ac:dyDescent="0.3"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1:21" x14ac:dyDescent="0.3"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1:21" x14ac:dyDescent="0.3"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1:21" x14ac:dyDescent="0.3"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1:21" x14ac:dyDescent="0.3"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1:21" x14ac:dyDescent="0.3"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1:21" x14ac:dyDescent="0.3"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1:21" x14ac:dyDescent="0.3"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1:21" x14ac:dyDescent="0.3"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1:21" x14ac:dyDescent="0.3"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1:21" x14ac:dyDescent="0.3"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1:21" x14ac:dyDescent="0.3"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1:21" x14ac:dyDescent="0.3"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1:21" x14ac:dyDescent="0.3"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1:21" x14ac:dyDescent="0.3"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1:21" x14ac:dyDescent="0.3"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1:21" x14ac:dyDescent="0.3"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1:21" x14ac:dyDescent="0.3"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1:21" x14ac:dyDescent="0.3"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1:21" x14ac:dyDescent="0.3"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1:21" x14ac:dyDescent="0.3"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1:21" x14ac:dyDescent="0.3"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1:21" x14ac:dyDescent="0.3"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1:21" x14ac:dyDescent="0.3"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1:21" x14ac:dyDescent="0.3"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1:21" x14ac:dyDescent="0.3"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1:21" x14ac:dyDescent="0.3"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1:21" x14ac:dyDescent="0.3"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1:21" x14ac:dyDescent="0.3"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1:21" x14ac:dyDescent="0.3"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1:21" x14ac:dyDescent="0.3"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1:21" x14ac:dyDescent="0.3"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1:21" x14ac:dyDescent="0.3"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1:21" x14ac:dyDescent="0.3"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1:21" x14ac:dyDescent="0.3"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1:21" x14ac:dyDescent="0.3"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1:21" x14ac:dyDescent="0.3"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1:21" x14ac:dyDescent="0.3"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1:21" x14ac:dyDescent="0.3"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1:21" x14ac:dyDescent="0.3"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1:21" x14ac:dyDescent="0.3"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1:21" x14ac:dyDescent="0.3"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1:21" x14ac:dyDescent="0.3"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1:21" x14ac:dyDescent="0.3"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1:21" x14ac:dyDescent="0.3"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1:21" x14ac:dyDescent="0.3"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1:21" x14ac:dyDescent="0.3"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1:21" x14ac:dyDescent="0.3"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1:21" x14ac:dyDescent="0.3"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1:21" x14ac:dyDescent="0.3"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1:21" x14ac:dyDescent="0.3"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1:21" x14ac:dyDescent="0.3"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1:21" x14ac:dyDescent="0.3"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1:21" x14ac:dyDescent="0.3"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1:21" x14ac:dyDescent="0.3"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1:21" x14ac:dyDescent="0.3"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1:21" x14ac:dyDescent="0.3"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1:21" x14ac:dyDescent="0.3"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1:21" x14ac:dyDescent="0.3"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1:21" x14ac:dyDescent="0.3"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1:21" x14ac:dyDescent="0.3"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1:21" x14ac:dyDescent="0.3"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1:21" x14ac:dyDescent="0.3"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1:21" x14ac:dyDescent="0.3"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1:21" x14ac:dyDescent="0.3"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1:21" x14ac:dyDescent="0.3"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1:21" x14ac:dyDescent="0.3"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1:21" x14ac:dyDescent="0.3"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1:21" x14ac:dyDescent="0.3"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1:21" x14ac:dyDescent="0.3"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1:21" x14ac:dyDescent="0.3"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1:21" x14ac:dyDescent="0.3"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1:21" x14ac:dyDescent="0.3"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1:21" x14ac:dyDescent="0.3"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1:21" x14ac:dyDescent="0.3"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1:21" x14ac:dyDescent="0.3"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1:21" x14ac:dyDescent="0.3"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1:21" x14ac:dyDescent="0.3"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1:21" x14ac:dyDescent="0.3"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1:21" x14ac:dyDescent="0.3"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1:21" x14ac:dyDescent="0.3"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1:21" x14ac:dyDescent="0.3"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1:21" x14ac:dyDescent="0.3"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1:21" x14ac:dyDescent="0.3"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1:21" x14ac:dyDescent="0.3"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1:21" x14ac:dyDescent="0.3"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1:21" x14ac:dyDescent="0.3"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1:21" x14ac:dyDescent="0.3"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1:21" x14ac:dyDescent="0.3"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1:21" x14ac:dyDescent="0.3"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1:21" x14ac:dyDescent="0.3"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1:21" x14ac:dyDescent="0.3"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1:21" x14ac:dyDescent="0.3"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1:21" x14ac:dyDescent="0.3"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1:21" x14ac:dyDescent="0.3"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1:21" x14ac:dyDescent="0.3"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1:21" x14ac:dyDescent="0.3"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1:21" x14ac:dyDescent="0.3"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1:21" x14ac:dyDescent="0.3"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1:21" x14ac:dyDescent="0.3"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1:21" x14ac:dyDescent="0.3"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1:21" x14ac:dyDescent="0.3"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1:21" x14ac:dyDescent="0.3"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1:21" x14ac:dyDescent="0.3"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1:21" x14ac:dyDescent="0.3"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1:21" x14ac:dyDescent="0.3"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1:21" x14ac:dyDescent="0.3"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1:21" x14ac:dyDescent="0.3"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1:21" x14ac:dyDescent="0.3"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1:21" x14ac:dyDescent="0.3"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1:21" x14ac:dyDescent="0.3"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1:21" x14ac:dyDescent="0.3"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1:21" x14ac:dyDescent="0.3"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1:21" x14ac:dyDescent="0.3"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1:21" x14ac:dyDescent="0.3"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1:21" x14ac:dyDescent="0.3"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1:21" x14ac:dyDescent="0.3"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1:21" x14ac:dyDescent="0.3"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1:21" x14ac:dyDescent="0.3"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1:21" x14ac:dyDescent="0.3"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1:21" x14ac:dyDescent="0.3"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1:21" x14ac:dyDescent="0.3"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1:21" x14ac:dyDescent="0.3"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1:21" x14ac:dyDescent="0.3"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1:21" x14ac:dyDescent="0.3"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1:23" x14ac:dyDescent="0.3"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1:23" x14ac:dyDescent="0.3"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1:23" x14ac:dyDescent="0.3"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1:23" x14ac:dyDescent="0.3"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1:23" x14ac:dyDescent="0.3"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1:23" x14ac:dyDescent="0.3"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1:23" x14ac:dyDescent="0.3"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1:23" x14ac:dyDescent="0.3"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1:23" x14ac:dyDescent="0.3"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1:23" x14ac:dyDescent="0.3"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1:23" x14ac:dyDescent="0.3"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1:23" x14ac:dyDescent="0.3"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1:23" x14ac:dyDescent="0.3"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1:23" x14ac:dyDescent="0.3"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1:23" x14ac:dyDescent="0.3"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1:23" x14ac:dyDescent="0.3"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W752" s="8"/>
    </row>
    <row r="753" spans="11:21" x14ac:dyDescent="0.3"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1:21" x14ac:dyDescent="0.3"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1:21" x14ac:dyDescent="0.3"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1:21" x14ac:dyDescent="0.3"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1:21" x14ac:dyDescent="0.3"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1:21" x14ac:dyDescent="0.3"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1:21" x14ac:dyDescent="0.3"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1:21" x14ac:dyDescent="0.3"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1:21" x14ac:dyDescent="0.3"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1:21" x14ac:dyDescent="0.3"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1:21" x14ac:dyDescent="0.3"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1:21" x14ac:dyDescent="0.3"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1:21" x14ac:dyDescent="0.3"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1:21" x14ac:dyDescent="0.3"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1:21" x14ac:dyDescent="0.3"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1:21" x14ac:dyDescent="0.3"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1:21" x14ac:dyDescent="0.3"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1:21" x14ac:dyDescent="0.3"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1:21" x14ac:dyDescent="0.3"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1:21" x14ac:dyDescent="0.3"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1:21" x14ac:dyDescent="0.3"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1:21" x14ac:dyDescent="0.3"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1:21" x14ac:dyDescent="0.3"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1:21" x14ac:dyDescent="0.3"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1:21" x14ac:dyDescent="0.3"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1:21" x14ac:dyDescent="0.3"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1:21" x14ac:dyDescent="0.3"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1:21" x14ac:dyDescent="0.3"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1:21" x14ac:dyDescent="0.3"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1:21" x14ac:dyDescent="0.3"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1:21" x14ac:dyDescent="0.3"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1:21" x14ac:dyDescent="0.3"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1:21" x14ac:dyDescent="0.3"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1:21" x14ac:dyDescent="0.3"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1:21" x14ac:dyDescent="0.3"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1:21" x14ac:dyDescent="0.3"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1:21" x14ac:dyDescent="0.3"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1:21" x14ac:dyDescent="0.3"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1:21" x14ac:dyDescent="0.3"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</sheetData>
  <pageMargins left="0.7" right="0.7" top="0.78740157499999996" bottom="0.78740157499999996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D355-BCCC-4FFE-B29B-2ADB1FC7C377}">
  <dimension ref="I3:V146"/>
  <sheetViews>
    <sheetView topLeftCell="A115" workbookViewId="0">
      <selection activeCell="K150" sqref="K150"/>
    </sheetView>
  </sheetViews>
  <sheetFormatPr baseColWidth="10" defaultRowHeight="14.4" x14ac:dyDescent="0.3"/>
  <cols>
    <col min="10" max="10" width="3.21875" bestFit="1" customWidth="1"/>
    <col min="11" max="12" width="22.6640625" bestFit="1" customWidth="1"/>
    <col min="13" max="13" width="10.21875" bestFit="1" customWidth="1"/>
    <col min="14" max="14" width="8" bestFit="1" customWidth="1"/>
    <col min="15" max="15" width="13.5546875" bestFit="1" customWidth="1"/>
    <col min="17" max="17" width="11" bestFit="1" customWidth="1"/>
    <col min="18" max="18" width="11.88671875" bestFit="1" customWidth="1"/>
  </cols>
  <sheetData>
    <row r="3" spans="10:18" x14ac:dyDescent="0.3">
      <c r="J3" s="4"/>
      <c r="K3" s="5" t="s">
        <v>17</v>
      </c>
      <c r="L3" s="6" t="s">
        <v>0</v>
      </c>
      <c r="M3" s="6" t="s">
        <v>2</v>
      </c>
      <c r="N3" s="6" t="s">
        <v>1</v>
      </c>
      <c r="O3" s="6" t="s">
        <v>6</v>
      </c>
      <c r="P3" s="5"/>
      <c r="Q3" s="6" t="s">
        <v>20</v>
      </c>
      <c r="R3" s="37" t="s">
        <v>25</v>
      </c>
    </row>
    <row r="4" spans="10:18" x14ac:dyDescent="0.3">
      <c r="J4" s="7"/>
      <c r="K4" s="8" t="s">
        <v>18</v>
      </c>
      <c r="L4" s="9">
        <v>2</v>
      </c>
      <c r="M4" s="39">
        <v>84</v>
      </c>
      <c r="N4" s="9">
        <v>2.5000000000000001E-4</v>
      </c>
      <c r="O4" s="10">
        <v>100000000</v>
      </c>
      <c r="P4" s="8"/>
      <c r="Q4" s="40">
        <v>1271.74656</v>
      </c>
      <c r="R4" s="41">
        <v>5.3760000000000003</v>
      </c>
    </row>
    <row r="5" spans="10:18" x14ac:dyDescent="0.3">
      <c r="J5" s="7"/>
      <c r="K5" s="8"/>
      <c r="L5" s="8"/>
      <c r="M5" s="8"/>
      <c r="N5" s="8"/>
      <c r="O5" s="8"/>
      <c r="P5" s="8"/>
      <c r="Q5" s="8"/>
      <c r="R5" s="11"/>
    </row>
    <row r="6" spans="10:18" x14ac:dyDescent="0.3">
      <c r="J6" s="7"/>
      <c r="K6" s="8"/>
      <c r="L6" s="8"/>
      <c r="M6" s="8"/>
      <c r="N6" s="8"/>
      <c r="O6" s="8"/>
      <c r="P6" s="8"/>
      <c r="Q6" s="8"/>
      <c r="R6" s="11"/>
    </row>
    <row r="7" spans="10:18" x14ac:dyDescent="0.3">
      <c r="J7" s="7"/>
      <c r="K7" s="8"/>
      <c r="L7" s="8"/>
      <c r="M7" s="8"/>
      <c r="N7" s="8"/>
      <c r="O7" s="8"/>
      <c r="P7" s="8"/>
      <c r="Q7" s="8"/>
      <c r="R7" s="11"/>
    </row>
    <row r="8" spans="10:18" x14ac:dyDescent="0.3">
      <c r="J8" s="7"/>
      <c r="K8" s="8"/>
      <c r="L8" s="8"/>
      <c r="M8" s="8"/>
      <c r="N8" s="8"/>
      <c r="O8" s="8"/>
      <c r="P8" s="8"/>
      <c r="Q8" s="8"/>
      <c r="R8" s="11"/>
    </row>
    <row r="9" spans="10:18" x14ac:dyDescent="0.3">
      <c r="J9" s="7"/>
      <c r="K9" s="8" t="s">
        <v>7</v>
      </c>
      <c r="L9" s="8" t="s">
        <v>15</v>
      </c>
      <c r="M9" s="8"/>
      <c r="N9" s="8"/>
      <c r="O9" s="8"/>
      <c r="P9" s="8"/>
      <c r="Q9" s="8"/>
      <c r="R9" s="11"/>
    </row>
    <row r="10" spans="10:18" x14ac:dyDescent="0.3">
      <c r="J10" s="7"/>
      <c r="K10" s="8" t="s">
        <v>8</v>
      </c>
      <c r="L10" s="12">
        <v>1.2712334769230699E-3</v>
      </c>
      <c r="M10" s="8"/>
      <c r="N10" s="12"/>
      <c r="O10" s="8"/>
      <c r="P10" s="8"/>
      <c r="Q10" s="8"/>
      <c r="R10" s="11"/>
    </row>
    <row r="11" spans="10:18" x14ac:dyDescent="0.3">
      <c r="J11" s="7"/>
      <c r="K11" s="8" t="s">
        <v>9</v>
      </c>
      <c r="L11" s="12">
        <v>7.8007384615384604E-4</v>
      </c>
      <c r="M11" s="8"/>
      <c r="N11" s="12"/>
      <c r="O11" s="8"/>
      <c r="P11" s="8"/>
      <c r="Q11" s="8"/>
      <c r="R11" s="11"/>
    </row>
    <row r="12" spans="10:18" x14ac:dyDescent="0.3">
      <c r="J12" s="13" t="s">
        <v>16</v>
      </c>
      <c r="K12" s="8" t="s">
        <v>10</v>
      </c>
      <c r="L12" s="12">
        <v>1.2665180159999901E-3</v>
      </c>
      <c r="M12" s="8"/>
      <c r="N12" s="12"/>
      <c r="O12" s="8"/>
      <c r="P12" s="8"/>
      <c r="Q12" s="8"/>
      <c r="R12" s="38"/>
    </row>
    <row r="13" spans="10:18" x14ac:dyDescent="0.3">
      <c r="J13" s="7"/>
      <c r="K13" s="8" t="s">
        <v>11</v>
      </c>
      <c r="L13" s="12">
        <v>7.8007384615384604E-4</v>
      </c>
      <c r="M13" s="8"/>
      <c r="N13" s="12"/>
      <c r="O13" s="8"/>
      <c r="P13" s="8"/>
      <c r="Q13" s="8"/>
      <c r="R13" s="11"/>
    </row>
    <row r="14" spans="10:18" x14ac:dyDescent="0.3">
      <c r="J14" s="7"/>
      <c r="K14" s="8" t="s">
        <v>12</v>
      </c>
      <c r="L14" s="12">
        <v>1.1028255987283299E-3</v>
      </c>
      <c r="M14" s="8"/>
      <c r="N14" s="12"/>
      <c r="O14" s="8"/>
      <c r="P14" s="8"/>
      <c r="Q14" s="8"/>
      <c r="R14" s="11"/>
    </row>
    <row r="15" spans="10:18" x14ac:dyDescent="0.3">
      <c r="J15" s="7"/>
      <c r="K15" s="8" t="s">
        <v>13</v>
      </c>
      <c r="L15" s="12">
        <v>1.0733708241811399E-3</v>
      </c>
      <c r="M15" s="8"/>
      <c r="N15" s="12"/>
      <c r="O15" s="8"/>
      <c r="P15" s="8"/>
      <c r="Q15" s="8"/>
      <c r="R15" s="11"/>
    </row>
    <row r="16" spans="10:18" x14ac:dyDescent="0.3">
      <c r="J16" s="7"/>
      <c r="K16" s="8" t="s">
        <v>14</v>
      </c>
      <c r="L16" s="12">
        <v>1.0733708241811399E-3</v>
      </c>
      <c r="M16" s="8"/>
      <c r="N16" s="12"/>
      <c r="O16" s="8"/>
      <c r="P16" s="8"/>
      <c r="Q16" s="8"/>
      <c r="R16" s="11"/>
    </row>
    <row r="17" spans="10:18" x14ac:dyDescent="0.3">
      <c r="J17" s="15"/>
      <c r="K17" s="16"/>
      <c r="L17" s="16"/>
      <c r="M17" s="16"/>
      <c r="N17" s="16"/>
      <c r="O17" s="16"/>
      <c r="P17" s="16"/>
      <c r="Q17" s="16"/>
      <c r="R17" s="17"/>
    </row>
    <row r="18" spans="10:18" x14ac:dyDescent="0.3">
      <c r="J18" s="8"/>
      <c r="K18" s="8"/>
      <c r="L18" s="8"/>
      <c r="M18" s="8"/>
      <c r="N18" s="8"/>
      <c r="O18" s="8"/>
      <c r="P18" s="8"/>
      <c r="Q18" s="8"/>
      <c r="R18" s="8"/>
    </row>
    <row r="19" spans="10:18" x14ac:dyDescent="0.3">
      <c r="J19" s="4"/>
      <c r="K19" s="5" t="s">
        <v>17</v>
      </c>
      <c r="L19" s="6" t="s">
        <v>0</v>
      </c>
      <c r="M19" s="6" t="s">
        <v>2</v>
      </c>
      <c r="N19" s="6" t="s">
        <v>1</v>
      </c>
      <c r="O19" s="6" t="s">
        <v>6</v>
      </c>
      <c r="P19" s="5"/>
      <c r="Q19" s="6" t="s">
        <v>20</v>
      </c>
      <c r="R19" s="37" t="s">
        <v>25</v>
      </c>
    </row>
    <row r="20" spans="10:18" x14ac:dyDescent="0.3">
      <c r="J20" s="7"/>
      <c r="K20" s="8" t="s">
        <v>18</v>
      </c>
      <c r="L20" s="9">
        <v>2</v>
      </c>
      <c r="M20" s="39">
        <v>150</v>
      </c>
      <c r="N20" s="9">
        <v>2.5000000000000001E-4</v>
      </c>
      <c r="O20" s="10">
        <v>100000000</v>
      </c>
      <c r="P20" s="8"/>
      <c r="Q20" s="40">
        <v>2169.6</v>
      </c>
      <c r="R20" s="41">
        <v>9.6</v>
      </c>
    </row>
    <row r="21" spans="10:18" x14ac:dyDescent="0.3">
      <c r="J21" s="7"/>
      <c r="K21" s="8"/>
      <c r="L21" s="8"/>
      <c r="M21" s="8"/>
      <c r="N21" s="8"/>
      <c r="O21" s="8"/>
      <c r="P21" s="8"/>
      <c r="Q21" s="8"/>
      <c r="R21" s="11"/>
    </row>
    <row r="22" spans="10:18" x14ac:dyDescent="0.3">
      <c r="J22" s="7"/>
      <c r="K22" s="8"/>
      <c r="L22" s="8"/>
      <c r="M22" s="8"/>
      <c r="N22" s="8"/>
      <c r="O22" s="8"/>
      <c r="P22" s="8"/>
      <c r="Q22" s="8"/>
      <c r="R22" s="11"/>
    </row>
    <row r="23" spans="10:18" x14ac:dyDescent="0.3">
      <c r="J23" s="7"/>
      <c r="K23" s="8"/>
      <c r="L23" s="8"/>
      <c r="M23" s="8"/>
      <c r="N23" s="8"/>
      <c r="O23" s="8"/>
      <c r="P23" s="8"/>
      <c r="Q23" s="8"/>
      <c r="R23" s="11"/>
    </row>
    <row r="24" spans="10:18" x14ac:dyDescent="0.3">
      <c r="J24" s="7"/>
      <c r="K24" s="8"/>
      <c r="L24" s="8"/>
      <c r="M24" s="8"/>
      <c r="N24" s="8"/>
      <c r="O24" s="8"/>
      <c r="P24" s="8"/>
      <c r="Q24" s="8"/>
      <c r="R24" s="11"/>
    </row>
    <row r="25" spans="10:18" x14ac:dyDescent="0.3">
      <c r="J25" s="7"/>
      <c r="K25" s="8" t="s">
        <v>7</v>
      </c>
      <c r="L25" s="8" t="s">
        <v>15</v>
      </c>
      <c r="M25" s="8"/>
      <c r="N25" s="8"/>
      <c r="O25" s="8"/>
      <c r="P25" s="8"/>
      <c r="Q25" s="8"/>
      <c r="R25" s="11"/>
    </row>
    <row r="26" spans="10:18" x14ac:dyDescent="0.3">
      <c r="J26" s="7"/>
      <c r="K26" s="8" t="s">
        <v>8</v>
      </c>
      <c r="L26" s="19">
        <v>1.4909419126153799E-3</v>
      </c>
      <c r="M26" s="8"/>
      <c r="N26" s="12"/>
      <c r="O26" s="8"/>
      <c r="P26" s="8"/>
      <c r="Q26" s="8"/>
      <c r="R26" s="11"/>
    </row>
    <row r="27" spans="10:18" x14ac:dyDescent="0.3">
      <c r="J27" s="7"/>
      <c r="K27" s="8" t="s">
        <v>9</v>
      </c>
      <c r="L27" s="12">
        <v>8.3287384615384603E-4</v>
      </c>
      <c r="M27" s="8"/>
      <c r="N27" s="12"/>
      <c r="O27" s="8"/>
      <c r="P27" s="8"/>
      <c r="Q27" s="8"/>
      <c r="R27" s="11"/>
    </row>
    <row r="28" spans="10:18" x14ac:dyDescent="0.3">
      <c r="J28" s="13" t="s">
        <v>16</v>
      </c>
      <c r="K28" s="8" t="s">
        <v>10</v>
      </c>
      <c r="L28" s="12">
        <v>1.4284120320000001E-3</v>
      </c>
      <c r="M28" s="8"/>
      <c r="N28" s="12"/>
      <c r="O28" s="8"/>
      <c r="P28" s="8"/>
      <c r="Q28" s="8"/>
      <c r="R28" s="38"/>
    </row>
    <row r="29" spans="10:18" x14ac:dyDescent="0.3">
      <c r="J29" s="7"/>
      <c r="K29" s="8" t="s">
        <v>11</v>
      </c>
      <c r="L29" s="12">
        <v>8.3287384615384603E-4</v>
      </c>
      <c r="M29" s="8"/>
      <c r="N29" s="12"/>
      <c r="O29" s="8"/>
      <c r="P29" s="8"/>
      <c r="Q29" s="8"/>
      <c r="R29" s="11"/>
    </row>
    <row r="30" spans="10:18" x14ac:dyDescent="0.3">
      <c r="J30" s="7"/>
      <c r="K30" s="8" t="s">
        <v>12</v>
      </c>
      <c r="L30" s="12">
        <v>1.14671083996343E-3</v>
      </c>
      <c r="M30" s="8"/>
      <c r="N30" s="12"/>
      <c r="O30" s="8"/>
      <c r="P30" s="8"/>
      <c r="Q30" s="8"/>
      <c r="R30" s="11"/>
    </row>
    <row r="31" spans="10:18" x14ac:dyDescent="0.3">
      <c r="J31" s="7"/>
      <c r="K31" s="8" t="s">
        <v>13</v>
      </c>
      <c r="L31" s="12">
        <v>1.0993023583770699E-3</v>
      </c>
      <c r="M31" s="8"/>
      <c r="N31" s="12"/>
      <c r="O31" s="8"/>
      <c r="P31" s="8"/>
      <c r="Q31" s="8"/>
      <c r="R31" s="11"/>
    </row>
    <row r="32" spans="10:18" x14ac:dyDescent="0.3">
      <c r="J32" s="7"/>
      <c r="K32" s="8" t="s">
        <v>14</v>
      </c>
      <c r="L32" s="12">
        <v>1.0993023583770699E-3</v>
      </c>
      <c r="M32" s="8"/>
      <c r="N32" s="12"/>
      <c r="O32" s="8"/>
      <c r="P32" s="8"/>
      <c r="Q32" s="8"/>
      <c r="R32" s="11"/>
    </row>
    <row r="33" spans="10:18" x14ac:dyDescent="0.3">
      <c r="J33" s="15"/>
      <c r="K33" s="16"/>
      <c r="L33" s="16"/>
      <c r="M33" s="16"/>
      <c r="N33" s="16"/>
      <c r="O33" s="16"/>
      <c r="P33" s="16"/>
      <c r="Q33" s="16"/>
      <c r="R33" s="17"/>
    </row>
    <row r="34" spans="10:18" x14ac:dyDescent="0.3">
      <c r="J34" s="30"/>
      <c r="K34" s="30"/>
      <c r="L34" s="18"/>
      <c r="M34" s="18"/>
      <c r="N34" s="18"/>
      <c r="O34" s="31"/>
      <c r="P34" s="30"/>
      <c r="Q34" s="18"/>
      <c r="R34" s="18"/>
    </row>
    <row r="35" spans="10:18" x14ac:dyDescent="0.3">
      <c r="J35" s="4"/>
      <c r="K35" s="5" t="s">
        <v>17</v>
      </c>
      <c r="L35" s="6" t="s">
        <v>0</v>
      </c>
      <c r="M35" s="6" t="s">
        <v>2</v>
      </c>
      <c r="N35" s="6" t="s">
        <v>1</v>
      </c>
      <c r="O35" s="6" t="s">
        <v>6</v>
      </c>
      <c r="P35" s="5"/>
      <c r="Q35" s="6" t="s">
        <v>20</v>
      </c>
      <c r="R35" s="37" t="s">
        <v>25</v>
      </c>
    </row>
    <row r="36" spans="10:18" x14ac:dyDescent="0.3">
      <c r="J36" s="7"/>
      <c r="K36" s="8" t="s">
        <v>18</v>
      </c>
      <c r="L36" s="9">
        <v>2</v>
      </c>
      <c r="M36" s="39">
        <v>200</v>
      </c>
      <c r="N36" s="9">
        <v>2.5000000000000001E-4</v>
      </c>
      <c r="O36" s="10">
        <v>100000000</v>
      </c>
      <c r="P36" s="8"/>
      <c r="Q36" s="40">
        <v>2790.4</v>
      </c>
      <c r="R36" s="41">
        <v>12.8</v>
      </c>
    </row>
    <row r="37" spans="10:18" x14ac:dyDescent="0.3">
      <c r="J37" s="7"/>
      <c r="K37" s="8"/>
      <c r="L37" s="8"/>
      <c r="M37" s="8"/>
      <c r="N37" s="8"/>
      <c r="O37" s="8"/>
      <c r="P37" s="8"/>
      <c r="Q37" s="8"/>
      <c r="R37" s="11"/>
    </row>
    <row r="38" spans="10:18" x14ac:dyDescent="0.3">
      <c r="J38" s="7"/>
      <c r="K38" s="8"/>
      <c r="L38" s="8"/>
      <c r="M38" s="8"/>
      <c r="N38" s="8"/>
      <c r="O38" s="8"/>
      <c r="P38" s="8"/>
      <c r="Q38" s="8"/>
      <c r="R38" s="11"/>
    </row>
    <row r="39" spans="10:18" x14ac:dyDescent="0.3">
      <c r="J39" s="7"/>
      <c r="K39" s="8"/>
      <c r="L39" s="8"/>
      <c r="M39" s="8"/>
      <c r="N39" s="8"/>
      <c r="O39" s="8"/>
      <c r="P39" s="8"/>
      <c r="Q39" s="8"/>
      <c r="R39" s="11"/>
    </row>
    <row r="40" spans="10:18" x14ac:dyDescent="0.3">
      <c r="J40" s="7"/>
      <c r="K40" s="8"/>
      <c r="L40" s="8"/>
      <c r="M40" s="8"/>
      <c r="N40" s="8"/>
      <c r="O40" s="8"/>
      <c r="P40" s="8"/>
      <c r="Q40" s="8"/>
      <c r="R40" s="11"/>
    </row>
    <row r="41" spans="10:18" x14ac:dyDescent="0.3">
      <c r="J41" s="7"/>
      <c r="K41" s="8" t="s">
        <v>7</v>
      </c>
      <c r="L41" s="8" t="s">
        <v>15</v>
      </c>
      <c r="M41" s="8"/>
      <c r="N41" s="8"/>
      <c r="O41" s="8"/>
      <c r="P41" s="8"/>
      <c r="Q41" s="8"/>
      <c r="R41" s="11"/>
    </row>
    <row r="42" spans="10:18" x14ac:dyDescent="0.3">
      <c r="J42" s="7"/>
      <c r="K42" s="8" t="s">
        <v>8</v>
      </c>
      <c r="L42" s="12">
        <v>1.6514484972307601E-3</v>
      </c>
      <c r="M42" s="8"/>
      <c r="N42" s="12"/>
      <c r="O42" s="8"/>
      <c r="P42" s="8"/>
      <c r="Q42" s="8"/>
      <c r="R42" s="11"/>
    </row>
    <row r="43" spans="10:18" x14ac:dyDescent="0.3">
      <c r="J43" s="7"/>
      <c r="K43" s="8" t="s">
        <v>9</v>
      </c>
      <c r="L43" s="12">
        <v>8.7287384615384602E-4</v>
      </c>
      <c r="M43" s="8"/>
      <c r="N43" s="12"/>
      <c r="O43" s="8"/>
      <c r="P43" s="8"/>
      <c r="Q43" s="8"/>
      <c r="R43" s="11"/>
    </row>
    <row r="44" spans="10:18" x14ac:dyDescent="0.3">
      <c r="J44" s="13" t="s">
        <v>16</v>
      </c>
      <c r="K44" s="8" t="s">
        <v>10</v>
      </c>
      <c r="L44" s="12">
        <v>1.4788492996923E-3</v>
      </c>
      <c r="M44" s="8"/>
      <c r="N44" s="12"/>
      <c r="O44" s="8"/>
      <c r="P44" s="8"/>
      <c r="Q44" s="8"/>
      <c r="R44" s="38"/>
    </row>
    <row r="45" spans="10:18" x14ac:dyDescent="0.3">
      <c r="J45" s="7"/>
      <c r="K45" s="8" t="s">
        <v>11</v>
      </c>
      <c r="L45" s="12">
        <v>8.7287384615384602E-4</v>
      </c>
      <c r="M45" s="8"/>
      <c r="N45" s="12"/>
      <c r="O45" s="8"/>
      <c r="P45" s="8"/>
      <c r="Q45" s="8"/>
      <c r="R45" s="11"/>
    </row>
    <row r="46" spans="10:18" x14ac:dyDescent="0.3">
      <c r="J46" s="7"/>
      <c r="K46" s="8" t="s">
        <v>12</v>
      </c>
      <c r="L46" s="12">
        <v>1.17750385810641E-3</v>
      </c>
      <c r="M46" s="8"/>
      <c r="N46" s="12"/>
      <c r="O46" s="8"/>
      <c r="P46" s="8"/>
      <c r="Q46" s="8"/>
      <c r="R46" s="11"/>
    </row>
    <row r="47" spans="10:18" x14ac:dyDescent="0.3">
      <c r="J47" s="7"/>
      <c r="K47" s="8" t="s">
        <v>13</v>
      </c>
      <c r="L47" s="12">
        <v>1.11723211808133E-3</v>
      </c>
      <c r="M47" s="8"/>
      <c r="N47" s="12"/>
      <c r="O47" s="8"/>
      <c r="P47" s="8"/>
      <c r="Q47" s="8"/>
      <c r="R47" s="11"/>
    </row>
    <row r="48" spans="10:18" x14ac:dyDescent="0.3">
      <c r="J48" s="7"/>
      <c r="K48" s="8" t="s">
        <v>14</v>
      </c>
      <c r="L48" s="12">
        <v>1.11723211808133E-3</v>
      </c>
      <c r="M48" s="8"/>
      <c r="N48" s="12"/>
      <c r="O48" s="8"/>
      <c r="P48" s="8"/>
      <c r="Q48" s="8"/>
      <c r="R48" s="11"/>
    </row>
    <row r="49" spans="10:18" x14ac:dyDescent="0.3">
      <c r="J49" s="15"/>
      <c r="K49" s="16"/>
      <c r="L49" s="16"/>
      <c r="M49" s="16"/>
      <c r="N49" s="16"/>
      <c r="O49" s="16"/>
      <c r="P49" s="16"/>
      <c r="Q49" s="16"/>
      <c r="R49" s="17"/>
    </row>
    <row r="50" spans="10:18" x14ac:dyDescent="0.3">
      <c r="J50" s="30"/>
      <c r="K50" s="30"/>
      <c r="L50" s="18"/>
      <c r="M50" s="18"/>
      <c r="N50" s="18"/>
      <c r="O50" s="31"/>
      <c r="P50" s="30"/>
      <c r="Q50" s="18"/>
      <c r="R50" s="18"/>
    </row>
    <row r="51" spans="10:18" x14ac:dyDescent="0.3">
      <c r="J51" s="4"/>
      <c r="K51" s="5" t="s">
        <v>17</v>
      </c>
      <c r="L51" s="6" t="s">
        <v>0</v>
      </c>
      <c r="M51" s="6" t="s">
        <v>2</v>
      </c>
      <c r="N51" s="6" t="s">
        <v>1</v>
      </c>
      <c r="O51" s="6" t="s">
        <v>6</v>
      </c>
      <c r="P51" s="5"/>
      <c r="Q51" s="6" t="s">
        <v>20</v>
      </c>
      <c r="R51" s="37" t="s">
        <v>25</v>
      </c>
    </row>
    <row r="52" spans="10:18" x14ac:dyDescent="0.3">
      <c r="J52" s="7"/>
      <c r="K52" s="8" t="s">
        <v>18</v>
      </c>
      <c r="L52" s="9">
        <v>2</v>
      </c>
      <c r="M52" s="39">
        <v>250</v>
      </c>
      <c r="N52" s="9">
        <v>2.5000000000000001E-4</v>
      </c>
      <c r="O52" s="10">
        <v>100000000</v>
      </c>
      <c r="P52" s="8"/>
      <c r="Q52" s="40">
        <v>3360</v>
      </c>
      <c r="R52" s="41">
        <v>16</v>
      </c>
    </row>
    <row r="53" spans="10:18" x14ac:dyDescent="0.3">
      <c r="J53" s="7"/>
      <c r="K53" s="8"/>
      <c r="L53" s="8"/>
      <c r="M53" s="8"/>
      <c r="N53" s="8"/>
      <c r="O53" s="8"/>
      <c r="P53" s="8"/>
      <c r="Q53" s="8"/>
      <c r="R53" s="11"/>
    </row>
    <row r="54" spans="10:18" x14ac:dyDescent="0.3">
      <c r="J54" s="7"/>
      <c r="K54" s="8"/>
      <c r="L54" s="8"/>
      <c r="M54" s="8"/>
      <c r="N54" s="8"/>
      <c r="O54" s="8"/>
      <c r="P54" s="8"/>
      <c r="Q54" s="8"/>
      <c r="R54" s="11"/>
    </row>
    <row r="55" spans="10:18" x14ac:dyDescent="0.3">
      <c r="J55" s="7"/>
      <c r="K55" s="8"/>
      <c r="L55" s="8"/>
      <c r="M55" s="8"/>
      <c r="N55" s="8"/>
      <c r="O55" s="8"/>
      <c r="P55" s="8"/>
      <c r="Q55" s="8"/>
      <c r="R55" s="11"/>
    </row>
    <row r="56" spans="10:18" x14ac:dyDescent="0.3">
      <c r="J56" s="7"/>
      <c r="K56" s="8"/>
      <c r="L56" s="8"/>
      <c r="M56" s="8"/>
      <c r="N56" s="8"/>
      <c r="O56" s="8"/>
      <c r="P56" s="8"/>
      <c r="Q56" s="8"/>
      <c r="R56" s="11"/>
    </row>
    <row r="57" spans="10:18" x14ac:dyDescent="0.3">
      <c r="J57" s="7"/>
      <c r="K57" s="8" t="s">
        <v>7</v>
      </c>
      <c r="L57" s="8" t="s">
        <v>15</v>
      </c>
      <c r="M57" s="8"/>
      <c r="N57" s="8"/>
      <c r="O57" s="8"/>
      <c r="P57" s="8"/>
      <c r="Q57" s="8"/>
      <c r="R57" s="11"/>
    </row>
    <row r="58" spans="10:18" x14ac:dyDescent="0.3">
      <c r="J58" s="7"/>
      <c r="K58" s="8" t="s">
        <v>8</v>
      </c>
      <c r="L58" s="12">
        <v>1.80683508184615E-3</v>
      </c>
      <c r="M58" s="8"/>
      <c r="N58" s="12"/>
      <c r="O58" s="8"/>
      <c r="P58" s="8"/>
      <c r="Q58" s="8"/>
      <c r="R58" s="11"/>
    </row>
    <row r="59" spans="10:18" x14ac:dyDescent="0.3">
      <c r="J59" s="7"/>
      <c r="K59" s="8" t="s">
        <v>9</v>
      </c>
      <c r="L59" s="12">
        <v>9.1287384615384602E-4</v>
      </c>
      <c r="M59" s="8"/>
      <c r="N59" s="12"/>
      <c r="O59" s="8"/>
      <c r="P59" s="8"/>
      <c r="Q59" s="8"/>
      <c r="R59" s="11"/>
    </row>
    <row r="60" spans="10:18" x14ac:dyDescent="0.3">
      <c r="J60" s="13" t="s">
        <v>16</v>
      </c>
      <c r="K60" s="8" t="s">
        <v>10</v>
      </c>
      <c r="L60" s="12">
        <v>1.5441393920000001E-3</v>
      </c>
      <c r="M60" s="8"/>
      <c r="N60" s="12"/>
      <c r="O60" s="8"/>
      <c r="P60" s="8"/>
      <c r="Q60" s="8"/>
      <c r="R60" s="38"/>
    </row>
    <row r="61" spans="10:18" x14ac:dyDescent="0.3">
      <c r="J61" s="7"/>
      <c r="K61" s="8" t="s">
        <v>11</v>
      </c>
      <c r="L61" s="12">
        <v>9.1287384615384602E-4</v>
      </c>
      <c r="M61" s="8"/>
      <c r="N61" s="12"/>
      <c r="O61" s="8"/>
      <c r="P61" s="8"/>
      <c r="Q61" s="8"/>
      <c r="R61" s="11"/>
    </row>
    <row r="62" spans="10:18" x14ac:dyDescent="0.3">
      <c r="J62" s="7"/>
      <c r="K62" s="8" t="s">
        <v>12</v>
      </c>
      <c r="L62" s="12">
        <v>1.2061803610668299E-3</v>
      </c>
      <c r="M62" s="8"/>
      <c r="N62" s="12"/>
      <c r="O62" s="8"/>
      <c r="P62" s="8"/>
      <c r="Q62" s="8"/>
      <c r="R62" s="11"/>
    </row>
    <row r="63" spans="10:18" x14ac:dyDescent="0.3">
      <c r="J63" s="7"/>
      <c r="K63" s="8" t="s">
        <v>13</v>
      </c>
      <c r="L63" s="12">
        <v>1.13368313471719E-3</v>
      </c>
      <c r="M63" s="8"/>
      <c r="N63" s="12"/>
      <c r="O63" s="8"/>
      <c r="P63" s="8"/>
      <c r="Q63" s="8"/>
      <c r="R63" s="11"/>
    </row>
    <row r="64" spans="10:18" x14ac:dyDescent="0.3">
      <c r="J64" s="7"/>
      <c r="K64" s="8" t="s">
        <v>14</v>
      </c>
      <c r="L64" s="12">
        <v>1.13368313471719E-3</v>
      </c>
      <c r="M64" s="8"/>
      <c r="N64" s="12"/>
      <c r="O64" s="8"/>
      <c r="P64" s="8"/>
      <c r="Q64" s="8"/>
      <c r="R64" s="11"/>
    </row>
    <row r="65" spans="10:18" x14ac:dyDescent="0.3">
      <c r="J65" s="15"/>
      <c r="K65" s="16"/>
      <c r="L65" s="16"/>
      <c r="M65" s="16"/>
      <c r="N65" s="16"/>
      <c r="O65" s="16"/>
      <c r="P65" s="16"/>
      <c r="Q65" s="16"/>
      <c r="R65" s="17"/>
    </row>
    <row r="66" spans="10:18" x14ac:dyDescent="0.3">
      <c r="J66" s="30"/>
      <c r="K66" s="30"/>
      <c r="L66" s="30"/>
      <c r="M66" s="30"/>
      <c r="N66" s="30"/>
      <c r="O66" s="30"/>
      <c r="P66" s="30"/>
      <c r="Q66" s="30"/>
      <c r="R66" s="30"/>
    </row>
    <row r="67" spans="10:18" x14ac:dyDescent="0.3">
      <c r="J67" s="4"/>
      <c r="K67" s="5" t="s">
        <v>17</v>
      </c>
      <c r="L67" s="6" t="s">
        <v>0</v>
      </c>
      <c r="M67" s="6" t="s">
        <v>2</v>
      </c>
      <c r="N67" s="6" t="s">
        <v>1</v>
      </c>
      <c r="O67" s="6" t="s">
        <v>6</v>
      </c>
      <c r="P67" s="5"/>
      <c r="Q67" s="6" t="s">
        <v>20</v>
      </c>
      <c r="R67" s="37" t="s">
        <v>25</v>
      </c>
    </row>
    <row r="68" spans="10:18" x14ac:dyDescent="0.3">
      <c r="J68" s="7"/>
      <c r="K68" s="8" t="s">
        <v>18</v>
      </c>
      <c r="L68" s="9">
        <v>2</v>
      </c>
      <c r="M68" s="39">
        <v>300</v>
      </c>
      <c r="N68" s="9">
        <v>2.5000000000000001E-4</v>
      </c>
      <c r="O68" s="10">
        <v>100000000</v>
      </c>
      <c r="P68" s="8"/>
      <c r="Q68" s="40">
        <v>3878.4</v>
      </c>
      <c r="R68" s="41">
        <v>19.2</v>
      </c>
    </row>
    <row r="69" spans="10:18" x14ac:dyDescent="0.3">
      <c r="J69" s="7"/>
      <c r="K69" s="8"/>
      <c r="L69" s="8"/>
      <c r="M69" s="8"/>
      <c r="N69" s="8"/>
      <c r="O69" s="8"/>
      <c r="P69" s="8"/>
      <c r="Q69" s="8"/>
      <c r="R69" s="11"/>
    </row>
    <row r="70" spans="10:18" x14ac:dyDescent="0.3">
      <c r="J70" s="7"/>
      <c r="K70" s="8"/>
      <c r="L70" s="8"/>
      <c r="M70" s="8"/>
      <c r="N70" s="8"/>
      <c r="O70" s="8"/>
      <c r="P70" s="8"/>
      <c r="Q70" s="8"/>
      <c r="R70" s="11"/>
    </row>
    <row r="71" spans="10:18" x14ac:dyDescent="0.3">
      <c r="J71" s="7"/>
      <c r="K71" s="8"/>
      <c r="L71" s="8"/>
      <c r="M71" s="8"/>
      <c r="N71" s="8"/>
      <c r="O71" s="8"/>
      <c r="P71" s="8"/>
      <c r="Q71" s="8"/>
      <c r="R71" s="11"/>
    </row>
    <row r="72" spans="10:18" x14ac:dyDescent="0.3">
      <c r="J72" s="7"/>
      <c r="K72" s="8"/>
      <c r="L72" s="8"/>
      <c r="M72" s="8"/>
      <c r="N72" s="8"/>
      <c r="O72" s="8"/>
      <c r="P72" s="8"/>
      <c r="Q72" s="8"/>
      <c r="R72" s="11"/>
    </row>
    <row r="73" spans="10:18" x14ac:dyDescent="0.3">
      <c r="J73" s="7"/>
      <c r="K73" s="8" t="s">
        <v>7</v>
      </c>
      <c r="L73" s="8" t="s">
        <v>15</v>
      </c>
      <c r="M73" s="8"/>
      <c r="N73" s="8"/>
      <c r="O73" s="8"/>
      <c r="P73" s="8"/>
      <c r="Q73" s="8"/>
      <c r="R73" s="11"/>
    </row>
    <row r="74" spans="10:18" x14ac:dyDescent="0.3">
      <c r="J74" s="7"/>
      <c r="K74" s="8" t="s">
        <v>8</v>
      </c>
      <c r="L74" s="12">
        <v>1.9571016664615302E-3</v>
      </c>
      <c r="M74" s="8"/>
      <c r="N74" s="12"/>
      <c r="O74" s="8"/>
      <c r="P74" s="8"/>
      <c r="Q74" s="8"/>
      <c r="R74" s="11"/>
    </row>
    <row r="75" spans="10:18" x14ac:dyDescent="0.3">
      <c r="J75" s="7"/>
      <c r="K75" s="8" t="s">
        <v>9</v>
      </c>
      <c r="L75" s="12">
        <v>9.5287384615384601E-4</v>
      </c>
      <c r="M75" s="8"/>
      <c r="N75" s="12"/>
      <c r="O75" s="8"/>
      <c r="P75" s="8"/>
      <c r="Q75" s="8"/>
      <c r="R75" s="11"/>
    </row>
    <row r="76" spans="10:18" x14ac:dyDescent="0.3">
      <c r="J76" s="13" t="s">
        <v>16</v>
      </c>
      <c r="K76" s="8" t="s">
        <v>10</v>
      </c>
      <c r="L76" s="12">
        <v>1.6075094843076899E-3</v>
      </c>
      <c r="M76" s="8"/>
      <c r="N76" s="12"/>
      <c r="O76" s="8"/>
      <c r="P76" s="8"/>
      <c r="Q76" s="8"/>
      <c r="R76" s="38"/>
    </row>
    <row r="77" spans="10:18" x14ac:dyDescent="0.3">
      <c r="J77" s="7"/>
      <c r="K77" s="8" t="s">
        <v>11</v>
      </c>
      <c r="L77" s="12">
        <v>9.5287384615384601E-4</v>
      </c>
      <c r="M77" s="8"/>
      <c r="N77" s="12"/>
      <c r="O77" s="8"/>
      <c r="P77" s="8"/>
      <c r="Q77" s="8"/>
      <c r="R77" s="11"/>
    </row>
    <row r="78" spans="10:18" x14ac:dyDescent="0.3">
      <c r="J78" s="7"/>
      <c r="K78" s="8" t="s">
        <v>12</v>
      </c>
      <c r="L78" s="12">
        <v>1.23273896157864E-3</v>
      </c>
      <c r="M78" s="8"/>
      <c r="N78" s="12"/>
      <c r="O78" s="8"/>
      <c r="P78" s="8"/>
      <c r="Q78" s="8"/>
      <c r="R78" s="11"/>
    </row>
    <row r="79" spans="10:18" x14ac:dyDescent="0.3">
      <c r="J79" s="7"/>
      <c r="K79" s="8" t="s">
        <v>13</v>
      </c>
      <c r="L79" s="12">
        <v>1.14865540828465E-3</v>
      </c>
      <c r="M79" s="8"/>
      <c r="N79" s="12"/>
      <c r="O79" s="8"/>
      <c r="P79" s="8"/>
      <c r="Q79" s="8"/>
      <c r="R79" s="11"/>
    </row>
    <row r="80" spans="10:18" x14ac:dyDescent="0.3">
      <c r="J80" s="7"/>
      <c r="K80" s="8" t="s">
        <v>14</v>
      </c>
      <c r="L80" s="12">
        <v>1.14865540828465E-3</v>
      </c>
      <c r="M80" s="8"/>
      <c r="N80" s="12"/>
      <c r="O80" s="8"/>
      <c r="P80" s="8"/>
      <c r="Q80" s="8"/>
      <c r="R80" s="11"/>
    </row>
    <row r="81" spans="10:18" x14ac:dyDescent="0.3">
      <c r="J81" s="15"/>
      <c r="K81" s="16"/>
      <c r="L81" s="16"/>
      <c r="M81" s="16"/>
      <c r="N81" s="16"/>
      <c r="O81" s="16"/>
      <c r="P81" s="16"/>
      <c r="Q81" s="16"/>
      <c r="R81" s="17"/>
    </row>
    <row r="82" spans="10:18" x14ac:dyDescent="0.3">
      <c r="J82" s="30"/>
      <c r="K82" s="30"/>
      <c r="L82" s="30"/>
      <c r="M82" s="30"/>
      <c r="N82" s="30"/>
      <c r="O82" s="30"/>
      <c r="P82" s="30"/>
      <c r="Q82" s="30"/>
      <c r="R82" s="30"/>
    </row>
    <row r="83" spans="10:18" x14ac:dyDescent="0.3">
      <c r="J83" s="4"/>
      <c r="K83" s="5" t="s">
        <v>17</v>
      </c>
      <c r="L83" s="6" t="s">
        <v>0</v>
      </c>
      <c r="M83" s="6" t="s">
        <v>2</v>
      </c>
      <c r="N83" s="6" t="s">
        <v>1</v>
      </c>
      <c r="O83" s="6" t="s">
        <v>6</v>
      </c>
      <c r="P83" s="5"/>
      <c r="Q83" s="6" t="s">
        <v>20</v>
      </c>
      <c r="R83" s="37" t="s">
        <v>25</v>
      </c>
    </row>
    <row r="84" spans="10:18" x14ac:dyDescent="0.3">
      <c r="J84" s="7"/>
      <c r="K84" s="8" t="s">
        <v>18</v>
      </c>
      <c r="L84" s="9">
        <v>2</v>
      </c>
      <c r="M84" s="39">
        <v>350</v>
      </c>
      <c r="N84" s="9">
        <v>2.5000000000000001E-4</v>
      </c>
      <c r="O84" s="10">
        <v>100000000</v>
      </c>
      <c r="P84" s="8"/>
      <c r="Q84" s="40">
        <v>4345.6000000000004</v>
      </c>
      <c r="R84" s="41">
        <v>22.4</v>
      </c>
    </row>
    <row r="85" spans="10:18" x14ac:dyDescent="0.3">
      <c r="J85" s="7"/>
      <c r="K85" s="8"/>
      <c r="L85" s="8"/>
      <c r="M85" s="8"/>
      <c r="N85" s="8"/>
      <c r="O85" s="8"/>
      <c r="P85" s="8"/>
      <c r="Q85" s="8"/>
      <c r="R85" s="11"/>
    </row>
    <row r="86" spans="10:18" x14ac:dyDescent="0.3">
      <c r="J86" s="7"/>
      <c r="K86" s="8"/>
      <c r="L86" s="8"/>
      <c r="M86" s="8"/>
      <c r="N86" s="8"/>
      <c r="O86" s="8"/>
      <c r="P86" s="8"/>
      <c r="Q86" s="8"/>
      <c r="R86" s="11"/>
    </row>
    <row r="87" spans="10:18" x14ac:dyDescent="0.3">
      <c r="J87" s="7"/>
      <c r="K87" s="8"/>
      <c r="L87" s="8"/>
      <c r="M87" s="8"/>
      <c r="N87" s="8"/>
      <c r="O87" s="8"/>
      <c r="P87" s="8"/>
      <c r="Q87" s="8"/>
      <c r="R87" s="11"/>
    </row>
    <row r="88" spans="10:18" x14ac:dyDescent="0.3">
      <c r="J88" s="7"/>
      <c r="K88" s="8"/>
      <c r="L88" s="8"/>
      <c r="M88" s="8"/>
      <c r="N88" s="8"/>
      <c r="O88" s="8"/>
      <c r="P88" s="8"/>
      <c r="Q88" s="8"/>
      <c r="R88" s="11"/>
    </row>
    <row r="89" spans="10:18" x14ac:dyDescent="0.3">
      <c r="J89" s="7"/>
      <c r="K89" s="8" t="s">
        <v>7</v>
      </c>
      <c r="L89" s="8" t="s">
        <v>15</v>
      </c>
      <c r="M89" s="8"/>
      <c r="N89" s="8"/>
      <c r="O89" s="8"/>
      <c r="P89" s="8"/>
      <c r="Q89" s="8"/>
      <c r="R89" s="11"/>
    </row>
    <row r="90" spans="10:18" x14ac:dyDescent="0.3">
      <c r="J90" s="7"/>
      <c r="K90" s="8" t="s">
        <v>8</v>
      </c>
      <c r="L90" s="12">
        <v>2.1022482510769198E-3</v>
      </c>
      <c r="M90" s="8"/>
      <c r="N90" s="12"/>
      <c r="O90" s="8"/>
      <c r="P90" s="8"/>
      <c r="Q90" s="8"/>
      <c r="R90" s="11"/>
    </row>
    <row r="91" spans="10:18" x14ac:dyDescent="0.3">
      <c r="J91" s="7"/>
      <c r="K91" s="8" t="s">
        <v>9</v>
      </c>
      <c r="L91" s="12">
        <v>9.9287384615384601E-4</v>
      </c>
      <c r="M91" s="8"/>
      <c r="N91" s="12"/>
      <c r="O91" s="8"/>
      <c r="P91" s="8"/>
      <c r="Q91" s="8"/>
      <c r="R91" s="11"/>
    </row>
    <row r="92" spans="10:18" x14ac:dyDescent="0.3">
      <c r="J92" s="13" t="s">
        <v>16</v>
      </c>
      <c r="K92" s="8" t="s">
        <v>10</v>
      </c>
      <c r="L92" s="12">
        <v>1.66895957661538E-3</v>
      </c>
      <c r="M92" s="8"/>
      <c r="N92" s="12"/>
      <c r="O92" s="8"/>
      <c r="P92" s="8"/>
      <c r="Q92" s="8"/>
      <c r="R92" s="38"/>
    </row>
    <row r="93" spans="10:18" x14ac:dyDescent="0.3">
      <c r="J93" s="7"/>
      <c r="K93" s="8" t="s">
        <v>11</v>
      </c>
      <c r="L93" s="12">
        <v>9.9287384615384601E-4</v>
      </c>
      <c r="M93" s="8"/>
      <c r="N93" s="12"/>
      <c r="O93" s="8"/>
      <c r="P93" s="8"/>
      <c r="Q93" s="8"/>
      <c r="R93" s="11"/>
    </row>
    <row r="94" spans="10:18" x14ac:dyDescent="0.3">
      <c r="J94" s="7"/>
      <c r="K94" s="8" t="s">
        <v>12</v>
      </c>
      <c r="L94" s="12">
        <v>1.2571782723757999E-3</v>
      </c>
      <c r="M94" s="8"/>
      <c r="N94" s="12"/>
      <c r="O94" s="8"/>
      <c r="P94" s="8"/>
      <c r="Q94" s="8"/>
      <c r="R94" s="11"/>
    </row>
    <row r="95" spans="10:18" x14ac:dyDescent="0.3">
      <c r="J95" s="7"/>
      <c r="K95" s="8" t="s">
        <v>13</v>
      </c>
      <c r="L95" s="12">
        <v>1.16214893878373E-3</v>
      </c>
      <c r="M95" s="8"/>
      <c r="N95" s="12"/>
      <c r="O95" s="8"/>
      <c r="P95" s="8"/>
      <c r="Q95" s="8"/>
      <c r="R95" s="11"/>
    </row>
    <row r="96" spans="10:18" x14ac:dyDescent="0.3">
      <c r="J96" s="7"/>
      <c r="K96" s="8" t="s">
        <v>14</v>
      </c>
      <c r="L96" s="12">
        <v>1.16214893878373E-3</v>
      </c>
      <c r="M96" s="8"/>
      <c r="N96" s="12"/>
      <c r="O96" s="8"/>
      <c r="P96" s="8"/>
      <c r="Q96" s="8"/>
      <c r="R96" s="11"/>
    </row>
    <row r="97" spans="10:18" x14ac:dyDescent="0.3">
      <c r="J97" s="15"/>
      <c r="K97" s="16"/>
      <c r="L97" s="16"/>
      <c r="M97" s="16"/>
      <c r="N97" s="16"/>
      <c r="O97" s="16"/>
      <c r="P97" s="16"/>
      <c r="Q97" s="16"/>
      <c r="R97" s="17"/>
    </row>
    <row r="99" spans="10:18" x14ac:dyDescent="0.3">
      <c r="J99" s="4"/>
      <c r="K99" s="5" t="s">
        <v>17</v>
      </c>
      <c r="L99" s="6" t="s">
        <v>0</v>
      </c>
      <c r="M99" s="6" t="s">
        <v>2</v>
      </c>
      <c r="N99" s="6" t="s">
        <v>1</v>
      </c>
      <c r="O99" s="6" t="s">
        <v>6</v>
      </c>
      <c r="P99" s="5"/>
      <c r="Q99" s="6" t="s">
        <v>20</v>
      </c>
      <c r="R99" s="37" t="s">
        <v>25</v>
      </c>
    </row>
    <row r="100" spans="10:18" x14ac:dyDescent="0.3">
      <c r="J100" s="7"/>
      <c r="K100" s="8" t="s">
        <v>18</v>
      </c>
      <c r="L100" s="9">
        <v>2</v>
      </c>
      <c r="M100" s="39">
        <v>400</v>
      </c>
      <c r="N100" s="9">
        <v>2.5000000000000001E-4</v>
      </c>
      <c r="O100" s="10">
        <v>100000000</v>
      </c>
      <c r="P100" s="8"/>
      <c r="Q100" s="40">
        <v>4761.6000000000004</v>
      </c>
      <c r="R100" s="41">
        <v>25.6</v>
      </c>
    </row>
    <row r="101" spans="10:18" x14ac:dyDescent="0.3">
      <c r="J101" s="7"/>
      <c r="K101" s="8"/>
      <c r="L101" s="8"/>
      <c r="M101" s="8"/>
      <c r="N101" s="8"/>
      <c r="O101" s="8"/>
      <c r="P101" s="8"/>
      <c r="Q101" s="8"/>
      <c r="R101" s="11"/>
    </row>
    <row r="102" spans="10:18" x14ac:dyDescent="0.3">
      <c r="J102" s="7"/>
      <c r="K102" s="8"/>
      <c r="L102" s="8"/>
      <c r="M102" s="8"/>
      <c r="N102" s="8"/>
      <c r="O102" s="8"/>
      <c r="P102" s="8"/>
      <c r="Q102" s="8"/>
      <c r="R102" s="11"/>
    </row>
    <row r="103" spans="10:18" x14ac:dyDescent="0.3">
      <c r="J103" s="7"/>
      <c r="K103" s="8"/>
      <c r="L103" s="8"/>
      <c r="M103" s="8"/>
      <c r="N103" s="8"/>
      <c r="O103" s="8"/>
      <c r="P103" s="8"/>
      <c r="Q103" s="8"/>
      <c r="R103" s="11"/>
    </row>
    <row r="104" spans="10:18" x14ac:dyDescent="0.3">
      <c r="J104" s="7"/>
      <c r="K104" s="8"/>
      <c r="L104" s="8"/>
      <c r="M104" s="8"/>
      <c r="N104" s="8"/>
      <c r="O104" s="8"/>
      <c r="P104" s="8"/>
      <c r="Q104" s="8"/>
      <c r="R104" s="11"/>
    </row>
    <row r="105" spans="10:18" x14ac:dyDescent="0.3">
      <c r="J105" s="7"/>
      <c r="K105" s="8" t="s">
        <v>7</v>
      </c>
      <c r="L105" s="8" t="s">
        <v>15</v>
      </c>
      <c r="M105" s="8"/>
      <c r="N105" s="8"/>
      <c r="O105" s="8"/>
      <c r="P105" s="8"/>
      <c r="Q105" s="8"/>
      <c r="R105" s="11"/>
    </row>
    <row r="106" spans="10:18" x14ac:dyDescent="0.3">
      <c r="J106" s="7"/>
      <c r="K106" s="8" t="s">
        <v>8</v>
      </c>
      <c r="L106" s="12">
        <v>2.2422748356922999E-3</v>
      </c>
      <c r="M106" s="8"/>
      <c r="N106" s="12"/>
      <c r="O106" s="8"/>
      <c r="P106" s="8"/>
      <c r="Q106" s="8"/>
      <c r="R106" s="11"/>
    </row>
    <row r="107" spans="10:18" x14ac:dyDescent="0.3">
      <c r="J107" s="7"/>
      <c r="K107" s="8" t="s">
        <v>9</v>
      </c>
      <c r="L107" s="12">
        <v>1.03287384615384E-3</v>
      </c>
      <c r="M107" s="8"/>
      <c r="N107" s="12"/>
      <c r="O107" s="8"/>
      <c r="P107" s="8"/>
      <c r="Q107" s="8"/>
      <c r="R107" s="11"/>
    </row>
    <row r="108" spans="10:18" x14ac:dyDescent="0.3">
      <c r="J108" s="13" t="s">
        <v>16</v>
      </c>
      <c r="K108" s="8" t="s">
        <v>10</v>
      </c>
      <c r="L108" s="12">
        <v>1.7284896689230701E-3</v>
      </c>
      <c r="M108" s="8"/>
      <c r="N108" s="12"/>
      <c r="O108" s="8"/>
      <c r="P108" s="8"/>
      <c r="Q108" s="8"/>
      <c r="R108" s="38"/>
    </row>
    <row r="109" spans="10:18" x14ac:dyDescent="0.3">
      <c r="J109" s="7"/>
      <c r="K109" s="8" t="s">
        <v>11</v>
      </c>
      <c r="L109" s="12">
        <v>1.03287384615384E-3</v>
      </c>
      <c r="M109" s="8"/>
      <c r="N109" s="12"/>
      <c r="O109" s="8"/>
      <c r="P109" s="8"/>
      <c r="Q109" s="8"/>
      <c r="R109" s="11"/>
    </row>
    <row r="110" spans="10:18" x14ac:dyDescent="0.3">
      <c r="J110" s="7"/>
      <c r="K110" s="8" t="s">
        <v>12</v>
      </c>
      <c r="L110" s="12">
        <v>1.2794969061922601E-3</v>
      </c>
      <c r="M110" s="8"/>
      <c r="N110" s="12"/>
      <c r="O110" s="8"/>
      <c r="P110" s="8"/>
      <c r="Q110" s="8"/>
      <c r="R110" s="11"/>
    </row>
    <row r="111" spans="10:18" x14ac:dyDescent="0.3">
      <c r="J111" s="7"/>
      <c r="K111" s="8" t="s">
        <v>13</v>
      </c>
      <c r="L111" s="12">
        <v>1.17416372621441E-3</v>
      </c>
      <c r="M111" s="8"/>
      <c r="N111" s="12"/>
      <c r="O111" s="8"/>
      <c r="P111" s="8"/>
      <c r="Q111" s="8"/>
      <c r="R111" s="11"/>
    </row>
    <row r="112" spans="10:18" x14ac:dyDescent="0.3">
      <c r="J112" s="7"/>
      <c r="K112" s="8" t="s">
        <v>14</v>
      </c>
      <c r="L112" s="12">
        <v>1.17416372621441E-3</v>
      </c>
      <c r="M112" s="8"/>
      <c r="N112" s="12"/>
      <c r="O112" s="8"/>
      <c r="P112" s="8"/>
      <c r="Q112" s="8"/>
      <c r="R112" s="11"/>
    </row>
    <row r="113" spans="10:18" x14ac:dyDescent="0.3">
      <c r="J113" s="15"/>
      <c r="K113" s="16"/>
      <c r="L113" s="16"/>
      <c r="M113" s="16"/>
      <c r="N113" s="16"/>
      <c r="O113" s="16"/>
      <c r="P113" s="16"/>
      <c r="Q113" s="16"/>
      <c r="R113" s="17"/>
    </row>
    <row r="115" spans="10:18" x14ac:dyDescent="0.3">
      <c r="J115" s="4"/>
      <c r="K115" s="5" t="s">
        <v>17</v>
      </c>
      <c r="L115" s="6" t="s">
        <v>0</v>
      </c>
      <c r="M115" s="6" t="s">
        <v>2</v>
      </c>
      <c r="N115" s="6" t="s">
        <v>1</v>
      </c>
      <c r="O115" s="6" t="s">
        <v>6</v>
      </c>
      <c r="P115" s="5"/>
      <c r="Q115" s="6" t="s">
        <v>20</v>
      </c>
      <c r="R115" s="37" t="s">
        <v>25</v>
      </c>
    </row>
    <row r="116" spans="10:18" x14ac:dyDescent="0.3">
      <c r="J116" s="7"/>
      <c r="K116" s="8" t="s">
        <v>18</v>
      </c>
      <c r="L116" s="9">
        <v>2</v>
      </c>
      <c r="M116" s="39">
        <v>450</v>
      </c>
      <c r="N116" s="9">
        <v>2.5000000000000001E-4</v>
      </c>
      <c r="O116" s="10">
        <v>100000000</v>
      </c>
      <c r="P116" s="8"/>
      <c r="Q116" s="40">
        <v>5126.3999999999996</v>
      </c>
      <c r="R116" s="41">
        <v>28.8</v>
      </c>
    </row>
    <row r="117" spans="10:18" x14ac:dyDescent="0.3">
      <c r="J117" s="7"/>
      <c r="K117" s="8"/>
      <c r="L117" s="8"/>
      <c r="M117" s="8"/>
      <c r="N117" s="8"/>
      <c r="O117" s="8"/>
      <c r="P117" s="8"/>
      <c r="Q117" s="8"/>
      <c r="R117" s="11"/>
    </row>
    <row r="118" spans="10:18" x14ac:dyDescent="0.3">
      <c r="J118" s="7"/>
      <c r="K118" s="8"/>
      <c r="L118" s="8"/>
      <c r="M118" s="8"/>
      <c r="N118" s="8"/>
      <c r="O118" s="8"/>
      <c r="P118" s="8"/>
      <c r="Q118" s="8"/>
      <c r="R118" s="11"/>
    </row>
    <row r="119" spans="10:18" x14ac:dyDescent="0.3">
      <c r="J119" s="7"/>
      <c r="K119" s="8"/>
      <c r="L119" s="8"/>
      <c r="M119" s="8"/>
      <c r="N119" s="8"/>
      <c r="O119" s="8"/>
      <c r="P119" s="8"/>
      <c r="Q119" s="8"/>
      <c r="R119" s="11"/>
    </row>
    <row r="120" spans="10:18" x14ac:dyDescent="0.3">
      <c r="J120" s="7"/>
      <c r="K120" s="8"/>
      <c r="L120" s="8"/>
      <c r="M120" s="8"/>
      <c r="N120" s="8"/>
      <c r="O120" s="8"/>
      <c r="P120" s="8"/>
      <c r="Q120" s="8"/>
      <c r="R120" s="11"/>
    </row>
    <row r="121" spans="10:18" x14ac:dyDescent="0.3">
      <c r="J121" s="7"/>
      <c r="K121" s="8" t="s">
        <v>7</v>
      </c>
      <c r="L121" s="8" t="s">
        <v>15</v>
      </c>
      <c r="M121" s="8"/>
      <c r="N121" s="8"/>
      <c r="O121" s="8"/>
      <c r="P121" s="8"/>
      <c r="Q121" s="8"/>
      <c r="R121" s="11"/>
    </row>
    <row r="122" spans="10:18" x14ac:dyDescent="0.3">
      <c r="J122" s="7"/>
      <c r="K122" s="8" t="s">
        <v>8</v>
      </c>
      <c r="L122" s="12">
        <v>2.37718142030769E-3</v>
      </c>
      <c r="M122" s="8"/>
      <c r="N122" s="12"/>
      <c r="O122" s="8"/>
      <c r="P122" s="8"/>
      <c r="Q122" s="8"/>
      <c r="R122" s="11"/>
    </row>
    <row r="123" spans="10:18" x14ac:dyDescent="0.3">
      <c r="J123" s="7"/>
      <c r="K123" s="8" t="s">
        <v>9</v>
      </c>
      <c r="L123" s="12">
        <v>1.0728738461538399E-3</v>
      </c>
      <c r="M123" s="8"/>
      <c r="N123" s="12"/>
      <c r="O123" s="8"/>
      <c r="P123" s="8"/>
      <c r="Q123" s="8"/>
      <c r="R123" s="11"/>
    </row>
    <row r="124" spans="10:18" x14ac:dyDescent="0.3">
      <c r="J124" s="13" t="s">
        <v>16</v>
      </c>
      <c r="K124" s="8" t="s">
        <v>10</v>
      </c>
      <c r="L124" s="12">
        <v>1.78609976123076E-3</v>
      </c>
      <c r="M124" s="8"/>
      <c r="N124" s="12"/>
      <c r="O124" s="8"/>
      <c r="P124" s="8"/>
      <c r="Q124" s="8"/>
      <c r="R124" s="38"/>
    </row>
    <row r="125" spans="10:18" x14ac:dyDescent="0.3">
      <c r="J125" s="7"/>
      <c r="K125" s="8" t="s">
        <v>11</v>
      </c>
      <c r="L125" s="12">
        <v>1.0728738461538399E-3</v>
      </c>
      <c r="M125" s="8"/>
      <c r="N125" s="12"/>
      <c r="O125" s="8"/>
      <c r="P125" s="8"/>
      <c r="Q125" s="8"/>
      <c r="R125" s="11"/>
    </row>
    <row r="126" spans="10:18" x14ac:dyDescent="0.3">
      <c r="J126" s="7"/>
      <c r="K126" s="8" t="s">
        <v>12</v>
      </c>
      <c r="L126" s="12">
        <v>1.29969347576197E-3</v>
      </c>
      <c r="M126" s="8"/>
      <c r="N126" s="12"/>
      <c r="O126" s="8"/>
      <c r="P126" s="8"/>
      <c r="Q126" s="8"/>
      <c r="R126" s="11"/>
    </row>
    <row r="127" spans="10:18" x14ac:dyDescent="0.3">
      <c r="J127" s="7"/>
      <c r="K127" s="8" t="s">
        <v>13</v>
      </c>
      <c r="L127" s="12">
        <v>1.1846997705767001E-3</v>
      </c>
      <c r="M127" s="8"/>
      <c r="N127" s="12"/>
      <c r="O127" s="8"/>
      <c r="P127" s="8"/>
      <c r="Q127" s="8"/>
      <c r="R127" s="11"/>
    </row>
    <row r="128" spans="10:18" x14ac:dyDescent="0.3">
      <c r="J128" s="7"/>
      <c r="K128" s="8" t="s">
        <v>14</v>
      </c>
      <c r="L128" s="12">
        <v>1.1846997705767001E-3</v>
      </c>
      <c r="M128" s="8"/>
      <c r="N128" s="12"/>
      <c r="O128" s="8"/>
      <c r="P128" s="8"/>
      <c r="Q128" s="8"/>
      <c r="R128" s="11"/>
    </row>
    <row r="129" spans="9:22" x14ac:dyDescent="0.3">
      <c r="J129" s="15"/>
      <c r="K129" s="16"/>
      <c r="L129" s="16"/>
      <c r="M129" s="16"/>
      <c r="N129" s="16"/>
      <c r="O129" s="16"/>
      <c r="P129" s="16"/>
      <c r="Q129" s="16"/>
      <c r="R129" s="17"/>
    </row>
    <row r="131" spans="9:22" x14ac:dyDescent="0.3">
      <c r="I131" s="8"/>
      <c r="J131" s="8"/>
      <c r="K131" s="8"/>
      <c r="L131" s="14"/>
      <c r="M131" s="14"/>
      <c r="N131" s="14"/>
      <c r="O131" s="14"/>
      <c r="P131" s="8"/>
      <c r="Q131" s="14"/>
      <c r="R131" s="14"/>
      <c r="S131" s="8"/>
    </row>
    <row r="132" spans="9:22" x14ac:dyDescent="0.3">
      <c r="I132" s="8"/>
      <c r="J132" s="8"/>
      <c r="K132" s="8"/>
      <c r="L132" s="18"/>
      <c r="M132" s="18"/>
      <c r="N132" s="18"/>
      <c r="O132" s="31"/>
      <c r="P132" s="30"/>
      <c r="Q132" s="18"/>
      <c r="R132" s="18"/>
      <c r="S132" s="30"/>
      <c r="T132" s="29"/>
      <c r="U132" s="29"/>
    </row>
    <row r="133" spans="9:22" x14ac:dyDescent="0.3">
      <c r="I133" s="8"/>
      <c r="J133" s="8"/>
      <c r="K133" s="8"/>
      <c r="L133" s="30"/>
      <c r="M133" s="30"/>
      <c r="N133" s="30"/>
      <c r="O133" s="30"/>
      <c r="P133" s="30"/>
      <c r="Q133" s="30"/>
      <c r="R133" s="30"/>
      <c r="S133" s="30"/>
      <c r="T133" s="29"/>
      <c r="U133" s="29"/>
    </row>
    <row r="134" spans="9:22" x14ac:dyDescent="0.3">
      <c r="I134" s="8"/>
      <c r="J134" s="8"/>
      <c r="K134" s="8"/>
      <c r="L134" s="30"/>
      <c r="M134" s="30"/>
      <c r="N134" s="30"/>
      <c r="O134" s="30"/>
      <c r="P134" s="30"/>
      <c r="Q134" s="30"/>
      <c r="R134" s="30"/>
      <c r="S134" s="30"/>
      <c r="T134" s="29"/>
      <c r="U134" s="29"/>
    </row>
    <row r="135" spans="9:22" x14ac:dyDescent="0.3">
      <c r="I135" s="8"/>
      <c r="J135" s="8"/>
      <c r="K135" s="48"/>
      <c r="L135" s="30"/>
      <c r="M135" s="30"/>
      <c r="N135" s="30"/>
      <c r="O135" s="30"/>
      <c r="P135" s="30"/>
      <c r="Q135" s="30"/>
      <c r="R135" s="30"/>
      <c r="S135" s="30"/>
      <c r="T135" s="29"/>
      <c r="U135" s="29"/>
    </row>
    <row r="136" spans="9:22" x14ac:dyDescent="0.3">
      <c r="I136" s="8"/>
      <c r="J136" s="8"/>
      <c r="K136" s="8"/>
      <c r="L136" s="30"/>
      <c r="M136" s="30"/>
      <c r="N136" s="30"/>
      <c r="O136" s="30"/>
      <c r="P136" s="30"/>
      <c r="Q136" s="30"/>
      <c r="R136" s="30"/>
      <c r="S136" s="30"/>
      <c r="T136" s="29"/>
      <c r="U136" s="29"/>
    </row>
    <row r="137" spans="9:22" x14ac:dyDescent="0.3">
      <c r="I137" s="8"/>
      <c r="J137" s="8"/>
      <c r="K137" s="8"/>
      <c r="L137" s="30"/>
      <c r="M137" s="30"/>
      <c r="N137" s="30"/>
      <c r="O137" s="30"/>
      <c r="P137" s="30"/>
      <c r="Q137" s="30"/>
      <c r="R137" s="30"/>
      <c r="S137" s="30"/>
      <c r="T137" s="29"/>
      <c r="U137" s="29"/>
    </row>
    <row r="138" spans="9:22" x14ac:dyDescent="0.3">
      <c r="I138" s="8"/>
      <c r="J138" s="8"/>
      <c r="K138" s="8"/>
      <c r="L138" s="12"/>
      <c r="M138" s="8"/>
      <c r="N138" s="12"/>
      <c r="O138" s="8"/>
      <c r="P138" s="8"/>
      <c r="Q138" s="8"/>
      <c r="R138" s="8"/>
      <c r="S138" s="8"/>
    </row>
    <row r="139" spans="9:22" x14ac:dyDescent="0.3">
      <c r="I139" s="8"/>
      <c r="J139" s="8"/>
      <c r="K139" s="8"/>
      <c r="L139" s="12"/>
      <c r="M139" s="8"/>
      <c r="N139" s="12"/>
      <c r="O139" s="8"/>
      <c r="P139" s="8"/>
      <c r="Q139" s="8"/>
      <c r="R139" s="8"/>
      <c r="S139" s="8"/>
      <c r="V139" s="8"/>
    </row>
    <row r="140" spans="9:22" x14ac:dyDescent="0.3">
      <c r="I140" s="8"/>
      <c r="J140" s="49"/>
      <c r="K140" s="8"/>
      <c r="L140" s="12"/>
      <c r="M140" s="8"/>
      <c r="N140" s="12"/>
      <c r="O140" s="8"/>
      <c r="P140" s="8"/>
      <c r="Q140" s="8"/>
      <c r="R140" s="49"/>
      <c r="S140" s="8"/>
    </row>
    <row r="141" spans="9:22" x14ac:dyDescent="0.3">
      <c r="I141" s="8"/>
      <c r="J141" s="8"/>
      <c r="K141" s="8"/>
      <c r="L141" s="12"/>
      <c r="M141" s="8"/>
      <c r="N141" s="12"/>
      <c r="O141" s="8"/>
      <c r="P141" s="8"/>
      <c r="Q141" s="8"/>
      <c r="R141" s="8"/>
      <c r="S141" s="8"/>
    </row>
    <row r="142" spans="9:22" x14ac:dyDescent="0.3">
      <c r="I142" s="8"/>
      <c r="J142" s="8"/>
      <c r="K142" s="8"/>
      <c r="L142" s="12"/>
      <c r="M142" s="8"/>
      <c r="N142" s="12"/>
      <c r="O142" s="8"/>
      <c r="P142" s="8"/>
      <c r="Q142" s="8"/>
      <c r="R142" s="8"/>
      <c r="S142" s="8"/>
    </row>
    <row r="143" spans="9:22" x14ac:dyDescent="0.3">
      <c r="I143" s="8"/>
      <c r="J143" s="8"/>
      <c r="K143" s="8"/>
      <c r="L143" s="12"/>
      <c r="M143" s="8"/>
      <c r="N143" s="12"/>
      <c r="O143" s="8"/>
      <c r="P143" s="8"/>
      <c r="Q143" s="8"/>
      <c r="R143" s="8"/>
      <c r="S143" s="8"/>
    </row>
    <row r="144" spans="9:22" x14ac:dyDescent="0.3">
      <c r="I144" s="8"/>
      <c r="J144" s="8"/>
      <c r="K144" s="8"/>
      <c r="L144" s="12"/>
      <c r="M144" s="8"/>
      <c r="N144" s="12"/>
      <c r="O144" s="8"/>
      <c r="P144" s="8"/>
      <c r="Q144" s="8"/>
      <c r="R144" s="8"/>
      <c r="S144" s="8"/>
    </row>
    <row r="145" spans="9:19" x14ac:dyDescent="0.3"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9:19" x14ac:dyDescent="0.3"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</sheetData>
  <pageMargins left="0.7" right="0.7" top="0.78740157499999996" bottom="0.78740157499999996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2</vt:i4>
      </vt:variant>
    </vt:vector>
  </HeadingPairs>
  <TitlesOfParts>
    <vt:vector size="6" baseType="lpstr">
      <vt:lpstr>Calculator</vt:lpstr>
      <vt:lpstr>Initial</vt:lpstr>
      <vt:lpstr>CBSTree_MFSIncrease</vt:lpstr>
      <vt:lpstr>CBS_Tree_Bottleneck_MFSIncrease</vt:lpstr>
      <vt:lpstr>DelayVergleich_MFSIncrease</vt:lpstr>
      <vt:lpstr>DelayVergleich_Bottleneck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2023-02-11T16:10:07Z</cp:lastPrinted>
  <dcterms:created xsi:type="dcterms:W3CDTF">2022-11-15T15:24:10Z</dcterms:created>
  <dcterms:modified xsi:type="dcterms:W3CDTF">2023-02-11T16:13:54Z</dcterms:modified>
</cp:coreProperties>
</file>