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drawings/drawing2.xml" ContentType="application/vnd.openxmlformats-officedocument.drawing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drawings/drawing3.xml" ContentType="application/vnd.openxmlformats-officedocument.drawing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ForceXX\Documents\Studium\FAU_Informatik_Master\FS5\Masterarbeit\Network_Calculus_in_TSN\DNC\"/>
    </mc:Choice>
  </mc:AlternateContent>
  <xr:revisionPtr revIDLastSave="0" documentId="13_ncr:1_{04A540DE-CD6D-437C-ADC6-9EC204DDD2DD}" xr6:coauthVersionLast="36" xr6:coauthVersionMax="36" xr10:uidLastSave="{00000000-0000-0000-0000-000000000000}"/>
  <bookViews>
    <workbookView xWindow="0" yWindow="456" windowWidth="34536" windowHeight="15468" activeTab="2" xr2:uid="{29E16125-E375-4A4B-A3D3-767BD4B3A081}"/>
  </bookViews>
  <sheets>
    <sheet name="Line" sheetId="1" r:id="rId1"/>
    <sheet name="DoubleStar" sheetId="2" r:id="rId2"/>
    <sheet name="Tree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2" i="3" l="1"/>
  <c r="F49" i="3"/>
  <c r="E49" i="3"/>
  <c r="E42" i="3"/>
  <c r="D60" i="2"/>
  <c r="E60" i="2"/>
  <c r="F60" i="2"/>
  <c r="G60" i="2"/>
  <c r="E48" i="2"/>
  <c r="D48" i="2"/>
  <c r="C48" i="2"/>
  <c r="D37" i="1"/>
  <c r="E37" i="1"/>
  <c r="C37" i="1"/>
  <c r="E30" i="1"/>
  <c r="D30" i="1"/>
  <c r="C30" i="1"/>
  <c r="F48" i="2" l="1"/>
  <c r="G48" i="2" l="1"/>
  <c r="C60" i="2" l="1"/>
</calcChain>
</file>

<file path=xl/sharedStrings.xml><?xml version="1.0" encoding="utf-8"?>
<sst xmlns="http://schemas.openxmlformats.org/spreadsheetml/2006/main" count="138" uniqueCount="25">
  <si>
    <t>Flow 1</t>
  </si>
  <si>
    <t>Flow 2</t>
  </si>
  <si>
    <t>Flow 3</t>
  </si>
  <si>
    <t>S1</t>
  </si>
  <si>
    <t>S2</t>
  </si>
  <si>
    <t>S3</t>
  </si>
  <si>
    <t>S4</t>
  </si>
  <si>
    <t>System</t>
  </si>
  <si>
    <t>Bound</t>
  </si>
  <si>
    <t>Delay [s]</t>
  </si>
  <si>
    <t>Backlog [Bit]</t>
  </si>
  <si>
    <t>TMA (FIFO)</t>
  </si>
  <si>
    <t>PMOO (FIFO)</t>
  </si>
  <si>
    <t>SFA (FIFO)</t>
  </si>
  <si>
    <t>TFA (FIFO)</t>
  </si>
  <si>
    <t>S5</t>
  </si>
  <si>
    <t>S6</t>
  </si>
  <si>
    <t>S7</t>
  </si>
  <si>
    <t>S8</t>
  </si>
  <si>
    <t>S9</t>
  </si>
  <si>
    <t>Flow 4</t>
  </si>
  <si>
    <t>Flow 5</t>
  </si>
  <si>
    <t>Double Star</t>
  </si>
  <si>
    <t>Line</t>
  </si>
  <si>
    <t>Tree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</si>
</sst>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"/>
    <numFmt numFmtId="166" formatCode="0.0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24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0099FF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/>
    <xf numFmtId="1" fontId="0" fillId="0" borderId="0" xfId="0" applyNumberFormat="1"/>
    <xf numFmtId="166" fontId="0" fillId="0" borderId="0" xfId="0" applyNumberFormat="1"/>
    <xf numFmtId="164" fontId="1" fillId="2" borderId="0" xfId="0" applyNumberFormat="1" applyFont="1" applyFill="1"/>
    <xf numFmtId="164" fontId="1" fillId="3" borderId="0" xfId="0" applyNumberFormat="1" applyFont="1" applyFill="1"/>
    <xf numFmtId="164" fontId="1" fillId="4" borderId="0" xfId="0" applyNumberFormat="1" applyFont="1" applyFill="1"/>
    <xf numFmtId="166" fontId="1" fillId="2" borderId="0" xfId="0" applyNumberFormat="1" applyFont="1" applyFill="1"/>
    <xf numFmtId="166" fontId="1" fillId="3" borderId="0" xfId="0" applyNumberFormat="1" applyFont="1" applyFill="1"/>
    <xf numFmtId="166" fontId="1" fillId="4" borderId="0" xfId="0" applyNumberFormat="1" applyFont="1" applyFill="1"/>
    <xf numFmtId="166" fontId="1" fillId="5" borderId="0" xfId="0" applyNumberFormat="1" applyFont="1" applyFill="1"/>
    <xf numFmtId="1" fontId="1" fillId="5" borderId="0" xfId="0" applyNumberFormat="1" applyFont="1" applyFill="1"/>
    <xf numFmtId="166" fontId="1" fillId="6" borderId="0" xfId="0" applyNumberFormat="1" applyFont="1" applyFill="1"/>
    <xf numFmtId="1" fontId="1" fillId="6" borderId="0" xfId="0" applyNumberFormat="1" applyFont="1" applyFill="1"/>
    <xf numFmtId="166" fontId="1" fillId="7" borderId="0" xfId="0" applyNumberFormat="1" applyFont="1" applyFill="1"/>
    <xf numFmtId="1" fontId="1" fillId="7" borderId="0" xfId="0" applyNumberFormat="1" applyFont="1" applyFill="1"/>
    <xf numFmtId="0" fontId="0" fillId="0" borderId="0" xfId="0" applyAlignment="1">
      <alignment horizontal="left"/>
    </xf>
    <xf numFmtId="164" fontId="1" fillId="8" borderId="0" xfId="0" applyNumberFormat="1" applyFont="1" applyFill="1"/>
    <xf numFmtId="164" fontId="1" fillId="9" borderId="0" xfId="0" applyNumberFormat="1" applyFont="1" applyFill="1"/>
    <xf numFmtId="166" fontId="1" fillId="8" borderId="0" xfId="0" applyNumberFormat="1" applyFont="1" applyFill="1"/>
    <xf numFmtId="166" fontId="1" fillId="9" borderId="0" xfId="0" applyNumberFormat="1" applyFont="1" applyFill="1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66" fontId="4" fillId="2" borderId="0" xfId="0" applyNumberFormat="1" applyFont="1" applyFill="1"/>
  </cellXfs>
  <cellStyles count="1">
    <cellStyle name="Standard" xfId="0" builtinId="0"/>
  </cellStyles>
  <dxfs count="68"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6" formatCode="0.00000"/>
      <fill>
        <patternFill patternType="solid">
          <fgColor indexed="64"/>
          <bgColor rgb="FF92D050"/>
        </patternFill>
      </fill>
    </dxf>
    <dxf>
      <font>
        <b/>
      </font>
      <numFmt numFmtId="166" formatCode="0.00000"/>
      <fill>
        <patternFill patternType="solid">
          <fgColor indexed="64"/>
          <bgColor rgb="FFFF6699"/>
        </patternFill>
      </fill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6" formatCode="0.00000"/>
      <fill>
        <patternFill patternType="solid">
          <fgColor indexed="64"/>
          <bgColor rgb="FF92D050"/>
        </patternFill>
      </fill>
    </dxf>
    <dxf>
      <font>
        <b/>
      </font>
      <numFmt numFmtId="166" formatCode="0.00000"/>
      <fill>
        <patternFill patternType="solid">
          <fgColor indexed="64"/>
          <bgColor rgb="FFFF6699"/>
        </patternFill>
      </fill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6" formatCode="0.00000"/>
      <fill>
        <patternFill patternType="solid">
          <fgColor indexed="64"/>
          <bgColor rgb="FF92D050"/>
        </patternFill>
      </fill>
    </dxf>
    <dxf>
      <font>
        <b/>
      </font>
      <numFmt numFmtId="166" formatCode="0.00000"/>
      <fill>
        <patternFill patternType="solid">
          <fgColor indexed="64"/>
          <bgColor rgb="FFFF6699"/>
        </patternFill>
      </fill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</font>
      <numFmt numFmtId="166" formatCode="0.00000"/>
      <fill>
        <patternFill patternType="solid">
          <fgColor indexed="64"/>
          <bgColor rgb="FFFF6699"/>
        </patternFill>
      </fill>
    </dxf>
    <dxf>
      <font>
        <b/>
      </font>
      <numFmt numFmtId="166" formatCode="0.00000"/>
      <fill>
        <patternFill patternType="solid">
          <fgColor indexed="64"/>
          <bgColor theme="9" tint="0.39997558519241921"/>
        </patternFill>
      </fill>
    </dxf>
    <dxf>
      <font>
        <b/>
      </font>
      <numFmt numFmtId="166" formatCode="0.00000"/>
      <fill>
        <patternFill patternType="solid">
          <fgColor indexed="64"/>
          <bgColor rgb="FFFF6699"/>
        </patternFill>
      </fill>
    </dxf>
    <dxf>
      <font>
        <b/>
      </font>
      <numFmt numFmtId="166" formatCode="0.00000"/>
      <fill>
        <patternFill patternType="solid">
          <fgColor indexed="64"/>
          <bgColor rgb="FFFF6699"/>
        </patternFill>
      </fill>
    </dxf>
    <dxf>
      <alignment horizontal="left" vertical="bottom" textRotation="0" wrapText="0" indent="0" justifyLastLine="0" shrinkToFit="0" readingOrder="0"/>
    </dxf>
    <dxf>
      <font>
        <b/>
      </font>
      <numFmt numFmtId="166" formatCode="0.00000"/>
      <fill>
        <patternFill patternType="solid">
          <fgColor indexed="64"/>
          <bgColor rgb="FFFF6699"/>
        </patternFill>
      </fill>
    </dxf>
    <dxf>
      <font>
        <b/>
      </font>
      <numFmt numFmtId="166" formatCode="0.00000"/>
      <fill>
        <patternFill patternType="solid">
          <fgColor indexed="64"/>
          <bgColor theme="9" tint="0.39997558519241921"/>
        </patternFill>
      </fill>
    </dxf>
    <dxf>
      <font>
        <b/>
      </font>
      <numFmt numFmtId="166" formatCode="0.00000"/>
      <fill>
        <patternFill patternType="solid">
          <fgColor indexed="64"/>
          <bgColor rgb="FFFF6699"/>
        </patternFill>
      </fill>
    </dxf>
    <dxf>
      <font>
        <b/>
      </font>
      <numFmt numFmtId="166" formatCode="0.00000"/>
      <fill>
        <patternFill patternType="solid">
          <fgColor indexed="64"/>
          <bgColor rgb="FFFF6699"/>
        </patternFill>
      </fill>
    </dxf>
    <dxf>
      <alignment horizontal="left" vertical="bottom" textRotation="0" wrapText="0" indent="0" justifyLastLine="0" shrinkToFit="0" readingOrder="0"/>
    </dxf>
    <dxf>
      <font>
        <b/>
      </font>
      <numFmt numFmtId="166" formatCode="0.00000"/>
      <fill>
        <patternFill patternType="solid">
          <fgColor indexed="64"/>
          <bgColor rgb="FFFF6699"/>
        </patternFill>
      </fill>
    </dxf>
    <dxf>
      <font>
        <b/>
      </font>
      <numFmt numFmtId="166" formatCode="0.00000"/>
      <fill>
        <patternFill patternType="solid">
          <fgColor indexed="64"/>
          <bgColor theme="9" tint="0.39997558519241921"/>
        </patternFill>
      </fill>
    </dxf>
    <dxf>
      <font>
        <b/>
      </font>
      <numFmt numFmtId="166" formatCode="0.00000"/>
      <fill>
        <patternFill patternType="solid">
          <fgColor indexed="64"/>
          <bgColor rgb="FFFF6699"/>
        </patternFill>
      </fill>
    </dxf>
    <dxf>
      <font>
        <b/>
      </font>
      <numFmt numFmtId="166" formatCode="0.00000"/>
      <fill>
        <patternFill patternType="solid">
          <fgColor indexed="64"/>
          <bgColor rgb="FFFF6699"/>
        </patternFill>
      </fill>
    </dxf>
    <dxf>
      <alignment horizontal="left" vertical="bottom" textRotation="0" wrapText="0" indent="0" justifyLastLine="0" shrinkToFit="0" readingOrder="0"/>
    </dxf>
    <dxf>
      <font>
        <b/>
      </font>
      <numFmt numFmtId="166" formatCode="0.00000"/>
      <fill>
        <patternFill patternType="solid">
          <fgColor indexed="64"/>
          <bgColor theme="9" tint="0.39997558519241921"/>
        </patternFill>
      </fill>
    </dxf>
    <dxf>
      <font>
        <b/>
      </font>
      <numFmt numFmtId="166" formatCode="0.00000"/>
      <fill>
        <patternFill patternType="solid">
          <fgColor indexed="64"/>
          <bgColor theme="9" tint="0.39997558519241921"/>
        </patternFill>
      </fill>
    </dxf>
    <dxf>
      <font>
        <b/>
      </font>
      <numFmt numFmtId="166" formatCode="0.00000"/>
      <fill>
        <patternFill patternType="solid">
          <fgColor indexed="64"/>
          <bgColor theme="9" tint="0.39997558519241921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0.00000000"/>
    </dxf>
    <dxf>
      <numFmt numFmtId="164" formatCode="0.00000000"/>
    </dxf>
    <dxf>
      <numFmt numFmtId="164" formatCode="0.0000000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0.00000000"/>
    </dxf>
    <dxf>
      <numFmt numFmtId="164" formatCode="0.0000000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</font>
      <numFmt numFmtId="166" formatCode="0.00000"/>
    </dxf>
    <dxf>
      <font>
        <b/>
      </font>
      <numFmt numFmtId="166" formatCode="0.00000"/>
    </dxf>
    <dxf>
      <font>
        <b/>
      </font>
      <numFmt numFmtId="166" formatCode="0.0000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</font>
      <numFmt numFmtId="166" formatCode="0.00000"/>
    </dxf>
    <dxf>
      <alignment horizontal="left" vertical="bottom" textRotation="0" wrapText="0" indent="0" justifyLastLine="0" shrinkToFit="0" readingOrder="0"/>
    </dxf>
    <dxf>
      <numFmt numFmtId="1" formatCode="0"/>
    </dxf>
    <dxf>
      <alignment horizontal="left" vertical="bottom" textRotation="0" wrapText="0" indent="0" justifyLastLine="0" shrinkToFit="0" readingOrder="0"/>
    </dxf>
    <dxf>
      <font>
        <b/>
      </font>
      <numFmt numFmtId="166" formatCode="0.0000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</font>
      <numFmt numFmtId="166" formatCode="0.00000"/>
    </dxf>
    <dxf>
      <font>
        <b/>
      </font>
      <numFmt numFmtId="166" formatCode="0.00000"/>
    </dxf>
    <dxf>
      <font>
        <b/>
      </font>
      <numFmt numFmtId="166" formatCode="0.00000"/>
    </dxf>
    <dxf>
      <font>
        <b/>
      </font>
      <numFmt numFmtId="166" formatCode="0.00000"/>
    </dxf>
    <dxf>
      <numFmt numFmtId="1" formatCode="0"/>
    </dxf>
    <dxf>
      <numFmt numFmtId="1" formatCode="0"/>
    </dxf>
  </dxfs>
  <tableStyles count="0" defaultTableStyle="TableStyleMedium2" defaultPivotStyle="PivotStyleLight16"/>
  <colors>
    <mruColors>
      <color rgb="FFFF6699"/>
      <color rgb="FFFF66FF"/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314196</xdr:colOff>
      <xdr:row>4</xdr:row>
      <xdr:rowOff>28720</xdr:rowOff>
    </xdr:from>
    <xdr:to>
      <xdr:col>17</xdr:col>
      <xdr:colOff>389187</xdr:colOff>
      <xdr:row>20</xdr:row>
      <xdr:rowOff>153293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68C43E60-8B4B-4D96-B189-07893CD059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49411" y="755551"/>
          <a:ext cx="9992714" cy="3031896"/>
        </a:xfrm>
        <a:prstGeom prst="rect">
          <a:avLst/>
        </a:prstGeom>
        <a:scene3d>
          <a:camera prst="orthographicFront"/>
          <a:lightRig rig="threePt" dir="t"/>
        </a:scene3d>
        <a:sp3d contourW="25400"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43402</xdr:colOff>
      <xdr:row>3</xdr:row>
      <xdr:rowOff>62617</xdr:rowOff>
    </xdr:from>
    <xdr:to>
      <xdr:col>13</xdr:col>
      <xdr:colOff>204415</xdr:colOff>
      <xdr:row>32</xdr:row>
      <xdr:rowOff>175963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55C1A143-CA17-47E0-A09A-DF8F8ACFBD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8532" y="619208"/>
          <a:ext cx="10093518" cy="5493729"/>
        </a:xfrm>
        <a:prstGeom prst="rect">
          <a:avLst/>
        </a:prstGeom>
        <a:scene3d>
          <a:camera prst="orthographicFront"/>
          <a:lightRig rig="threePt" dir="t"/>
        </a:scene3d>
        <a:sp3d contourW="25400"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114887</xdr:colOff>
      <xdr:row>3</xdr:row>
      <xdr:rowOff>101405</xdr:rowOff>
    </xdr:from>
    <xdr:to>
      <xdr:col>12</xdr:col>
      <xdr:colOff>475594</xdr:colOff>
      <xdr:row>33</xdr:row>
      <xdr:rowOff>86322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D3F46703-E2EA-4A5F-8011-31C49A8A54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6195" y="646528"/>
          <a:ext cx="10043160" cy="5436148"/>
        </a:xfrm>
        <a:prstGeom prst="rect">
          <a:avLst/>
        </a:prstGeom>
        <a:scene3d>
          <a:camera prst="orthographicFront"/>
          <a:lightRig rig="threePt" dir="t"/>
        </a:scene3d>
        <a:sp3d contourW="25400"/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0363AA6-DB2E-4F40-A8F7-88F1D2357E1B}" name="Tabelle1" displayName="Tabelle1" ref="B25:E30" headerRowDxfId="61">
  <autoFilter ref="B25:E30" xr:uid="{1C7F8CBE-426D-4C0F-B095-150872127612}"/>
  <tableColumns count="4">
    <tableColumn id="1" xr3:uid="{62AE4CFD-848E-4FDC-B281-D9CF2A7B7D0A}" name="Delay [s]" totalsRowLabel="Ergebnis" dataDxfId="57"/>
    <tableColumn id="2" xr3:uid="{108A38E7-BEED-499C-8E20-B3E16241AF6F}" name="Flow 1"/>
    <tableColumn id="3" xr3:uid="{1F92A97E-9EEA-4066-A705-DDDF775C0085}" name="Flow 2"/>
    <tableColumn id="4" xr3:uid="{86D4F055-B72B-4F7B-9378-B2AA7850E7FF}" name="Flow 3" totalsRowFunction="count"/>
  </tableColumns>
  <tableStyleInfo name="TableStyleLight11" showFirstColumn="1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A66648FF-5910-41C1-99FF-F24413864260}" name="Tabelle391011" displayName="Tabelle391011" ref="I48:N50" totalsRowShown="0" headerRowDxfId="34">
  <autoFilter ref="I48:N50" xr:uid="{87508D5C-90EF-4D13-BBFC-FDD5C8CA6771}"/>
  <tableColumns count="6">
    <tableColumn id="1" xr3:uid="{FFACD845-53BF-4426-A41B-02AAA390355D}" name="Bound" dataDxfId="20"/>
    <tableColumn id="2" xr3:uid="{C4F66984-A23E-4332-82BC-2B7D60CAF09D}" name="Flow 1" dataDxfId="19"/>
    <tableColumn id="3" xr3:uid="{D8A1631C-6976-4E0C-BDC1-810A08EE4E71}" name="Flow 2" dataDxfId="18"/>
    <tableColumn id="4" xr3:uid="{BEC11B1B-B591-4D09-B82A-B0A6391844C7}" name="Flow 3" dataDxfId="16"/>
    <tableColumn id="5" xr3:uid="{6F4923D0-D083-4D46-91A6-A4A4FE4D9C37}" name="Flow 4" dataDxfId="17"/>
    <tableColumn id="6" xr3:uid="{F1A9ED2B-5037-492A-9852-9C1D1ACF6823}" name="Flow 5" dataDxfId="33"/>
  </tableColumns>
  <tableStyleInfo name="TableStyleMedium4" showFirstColumn="1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6E42834A-123A-4E6E-B098-E5D65D002279}" name="Tabelle112" displayName="Tabelle112" ref="D37:F42" headerRowDxfId="15">
  <autoFilter ref="D37:F42" xr:uid="{3D38178E-D932-4DF8-989C-BF5E537034C7}"/>
  <tableColumns count="3">
    <tableColumn id="1" xr3:uid="{DC0CBAE1-3932-420D-BF63-0447C06E1137}" name="Delay [s]" totalsRowLabel="Ergebnis" dataDxfId="14"/>
    <tableColumn id="2" xr3:uid="{14F77362-FCB7-4606-AB7A-201A8B0FDCCF}" name="Flow 1"/>
    <tableColumn id="3" xr3:uid="{CA8B5CB9-70F1-4D25-8907-4E81E49297D9}" name="Flow 2"/>
  </tableColumns>
  <tableStyleInfo name="TableStyleLight11" showFirstColumn="1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60B05C69-7E27-40D6-80D2-A952FF706D2D}" name="Tabelle11213" displayName="Tabelle11213" ref="D44:F49" headerRowDxfId="13">
  <autoFilter ref="D44:F49" xr:uid="{60683D0D-6CDB-448C-AC17-572C825A7814}"/>
  <tableColumns count="3">
    <tableColumn id="1" xr3:uid="{7642E9B4-D517-45FB-85F8-3AEF6F4903DE}" name="Backlog [Bit]" totalsRowLabel="Ergebnis" dataDxfId="12"/>
    <tableColumn id="2" xr3:uid="{EC939E50-F4CE-4173-8B59-65FAE0F67CC8}" name="Flow 1"/>
    <tableColumn id="3" xr3:uid="{33C03624-1B5A-4A12-A330-11969DE0AF17}" name="Flow 2"/>
  </tableColumns>
  <tableStyleInfo name="TableStyleLight11" showFirstColumn="1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D00F01B1-FE5F-4442-9595-BDF01BF1153D}" name="Tabelle314" displayName="Tabelle314" ref="H37:J39" totalsRowShown="0" headerRowDxfId="11">
  <autoFilter ref="H37:J39" xr:uid="{B496D7FC-91BC-4E00-B7AE-AD7F2249DB79}"/>
  <tableColumns count="3">
    <tableColumn id="1" xr3:uid="{B11E2586-198E-44C8-8145-34CB23A85948}" name="Bound" dataDxfId="10"/>
    <tableColumn id="2" xr3:uid="{D2B22129-BE08-4F75-9B44-270EAD1A17FC}" name="Flow 1" dataDxfId="9"/>
    <tableColumn id="3" xr3:uid="{89BE952F-3F41-4A58-8CF2-E8D64CB3BA62}" name="Flow 2" dataDxfId="8"/>
  </tableColumns>
  <tableStyleInfo name="TableStyleMedium4" showFirstColumn="1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AFBCCD8B-4182-40EE-85D7-4E7963FFE443}" name="Tabelle31417" displayName="Tabelle31417" ref="H42:J44" totalsRowShown="0" headerRowDxfId="7">
  <autoFilter ref="H42:J44" xr:uid="{8BC820EA-6BD9-4A82-AAB1-D38319EE0961}"/>
  <tableColumns count="3">
    <tableColumn id="1" xr3:uid="{B9D2FCA7-E40E-48E8-929D-0C7A6A622F2D}" name="Bound" dataDxfId="6"/>
    <tableColumn id="2" xr3:uid="{3CFD8FDF-7054-49C4-B23C-1F98DFFD4B40}" name="Flow 1" dataDxfId="5"/>
    <tableColumn id="3" xr3:uid="{DFCA1C56-1107-4A30-AB8B-EA9A68035DC0}" name="Flow 2" dataDxfId="4"/>
  </tableColumns>
  <tableStyleInfo name="TableStyleMedium4" showFirstColumn="1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3A5ED64E-A597-4C58-B666-F9615281F749}" name="Tabelle31418" displayName="Tabelle31418" ref="H47:J49" totalsRowShown="0" headerRowDxfId="3">
  <autoFilter ref="H47:J49" xr:uid="{17B63E75-A11B-4C5A-B777-EAB5A9C9A99C}"/>
  <tableColumns count="3">
    <tableColumn id="1" xr3:uid="{C3C0999F-B51D-42AA-A684-736FCCF115E7}" name="Bound" dataDxfId="2"/>
    <tableColumn id="2" xr3:uid="{795A5C21-70BB-4046-B788-4DC58FD4BE0D}" name="Flow 1" dataDxfId="1"/>
    <tableColumn id="3" xr3:uid="{69F6F936-E9B3-4E37-9E89-5906404E5AD9}" name="Flow 2" dataDxfId="0"/>
  </tableColumns>
  <tableStyleInfo name="TableStyleMedium4" showFirstColumn="1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EAAE381-D133-4C63-98BD-21B8AD4E3DF3}" name="Tabelle13" displayName="Tabelle13" ref="B32:E37" headerRowDxfId="60">
  <autoFilter ref="B32:E37" xr:uid="{E1BDC975-0831-4CA7-855E-E498AD8670FE}"/>
  <tableColumns count="4">
    <tableColumn id="1" xr3:uid="{DD7134D2-DB59-4D8D-93F8-8735354AEB29}" name="Backlog [Bit]" totalsRowLabel="Ergebnis" dataDxfId="53"/>
    <tableColumn id="2" xr3:uid="{3689BE17-941C-468E-A6E4-72FB69E2EF35}" name="Flow 1" dataDxfId="54"/>
    <tableColumn id="3" xr3:uid="{C6BC73A6-3364-4D1C-B938-51A111BD4632}" name="Flow 2" dataDxfId="67"/>
    <tableColumn id="4" xr3:uid="{4E8F8972-5303-464F-BED6-365E63F0B1A5}" name="Flow 3" totalsRowFunction="count" dataDxfId="66">
      <calculatedColumnFormula>E32</calculatedColumnFormula>
    </tableColumn>
  </tableColumns>
  <tableStyleInfo name="TableStyleLight11" showFirstColumn="1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E7E6267-9215-4313-B5CF-E97CA976CB8B}" name="Tabelle3" displayName="Tabelle3" ref="G25:J27" totalsRowShown="0" headerRowDxfId="59">
  <autoFilter ref="G25:J27" xr:uid="{E1C50B3B-6245-41CD-B782-7056DE24DE91}"/>
  <tableColumns count="4">
    <tableColumn id="1" xr3:uid="{1324205E-0A9F-448E-9A24-11E5934DD12F}" name="Bound" dataDxfId="55"/>
    <tableColumn id="2" xr3:uid="{34D927F5-6B25-410F-8301-4EF4877B4FC4}" name="Flow 1" dataDxfId="56"/>
    <tableColumn id="3" xr3:uid="{0F764454-1674-4AE4-AAA5-045C74242955}" name="Flow 2" dataDxfId="65"/>
    <tableColumn id="4" xr3:uid="{8AF9C40D-B41A-4967-8025-19950D5E0386}" name="Flow 3" dataDxfId="64"/>
  </tableColumns>
  <tableStyleInfo name="TableStyleMedium4" showFirstColumn="1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8CF68B7-DBA7-45C3-B4D7-3493B90D8299}" name="Tabelle35" displayName="Tabelle35" ref="L25:O27" totalsRowShown="0" headerRowDxfId="58">
  <autoFilter ref="L25:O27" xr:uid="{336A709C-464D-405C-A2AD-EDC436C3F863}"/>
  <tableColumns count="4">
    <tableColumn id="1" xr3:uid="{70483B13-70CD-45EB-A2CB-8B7A6A6A52D1}" name="Bound" dataDxfId="51"/>
    <tableColumn id="2" xr3:uid="{C76E96D4-D928-4B21-8545-5FCA55546F77}" name="Flow 1" dataDxfId="52"/>
    <tableColumn id="3" xr3:uid="{AB2588CE-26F4-4BCD-8B1E-82F46E7BD748}" name="Flow 2" dataDxfId="63"/>
    <tableColumn id="4" xr3:uid="{CDEE410A-399C-4B71-99E4-4EC1A4D0257C}" name="Flow 3" dataDxfId="62"/>
  </tableColumns>
  <tableStyleInfo name="TableStyleMedium4" showFirstColumn="1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33A82FA-E626-4564-BD72-2F778D82C240}" name="Tabelle356" displayName="Tabelle356" ref="Q25:T27" totalsRowShown="0" headerRowDxfId="50">
  <autoFilter ref="Q25:T27" xr:uid="{3943A77A-0E9C-4A42-88A8-EA7D0424818F}"/>
  <tableColumns count="4">
    <tableColumn id="1" xr3:uid="{68F3A6B4-FE89-4280-9CD5-767C388EB148}" name="Bound" dataDxfId="49"/>
    <tableColumn id="2" xr3:uid="{6B189B6F-0188-405C-B0CE-89C29A4055E5}" name="Flow 1" dataDxfId="48"/>
    <tableColumn id="3" xr3:uid="{CA96F381-FF3C-4178-B101-57EA34712E3E}" name="Flow 2" dataDxfId="47"/>
    <tableColumn id="4" xr3:uid="{B4B7962B-39A7-4CCA-B116-E0FEC904D6D6}" name="Flow 3" dataDxfId="46"/>
  </tableColumns>
  <tableStyleInfo name="TableStyleMedium4" showFirstColumn="1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53DD285-7F44-4A34-8BC0-F01ED137D29F}" name="Tabelle17" displayName="Tabelle17" ref="B38:G48" headerRowDxfId="45">
  <autoFilter ref="B38:G48" xr:uid="{72B25A14-A062-4F01-9E67-0F4858E5FE6D}"/>
  <tableColumns count="6">
    <tableColumn id="1" xr3:uid="{88AC8BD1-6C9D-4CD0-86E3-04D3B78A5C03}" name="Delay [s]" totalsRowLabel="Ergebnis" dataDxfId="44"/>
    <tableColumn id="2" xr3:uid="{EFB2E8E3-87A0-4798-AEA4-4128DC2BF1B1}" name="Flow 1"/>
    <tableColumn id="3" xr3:uid="{21B30711-7F3D-489B-BFEA-E1D9A6260319}" name="Flow 2"/>
    <tableColumn id="4" xr3:uid="{39783819-1399-4DA4-98E6-27921695DD5B}" name="Flow 3" totalsRowFunction="count"/>
    <tableColumn id="5" xr3:uid="{580A839E-AB37-490A-8B96-718EB0CA88D3}" name="Flow 4" dataDxfId="43">
      <calculatedColumnFormula>SUM(F30:F38)</calculatedColumnFormula>
    </tableColumn>
    <tableColumn id="6" xr3:uid="{9C29083F-D519-4EB3-9E31-786956707294}" name="Flow 5" dataDxfId="42">
      <calculatedColumnFormula>SUM(G30:G38)</calculatedColumnFormula>
    </tableColumn>
  </tableColumns>
  <tableStyleInfo name="TableStyleLight11" showFirstColumn="1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F8BC2E0-117C-4E0E-AA78-125EB2FB097E}" name="Tabelle178" displayName="Tabelle178" ref="B50:G60" headerRowDxfId="41">
  <autoFilter ref="B50:G60" xr:uid="{D81D0254-031D-401A-84C1-1F10908721A6}"/>
  <tableColumns count="6">
    <tableColumn id="1" xr3:uid="{620C738D-49B0-4980-B3B5-6CDA90DC185B}" name="Backlog [Bit]" totalsRowLabel="Ergebnis" dataDxfId="40"/>
    <tableColumn id="2" xr3:uid="{D61976AA-EDC4-40BF-A027-80AF0DE77707}" name="Flow 1" dataDxfId="37">
      <calculatedColumnFormula>MAX(C42:C50)</calculatedColumnFormula>
    </tableColumn>
    <tableColumn id="3" xr3:uid="{7033BA26-B980-4D67-AE4A-4F890E32E095}" name="Flow 2"/>
    <tableColumn id="4" xr3:uid="{3D3D1482-816B-43D4-824D-4680CAC5ABE1}" name="Flow 3" totalsRowFunction="count"/>
    <tableColumn id="5" xr3:uid="{F97804C5-1E21-47FB-9EF4-977AEC55C2F3}" name="Flow 4" dataDxfId="39">
      <calculatedColumnFormula>SUM(F42:F50)</calculatedColumnFormula>
    </tableColumn>
    <tableColumn id="6" xr3:uid="{D096F904-66CC-460D-9C05-D387ADC83210}" name="Flow 5" dataDxfId="38">
      <calculatedColumnFormula>SUM(G42:G50)</calculatedColumnFormula>
    </tableColumn>
  </tableColumns>
  <tableStyleInfo name="TableStyleLight11" showFirstColumn="1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EC8B714-2313-4BA7-BEF5-02016979FF95}" name="Tabelle39" displayName="Tabelle39" ref="I38:N40" totalsRowShown="0" headerRowDxfId="36">
  <autoFilter ref="I38:N40" xr:uid="{B29A9048-A7B4-43E4-A356-353D8D3D773C}"/>
  <tableColumns count="6">
    <tableColumn id="1" xr3:uid="{B920AA89-08DC-4B2F-B9A3-F85278D63E75}" name="Bound" dataDxfId="30"/>
    <tableColumn id="2" xr3:uid="{62515EAD-C9F5-4B80-879D-18927778EDBD}" name="Flow 1" dataDxfId="29"/>
    <tableColumn id="3" xr3:uid="{1CE59539-13F9-44F8-840C-ACAC8A18870C}" name="Flow 2" dataDxfId="28"/>
    <tableColumn id="4" xr3:uid="{4B64F6A7-4172-447A-8892-8B501D51A67E}" name="Flow 3" dataDxfId="26"/>
    <tableColumn id="5" xr3:uid="{6FDC1101-ED3E-44D7-8B1E-8D65652B580A}" name="Flow 4" dataDxfId="27"/>
    <tableColumn id="6" xr3:uid="{88F3C624-E1DA-4B2E-A03C-AA8B991A0683}" name="Flow 5" dataDxfId="32"/>
  </tableColumns>
  <tableStyleInfo name="TableStyleMedium4" showFirstColumn="1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7E085A91-A4B6-4E3D-98BD-4E22AAE38B08}" name="Tabelle3910" displayName="Tabelle3910" ref="I43:N45" totalsRowShown="0" headerRowDxfId="35">
  <autoFilter ref="I43:N45" xr:uid="{80220715-69C4-4A7C-A8D4-358264A93913}"/>
  <tableColumns count="6">
    <tableColumn id="1" xr3:uid="{A5ABF3C8-B8DF-486D-846A-113477D201E3}" name="Bound" dataDxfId="25"/>
    <tableColumn id="2" xr3:uid="{3DF0114E-518C-41F9-A143-0C9B3F736760}" name="Flow 1" dataDxfId="24"/>
    <tableColumn id="3" xr3:uid="{7BAE517F-DF8D-42A1-8796-3D03647F582F}" name="Flow 2" dataDxfId="23"/>
    <tableColumn id="4" xr3:uid="{6FCF2CD1-ED98-4D1F-8A8B-F3C2F1B662A8}" name="Flow 3" dataDxfId="21"/>
    <tableColumn id="5" xr3:uid="{C3CC25F7-9EF0-4430-A673-94F5E5BB40D7}" name="Flow 4" dataDxfId="22"/>
    <tableColumn id="6" xr3:uid="{219D7088-BC09-43AD-B0DC-E7874977DD14}" name="Flow 5" dataDxfId="31"/>
  </tableColumns>
  <tableStyleInfo name="TableStyleMedium4" showFirstColumn="1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drawing" Target="../drawings/drawing2.xml"/><Relationship Id="rId6" Type="http://schemas.openxmlformats.org/officeDocument/2006/relationships/table" Target="../tables/table10.xml"/><Relationship Id="rId5" Type="http://schemas.openxmlformats.org/officeDocument/2006/relationships/table" Target="../tables/table9.xml"/><Relationship Id="rId4" Type="http://schemas.openxmlformats.org/officeDocument/2006/relationships/table" Target="../tables/table8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drawing" Target="../drawings/drawing3.xml"/><Relationship Id="rId6" Type="http://schemas.openxmlformats.org/officeDocument/2006/relationships/table" Target="../tables/table15.xml"/><Relationship Id="rId5" Type="http://schemas.openxmlformats.org/officeDocument/2006/relationships/table" Target="../tables/table14.xml"/><Relationship Id="rId4" Type="http://schemas.openxmlformats.org/officeDocument/2006/relationships/table" Target="../tables/table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6D6D5-6BCD-4F26-9CCB-150DEDF0E3A0}">
  <dimension ref="B2:T37"/>
  <sheetViews>
    <sheetView zoomScale="130" zoomScaleNormal="130" workbookViewId="0">
      <selection activeCell="G24" sqref="G24:J27"/>
    </sheetView>
  </sheetViews>
  <sheetFormatPr baseColWidth="10" defaultRowHeight="14.4" x14ac:dyDescent="0.3"/>
  <cols>
    <col min="2" max="2" width="13.77734375" bestFit="1" customWidth="1"/>
    <col min="3" max="5" width="10.77734375" bestFit="1" customWidth="1"/>
    <col min="8" max="10" width="10.77734375" bestFit="1" customWidth="1"/>
    <col min="13" max="15" width="10.77734375" bestFit="1" customWidth="1"/>
    <col min="18" max="20" width="10.77734375" bestFit="1" customWidth="1"/>
  </cols>
  <sheetData>
    <row r="2" spans="5:18" x14ac:dyDescent="0.3">
      <c r="E2" s="24" t="s">
        <v>23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</row>
    <row r="3" spans="5:18" x14ac:dyDescent="0.3"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</row>
    <row r="24" spans="2:20" x14ac:dyDescent="0.3">
      <c r="B24" s="2" t="s">
        <v>14</v>
      </c>
      <c r="C24" s="2"/>
      <c r="D24" s="2"/>
      <c r="E24" s="2"/>
      <c r="G24" s="2" t="s">
        <v>13</v>
      </c>
      <c r="H24" s="2"/>
      <c r="I24" s="2"/>
      <c r="J24" s="2"/>
      <c r="L24" s="2" t="s">
        <v>12</v>
      </c>
      <c r="M24" s="2"/>
      <c r="N24" s="2"/>
      <c r="O24" s="2"/>
      <c r="Q24" s="2" t="s">
        <v>11</v>
      </c>
      <c r="R24" s="2"/>
      <c r="S24" s="2"/>
      <c r="T24" s="2"/>
    </row>
    <row r="25" spans="2:20" x14ac:dyDescent="0.3">
      <c r="B25" s="18" t="s">
        <v>9</v>
      </c>
      <c r="C25" s="1" t="s">
        <v>0</v>
      </c>
      <c r="D25" s="1" t="s">
        <v>1</v>
      </c>
      <c r="E25" s="1" t="s">
        <v>2</v>
      </c>
      <c r="G25" s="18" t="s">
        <v>8</v>
      </c>
      <c r="H25" s="1" t="s">
        <v>0</v>
      </c>
      <c r="I25" s="1" t="s">
        <v>1</v>
      </c>
      <c r="J25" s="1" t="s">
        <v>2</v>
      </c>
      <c r="L25" s="18" t="s">
        <v>8</v>
      </c>
      <c r="M25" s="1" t="s">
        <v>0</v>
      </c>
      <c r="N25" s="1" t="s">
        <v>1</v>
      </c>
      <c r="O25" s="1" t="s">
        <v>2</v>
      </c>
      <c r="Q25" s="18" t="s">
        <v>8</v>
      </c>
      <c r="R25" s="1" t="s">
        <v>0</v>
      </c>
      <c r="S25" s="1" t="s">
        <v>1</v>
      </c>
      <c r="T25" s="1" t="s">
        <v>2</v>
      </c>
    </row>
    <row r="26" spans="2:20" x14ac:dyDescent="0.3">
      <c r="B26" s="18" t="s">
        <v>3</v>
      </c>
      <c r="C26" s="3">
        <v>5.7924999999999999E-5</v>
      </c>
      <c r="D26" s="3">
        <v>0</v>
      </c>
      <c r="E26" s="3">
        <v>0</v>
      </c>
      <c r="G26" s="18" t="s">
        <v>9</v>
      </c>
      <c r="H26" s="9">
        <v>4.7523809523809498E-4</v>
      </c>
      <c r="I26" s="10">
        <v>4.6520146520146502E-4</v>
      </c>
      <c r="J26" s="11">
        <v>2.9312499999999998E-4</v>
      </c>
      <c r="L26" s="18" t="s">
        <v>9</v>
      </c>
      <c r="M26" s="9">
        <v>3.53333333333333E-4</v>
      </c>
      <c r="N26" s="10">
        <v>3.3714285714285698E-4</v>
      </c>
      <c r="O26" s="11">
        <v>2.2625E-4</v>
      </c>
      <c r="Q26" s="18" t="s">
        <v>9</v>
      </c>
      <c r="R26" s="9">
        <v>3.53333333333333E-4</v>
      </c>
      <c r="S26" s="10">
        <v>3.3714285714285698E-4</v>
      </c>
      <c r="T26" s="11">
        <v>2.2625E-4</v>
      </c>
    </row>
    <row r="27" spans="2:20" x14ac:dyDescent="0.3">
      <c r="B27" s="18" t="s">
        <v>4</v>
      </c>
      <c r="C27" s="3">
        <v>1.2235294117647001E-4</v>
      </c>
      <c r="D27" s="3">
        <v>1.2235294117647001E-4</v>
      </c>
      <c r="E27" s="3">
        <v>0</v>
      </c>
      <c r="G27" s="18" t="s">
        <v>10</v>
      </c>
      <c r="H27" s="12">
        <v>5016.1904761904698</v>
      </c>
      <c r="I27" s="14">
        <v>4935.8974358974301</v>
      </c>
      <c r="J27" s="16">
        <v>7925</v>
      </c>
      <c r="L27" s="18" t="s">
        <v>10</v>
      </c>
      <c r="M27" s="12">
        <v>4040.9523809523798</v>
      </c>
      <c r="N27" s="14">
        <v>3911.4285714285702</v>
      </c>
      <c r="O27" s="16">
        <v>6587.5</v>
      </c>
      <c r="Q27" s="18" t="s">
        <v>10</v>
      </c>
      <c r="R27" s="12">
        <v>4040.9523809523798</v>
      </c>
      <c r="S27" s="14">
        <v>3911.4285714285702</v>
      </c>
      <c r="T27" s="16">
        <v>6587.5</v>
      </c>
    </row>
    <row r="28" spans="2:20" x14ac:dyDescent="0.3">
      <c r="B28" s="18" t="s">
        <v>5</v>
      </c>
      <c r="C28" s="3">
        <v>2.3818181818181799E-4</v>
      </c>
      <c r="D28" s="3">
        <v>2.3818181818181799E-4</v>
      </c>
      <c r="E28" s="3">
        <v>2.3818181818181799E-4</v>
      </c>
    </row>
    <row r="29" spans="2:20" x14ac:dyDescent="0.3">
      <c r="B29" s="18" t="s">
        <v>6</v>
      </c>
      <c r="C29" s="3">
        <v>2.7909090909090901E-4</v>
      </c>
      <c r="D29" s="3">
        <v>2.7909090909090901E-4</v>
      </c>
      <c r="E29" s="3">
        <v>2.7909090909090901E-4</v>
      </c>
    </row>
    <row r="30" spans="2:20" x14ac:dyDescent="0.3">
      <c r="B30" s="18" t="s">
        <v>7</v>
      </c>
      <c r="C30" s="6">
        <f>SUM(C26:C29)</f>
        <v>6.9755066844919694E-4</v>
      </c>
      <c r="D30" s="7">
        <f>SUM(D26:D29)</f>
        <v>6.3962566844919704E-4</v>
      </c>
      <c r="E30" s="8">
        <f>SUM(E26:E29)</f>
        <v>5.17272727272727E-4</v>
      </c>
    </row>
    <row r="32" spans="2:20" x14ac:dyDescent="0.3">
      <c r="B32" s="18" t="s">
        <v>10</v>
      </c>
      <c r="C32" s="1" t="s">
        <v>0</v>
      </c>
      <c r="D32" s="1" t="s">
        <v>1</v>
      </c>
      <c r="E32" s="1" t="s">
        <v>2</v>
      </c>
    </row>
    <row r="33" spans="2:5" x14ac:dyDescent="0.3">
      <c r="B33" s="18" t="s">
        <v>3</v>
      </c>
      <c r="C33" s="4">
        <v>1660</v>
      </c>
      <c r="D33" s="4">
        <v>0</v>
      </c>
      <c r="E33" s="4">
        <v>0</v>
      </c>
    </row>
    <row r="34" spans="2:5" x14ac:dyDescent="0.3">
      <c r="B34" s="18" t="s">
        <v>4</v>
      </c>
      <c r="C34" s="4">
        <v>3480</v>
      </c>
      <c r="D34" s="4">
        <v>3480</v>
      </c>
      <c r="E34" s="4">
        <v>0</v>
      </c>
    </row>
    <row r="35" spans="2:5" x14ac:dyDescent="0.3">
      <c r="B35" s="18" t="s">
        <v>5</v>
      </c>
      <c r="C35" s="4">
        <v>8280</v>
      </c>
      <c r="D35" s="4">
        <v>8280</v>
      </c>
      <c r="E35" s="4">
        <v>8280</v>
      </c>
    </row>
    <row r="36" spans="2:5" x14ac:dyDescent="0.3">
      <c r="B36" s="18" t="s">
        <v>6</v>
      </c>
      <c r="C36" s="4">
        <v>10080</v>
      </c>
      <c r="D36" s="4">
        <v>10080</v>
      </c>
      <c r="E36" s="4">
        <v>10080</v>
      </c>
    </row>
    <row r="37" spans="2:5" x14ac:dyDescent="0.3">
      <c r="B37" s="18" t="s">
        <v>7</v>
      </c>
      <c r="C37" s="13">
        <f>MAX(C33:C36)</f>
        <v>10080</v>
      </c>
      <c r="D37" s="15">
        <f t="shared" ref="D37:E37" si="0">MAX(D33:D36)</f>
        <v>10080</v>
      </c>
      <c r="E37" s="17">
        <f t="shared" si="0"/>
        <v>10080</v>
      </c>
    </row>
  </sheetData>
  <mergeCells count="5">
    <mergeCell ref="B24:E24"/>
    <mergeCell ref="G24:J24"/>
    <mergeCell ref="L24:O24"/>
    <mergeCell ref="Q24:T24"/>
    <mergeCell ref="E2:R3"/>
  </mergeCells>
  <pageMargins left="0.7" right="0.7" top="0.78740157499999996" bottom="0.78740157499999996" header="0.3" footer="0.3"/>
  <pageSetup paperSize="9" orientation="portrait" r:id="rId1"/>
  <drawing r:id="rId2"/>
  <tableParts count="5">
    <tablePart r:id="rId3"/>
    <tablePart r:id="rId4"/>
    <tablePart r:id="rId5"/>
    <tablePart r:id="rId6"/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3D40B-BBFE-4559-BDAD-6940F519CC96}">
  <dimension ref="B2:N60"/>
  <sheetViews>
    <sheetView zoomScale="115" zoomScaleNormal="115" workbookViewId="0">
      <selection activeCell="T32" sqref="T32"/>
    </sheetView>
  </sheetViews>
  <sheetFormatPr baseColWidth="10" defaultRowHeight="14.4" x14ac:dyDescent="0.3"/>
  <cols>
    <col min="2" max="2" width="13.77734375" bestFit="1" customWidth="1"/>
    <col min="3" max="7" width="12" bestFit="1" customWidth="1"/>
    <col min="10" max="14" width="12" bestFit="1" customWidth="1"/>
  </cols>
  <sheetData>
    <row r="2" spans="2:14" x14ac:dyDescent="0.3">
      <c r="B2" s="24" t="s">
        <v>22</v>
      </c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</row>
    <row r="3" spans="2:14" x14ac:dyDescent="0.3"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</row>
    <row r="37" spans="2:14" x14ac:dyDescent="0.3">
      <c r="B37" s="2" t="s">
        <v>14</v>
      </c>
      <c r="C37" s="2"/>
      <c r="D37" s="2"/>
      <c r="E37" s="2"/>
      <c r="F37" s="2"/>
      <c r="G37" s="2"/>
      <c r="I37" s="2" t="s">
        <v>13</v>
      </c>
      <c r="J37" s="2"/>
      <c r="K37" s="2"/>
      <c r="L37" s="2"/>
      <c r="M37" s="2"/>
      <c r="N37" s="2"/>
    </row>
    <row r="38" spans="2:14" x14ac:dyDescent="0.3">
      <c r="B38" s="18" t="s">
        <v>9</v>
      </c>
      <c r="C38" s="1" t="s">
        <v>0</v>
      </c>
      <c r="D38" s="1" t="s">
        <v>1</v>
      </c>
      <c r="E38" s="1" t="s">
        <v>2</v>
      </c>
      <c r="F38" s="1" t="s">
        <v>20</v>
      </c>
      <c r="G38" s="1" t="s">
        <v>21</v>
      </c>
      <c r="I38" s="18" t="s">
        <v>8</v>
      </c>
      <c r="J38" s="1" t="s">
        <v>0</v>
      </c>
      <c r="K38" s="1" t="s">
        <v>1</v>
      </c>
      <c r="L38" s="1" t="s">
        <v>2</v>
      </c>
      <c r="M38" s="1" t="s">
        <v>20</v>
      </c>
      <c r="N38" s="1" t="s">
        <v>21</v>
      </c>
    </row>
    <row r="39" spans="2:14" x14ac:dyDescent="0.3">
      <c r="B39" s="18" t="s">
        <v>3</v>
      </c>
      <c r="C39" s="3">
        <v>0</v>
      </c>
      <c r="D39" s="3">
        <v>0</v>
      </c>
      <c r="E39" s="3">
        <v>0</v>
      </c>
      <c r="F39" s="3">
        <v>8.0000000000000007E-5</v>
      </c>
      <c r="G39" s="3">
        <v>0</v>
      </c>
      <c r="I39" s="18" t="s">
        <v>9</v>
      </c>
      <c r="J39" s="21">
        <v>2.32230116288939E-3</v>
      </c>
      <c r="K39" s="21">
        <v>2.32230116288939E-3</v>
      </c>
      <c r="L39" s="21">
        <v>2.32230116288939E-3</v>
      </c>
      <c r="M39" s="22">
        <v>1.9372055137844601E-3</v>
      </c>
      <c r="N39" s="22">
        <v>1.9372055137844601E-3</v>
      </c>
    </row>
    <row r="40" spans="2:14" x14ac:dyDescent="0.3">
      <c r="B40" s="18" t="s">
        <v>4</v>
      </c>
      <c r="C40" s="3">
        <v>0</v>
      </c>
      <c r="D40" s="3">
        <v>0</v>
      </c>
      <c r="E40" s="3">
        <v>0</v>
      </c>
      <c r="F40" s="3">
        <v>0</v>
      </c>
      <c r="G40" s="3">
        <v>8.0000000000000007E-5</v>
      </c>
      <c r="I40" s="18" t="s">
        <v>10</v>
      </c>
      <c r="J40" s="21">
        <v>19725.468126644599</v>
      </c>
      <c r="K40" s="21">
        <v>19725.468126644599</v>
      </c>
      <c r="L40" s="21">
        <v>19725.468126644599</v>
      </c>
      <c r="M40" s="22">
        <v>39744.1102756892</v>
      </c>
      <c r="N40" s="22">
        <v>39744.1102756892</v>
      </c>
    </row>
    <row r="41" spans="2:14" x14ac:dyDescent="0.3">
      <c r="B41" s="18" t="s">
        <v>5</v>
      </c>
      <c r="C41" s="3">
        <v>5.0000000000000002E-5</v>
      </c>
      <c r="D41" s="3">
        <v>0</v>
      </c>
      <c r="E41" s="3">
        <v>0</v>
      </c>
      <c r="F41" s="3">
        <v>0</v>
      </c>
      <c r="G41" s="3">
        <v>0</v>
      </c>
    </row>
    <row r="42" spans="2:14" x14ac:dyDescent="0.3">
      <c r="B42" s="18" t="s">
        <v>6</v>
      </c>
      <c r="C42" s="3">
        <v>0</v>
      </c>
      <c r="D42" s="3">
        <v>5.0000000000000002E-5</v>
      </c>
      <c r="E42" s="3">
        <v>0</v>
      </c>
      <c r="F42" s="3">
        <v>0</v>
      </c>
      <c r="G42" s="3">
        <v>0</v>
      </c>
      <c r="I42" s="2" t="s">
        <v>12</v>
      </c>
      <c r="J42" s="2"/>
      <c r="K42" s="2"/>
      <c r="L42" s="2"/>
      <c r="M42" s="2"/>
      <c r="N42" s="2"/>
    </row>
    <row r="43" spans="2:14" x14ac:dyDescent="0.3">
      <c r="B43" s="18" t="s">
        <v>15</v>
      </c>
      <c r="C43" s="3">
        <v>0</v>
      </c>
      <c r="D43" s="3">
        <v>0</v>
      </c>
      <c r="E43" s="3">
        <v>5.0000000000000002E-5</v>
      </c>
      <c r="F43" s="3">
        <v>0</v>
      </c>
      <c r="G43" s="3">
        <v>0</v>
      </c>
      <c r="I43" s="18" t="s">
        <v>8</v>
      </c>
      <c r="J43" s="1" t="s">
        <v>0</v>
      </c>
      <c r="K43" s="1" t="s">
        <v>1</v>
      </c>
      <c r="L43" s="1" t="s">
        <v>2</v>
      </c>
      <c r="M43" s="1" t="s">
        <v>20</v>
      </c>
      <c r="N43" s="1" t="s">
        <v>21</v>
      </c>
    </row>
    <row r="44" spans="2:14" x14ac:dyDescent="0.3">
      <c r="B44" s="18" t="s">
        <v>16</v>
      </c>
      <c r="C44" s="3">
        <v>8.8277777777777703E-4</v>
      </c>
      <c r="D44" s="3">
        <v>8.8277777777777703E-4</v>
      </c>
      <c r="E44" s="3">
        <v>8.8277777777777703E-4</v>
      </c>
      <c r="F44" s="3">
        <v>8.8277777777777703E-4</v>
      </c>
      <c r="G44" s="3">
        <v>8.8277777777777703E-4</v>
      </c>
      <c r="I44" s="18" t="s">
        <v>9</v>
      </c>
      <c r="J44" s="21">
        <v>1.4499999999999999E-3</v>
      </c>
      <c r="K44" s="21">
        <v>1.4499999999999999E-3</v>
      </c>
      <c r="L44" s="21">
        <v>1.4499999999999999E-3</v>
      </c>
      <c r="M44" s="22">
        <v>1.41933333333333E-3</v>
      </c>
      <c r="N44" s="22">
        <v>1.41933333333333E-3</v>
      </c>
    </row>
    <row r="45" spans="2:14" x14ac:dyDescent="0.3">
      <c r="B45" s="18" t="s">
        <v>17</v>
      </c>
      <c r="C45" s="3">
        <v>1.23833333333333E-3</v>
      </c>
      <c r="D45" s="3">
        <v>1.23833333333333E-3</v>
      </c>
      <c r="E45" s="3">
        <v>1.23833333333333E-3</v>
      </c>
      <c r="F45" s="3">
        <v>1.23833333333333E-3</v>
      </c>
      <c r="G45" s="3">
        <v>1.23833333333333E-3</v>
      </c>
      <c r="I45" s="18" t="s">
        <v>10</v>
      </c>
      <c r="J45" s="21">
        <v>12747.0588235294</v>
      </c>
      <c r="K45" s="21">
        <v>12747.0588235294</v>
      </c>
      <c r="L45" s="21">
        <v>12747.0588235294</v>
      </c>
      <c r="M45" s="22">
        <v>29386.666666666599</v>
      </c>
      <c r="N45" s="22">
        <v>29386.666666666599</v>
      </c>
    </row>
    <row r="46" spans="2:14" x14ac:dyDescent="0.3">
      <c r="B46" s="18" t="s">
        <v>18</v>
      </c>
      <c r="C46" s="3">
        <v>1.25688259109311E-3</v>
      </c>
      <c r="D46" s="3">
        <v>1.25688259109311E-3</v>
      </c>
      <c r="E46" s="3">
        <v>1.25688259109311E-3</v>
      </c>
      <c r="F46" s="3">
        <v>0</v>
      </c>
      <c r="G46" s="3">
        <v>0</v>
      </c>
    </row>
    <row r="47" spans="2:14" x14ac:dyDescent="0.3">
      <c r="B47" s="18" t="s">
        <v>19</v>
      </c>
      <c r="C47" s="3">
        <v>0</v>
      </c>
      <c r="D47" s="3">
        <v>0</v>
      </c>
      <c r="E47" s="3">
        <v>0</v>
      </c>
      <c r="F47" s="3">
        <v>3.9736842105263098E-3</v>
      </c>
      <c r="G47" s="3">
        <v>3.9736842105263098E-3</v>
      </c>
      <c r="I47" s="2" t="s">
        <v>11</v>
      </c>
      <c r="J47" s="2"/>
      <c r="K47" s="2"/>
      <c r="L47" s="2"/>
      <c r="M47" s="2"/>
      <c r="N47" s="2"/>
    </row>
    <row r="48" spans="2:14" x14ac:dyDescent="0.3">
      <c r="B48" s="18" t="s">
        <v>7</v>
      </c>
      <c r="C48" s="19">
        <f>SUM(C39:C47)</f>
        <v>3.4279937022042174E-3</v>
      </c>
      <c r="D48" s="19">
        <f>SUM(D39:D47)</f>
        <v>3.4279937022042174E-3</v>
      </c>
      <c r="E48" s="19">
        <f>SUM(E39:E47)</f>
        <v>3.4279937022042174E-3</v>
      </c>
      <c r="F48" s="20">
        <f t="shared" ref="F48" si="0">SUM(F39:F47)</f>
        <v>6.1747953216374166E-3</v>
      </c>
      <c r="G48" s="20">
        <f t="shared" ref="G48" si="1">SUM(G39:G47)</f>
        <v>6.1747953216374166E-3</v>
      </c>
      <c r="I48" s="18" t="s">
        <v>8</v>
      </c>
      <c r="J48" s="1" t="s">
        <v>0</v>
      </c>
      <c r="K48" s="1" t="s">
        <v>1</v>
      </c>
      <c r="L48" s="1" t="s">
        <v>2</v>
      </c>
      <c r="M48" s="1" t="s">
        <v>20</v>
      </c>
      <c r="N48" s="1" t="s">
        <v>21</v>
      </c>
    </row>
    <row r="49" spans="2:14" x14ac:dyDescent="0.3">
      <c r="I49" s="18" t="s">
        <v>9</v>
      </c>
      <c r="J49" s="21">
        <v>1.4499999999999999E-3</v>
      </c>
      <c r="K49" s="21">
        <v>1.4499999999999999E-3</v>
      </c>
      <c r="L49" s="21">
        <v>1.4499999999999999E-3</v>
      </c>
      <c r="M49" s="22">
        <v>1.41933333333333E-3</v>
      </c>
      <c r="N49" s="22">
        <v>1.41933333333333E-3</v>
      </c>
    </row>
    <row r="50" spans="2:14" x14ac:dyDescent="0.3">
      <c r="B50" s="18" t="s">
        <v>10</v>
      </c>
      <c r="C50" s="1" t="s">
        <v>0</v>
      </c>
      <c r="D50" s="1" t="s">
        <v>1</v>
      </c>
      <c r="E50" s="1" t="s">
        <v>2</v>
      </c>
      <c r="F50" s="1" t="s">
        <v>20</v>
      </c>
      <c r="G50" s="1" t="s">
        <v>21</v>
      </c>
      <c r="I50" s="18" t="s">
        <v>10</v>
      </c>
      <c r="J50" s="21">
        <v>12747.0588235294</v>
      </c>
      <c r="K50" s="21">
        <v>12747.0588235294</v>
      </c>
      <c r="L50" s="21">
        <v>12747.0588235294</v>
      </c>
      <c r="M50" s="22">
        <v>29386.666666666599</v>
      </c>
      <c r="N50" s="22">
        <v>29386.666666666599</v>
      </c>
    </row>
    <row r="51" spans="2:14" x14ac:dyDescent="0.3">
      <c r="B51" s="18" t="s">
        <v>3</v>
      </c>
      <c r="C51" s="5">
        <v>0</v>
      </c>
      <c r="D51" s="5">
        <v>0</v>
      </c>
      <c r="E51" s="5">
        <v>0</v>
      </c>
      <c r="F51" s="5">
        <v>3400</v>
      </c>
      <c r="G51" s="5">
        <v>0</v>
      </c>
    </row>
    <row r="52" spans="2:14" x14ac:dyDescent="0.3">
      <c r="B52" s="18" t="s">
        <v>4</v>
      </c>
      <c r="C52" s="5">
        <v>0</v>
      </c>
      <c r="D52" s="5">
        <v>0</v>
      </c>
      <c r="E52" s="5">
        <v>0</v>
      </c>
      <c r="F52" s="5">
        <v>0</v>
      </c>
      <c r="G52" s="5">
        <v>3400</v>
      </c>
    </row>
    <row r="53" spans="2:14" x14ac:dyDescent="0.3">
      <c r="B53" s="18" t="s">
        <v>5</v>
      </c>
      <c r="C53" s="5">
        <v>1660</v>
      </c>
      <c r="D53" s="5">
        <v>0</v>
      </c>
      <c r="E53" s="5">
        <v>0</v>
      </c>
      <c r="F53" s="5">
        <v>0</v>
      </c>
      <c r="G53" s="5">
        <v>0</v>
      </c>
    </row>
    <row r="54" spans="2:14" x14ac:dyDescent="0.3">
      <c r="B54" s="18" t="s">
        <v>6</v>
      </c>
      <c r="C54" s="5">
        <v>0</v>
      </c>
      <c r="D54" s="5">
        <v>1660</v>
      </c>
      <c r="E54" s="5">
        <v>0</v>
      </c>
      <c r="F54" s="5">
        <v>0</v>
      </c>
      <c r="G54" s="5">
        <v>0</v>
      </c>
    </row>
    <row r="55" spans="2:14" x14ac:dyDescent="0.3">
      <c r="B55" s="18" t="s">
        <v>15</v>
      </c>
      <c r="C55" s="5">
        <v>0</v>
      </c>
      <c r="D55" s="5">
        <v>0</v>
      </c>
      <c r="E55" s="5">
        <v>1660</v>
      </c>
      <c r="F55" s="5">
        <v>0</v>
      </c>
      <c r="G55" s="5">
        <v>0</v>
      </c>
    </row>
    <row r="56" spans="2:14" x14ac:dyDescent="0.3">
      <c r="B56" s="18" t="s">
        <v>16</v>
      </c>
      <c r="C56" s="5">
        <v>24580</v>
      </c>
      <c r="D56" s="5">
        <v>24580</v>
      </c>
      <c r="E56" s="5">
        <v>24580</v>
      </c>
      <c r="F56" s="5">
        <v>24580</v>
      </c>
      <c r="G56" s="5">
        <v>24580</v>
      </c>
    </row>
    <row r="57" spans="2:14" x14ac:dyDescent="0.3">
      <c r="B57" s="18" t="s">
        <v>17</v>
      </c>
      <c r="C57" s="5">
        <v>37380</v>
      </c>
      <c r="D57" s="5">
        <v>37380</v>
      </c>
      <c r="E57" s="5">
        <v>37380</v>
      </c>
      <c r="F57" s="5">
        <v>37380</v>
      </c>
      <c r="G57" s="5">
        <v>37380</v>
      </c>
    </row>
    <row r="58" spans="2:14" x14ac:dyDescent="0.3">
      <c r="B58" s="18" t="s">
        <v>18</v>
      </c>
      <c r="C58" s="5">
        <v>32158.947368420999</v>
      </c>
      <c r="D58" s="5">
        <v>32158.947368420999</v>
      </c>
      <c r="E58" s="5">
        <v>32158.947368420999</v>
      </c>
      <c r="F58" s="5">
        <v>0</v>
      </c>
      <c r="G58" s="5">
        <v>0</v>
      </c>
    </row>
    <row r="59" spans="2:14" x14ac:dyDescent="0.3">
      <c r="B59" s="18" t="s">
        <v>19</v>
      </c>
      <c r="C59" s="5">
        <v>0</v>
      </c>
      <c r="D59" s="5">
        <v>0</v>
      </c>
      <c r="E59" s="5">
        <v>0</v>
      </c>
      <c r="F59" s="5">
        <v>39536.842105263102</v>
      </c>
      <c r="G59" s="5">
        <v>39536.842105263102</v>
      </c>
    </row>
    <row r="60" spans="2:14" x14ac:dyDescent="0.3">
      <c r="B60" s="18" t="s">
        <v>7</v>
      </c>
      <c r="C60" s="21">
        <f t="shared" ref="C60" si="2">MAX(C51:C59)</f>
        <v>37380</v>
      </c>
      <c r="D60" s="21">
        <f t="shared" ref="D60" si="3">MAX(D51:D59)</f>
        <v>37380</v>
      </c>
      <c r="E60" s="21">
        <f t="shared" ref="E60" si="4">MAX(E51:E59)</f>
        <v>37380</v>
      </c>
      <c r="F60" s="22">
        <f t="shared" ref="F60" si="5">MAX(F51:F59)</f>
        <v>39536.842105263102</v>
      </c>
      <c r="G60" s="22">
        <f t="shared" ref="G60" si="6">MAX(G51:G59)</f>
        <v>39536.842105263102</v>
      </c>
    </row>
  </sheetData>
  <mergeCells count="5">
    <mergeCell ref="B2:N3"/>
    <mergeCell ref="B37:G37"/>
    <mergeCell ref="I37:N37"/>
    <mergeCell ref="I42:N42"/>
    <mergeCell ref="I47:N47"/>
  </mergeCells>
  <pageMargins left="0.7" right="0.7" top="0.78740157499999996" bottom="0.78740157499999996" header="0.3" footer="0.3"/>
  <drawing r:id="rId1"/>
  <tableParts count="5">
    <tablePart r:id="rId2"/>
    <tablePart r:id="rId3"/>
    <tablePart r:id="rId4"/>
    <tablePart r:id="rId5"/>
    <tablePart r:id="rId6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F81C4-E0B1-4305-8948-2474893AE0E1}">
  <dimension ref="C2:M49"/>
  <sheetViews>
    <sheetView tabSelected="1" zoomScale="145" zoomScaleNormal="145" workbookViewId="0">
      <selection activeCell="P20" sqref="P20"/>
    </sheetView>
  </sheetViews>
  <sheetFormatPr baseColWidth="10" defaultRowHeight="14.4" x14ac:dyDescent="0.3"/>
  <cols>
    <col min="3" max="3" width="14.6640625" bestFit="1" customWidth="1"/>
    <col min="4" max="4" width="13.77734375" bestFit="1" customWidth="1"/>
    <col min="5" max="6" width="15.33203125" bestFit="1" customWidth="1"/>
    <col min="8" max="8" width="11.77734375" bestFit="1" customWidth="1"/>
    <col min="9" max="10" width="12.109375" bestFit="1" customWidth="1"/>
  </cols>
  <sheetData>
    <row r="2" spans="3:13" x14ac:dyDescent="0.3">
      <c r="C2" s="24" t="s">
        <v>24</v>
      </c>
      <c r="D2" s="23"/>
      <c r="E2" s="23"/>
      <c r="F2" s="23"/>
      <c r="G2" s="23"/>
      <c r="H2" s="23"/>
      <c r="I2" s="23"/>
      <c r="J2" s="23"/>
      <c r="K2" s="23"/>
      <c r="L2" s="23"/>
      <c r="M2" s="23"/>
    </row>
    <row r="3" spans="3:13" x14ac:dyDescent="0.3"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</row>
    <row r="36" spans="4:10" x14ac:dyDescent="0.3">
      <c r="D36" s="2" t="s">
        <v>14</v>
      </c>
      <c r="E36" s="2"/>
      <c r="F36" s="2"/>
      <c r="G36" s="2"/>
      <c r="H36" s="2" t="s">
        <v>13</v>
      </c>
      <c r="I36" s="2"/>
      <c r="J36" s="2"/>
    </row>
    <row r="37" spans="4:10" x14ac:dyDescent="0.3">
      <c r="D37" s="18" t="s">
        <v>9</v>
      </c>
      <c r="E37" s="1" t="s">
        <v>0</v>
      </c>
      <c r="F37" s="1" t="s">
        <v>1</v>
      </c>
      <c r="H37" s="18" t="s">
        <v>8</v>
      </c>
      <c r="I37" s="1" t="s">
        <v>0</v>
      </c>
      <c r="J37" s="1" t="s">
        <v>1</v>
      </c>
    </row>
    <row r="38" spans="4:10" x14ac:dyDescent="0.3">
      <c r="D38" s="18" t="s">
        <v>3</v>
      </c>
      <c r="E38" s="3">
        <v>4.0000000000000002E-4</v>
      </c>
      <c r="F38" s="3">
        <v>0</v>
      </c>
      <c r="H38" s="18" t="s">
        <v>9</v>
      </c>
      <c r="I38" s="21">
        <v>5.9000000000000003E-4</v>
      </c>
      <c r="J38" s="26">
        <v>5.1352941176470597E-4</v>
      </c>
    </row>
    <row r="39" spans="4:10" x14ac:dyDescent="0.3">
      <c r="D39" s="18" t="s">
        <v>4</v>
      </c>
      <c r="E39" s="3">
        <v>0</v>
      </c>
      <c r="F39" s="3">
        <v>2.9999999999999997E-4</v>
      </c>
      <c r="H39" s="18" t="s">
        <v>10</v>
      </c>
      <c r="I39" s="21">
        <v>21700</v>
      </c>
      <c r="J39" s="26">
        <v>21541.176470588201</v>
      </c>
    </row>
    <row r="40" spans="4:10" x14ac:dyDescent="0.3">
      <c r="D40" s="18" t="s">
        <v>5</v>
      </c>
      <c r="E40" s="3">
        <v>2.38461538461538E-4</v>
      </c>
      <c r="F40" s="3">
        <v>2.38461538461538E-4</v>
      </c>
    </row>
    <row r="41" spans="4:10" x14ac:dyDescent="0.3">
      <c r="D41" s="18" t="s">
        <v>6</v>
      </c>
      <c r="E41" s="3">
        <v>2.43846153846153E-4</v>
      </c>
      <c r="F41" s="3">
        <v>2.43846153846153E-4</v>
      </c>
      <c r="H41" s="2" t="s">
        <v>12</v>
      </c>
      <c r="I41" s="2"/>
      <c r="J41" s="2"/>
    </row>
    <row r="42" spans="4:10" x14ac:dyDescent="0.3">
      <c r="D42" s="18" t="s">
        <v>7</v>
      </c>
      <c r="E42" s="19">
        <f>SUM(E38:E41)</f>
        <v>8.8230769230769103E-4</v>
      </c>
      <c r="F42" s="6">
        <f>SUM(F38:F41)</f>
        <v>7.8230769230769098E-4</v>
      </c>
      <c r="H42" s="18" t="s">
        <v>8</v>
      </c>
      <c r="I42" s="1" t="s">
        <v>0</v>
      </c>
      <c r="J42" s="1" t="s">
        <v>1</v>
      </c>
    </row>
    <row r="43" spans="4:10" x14ac:dyDescent="0.3">
      <c r="H43" s="18" t="s">
        <v>9</v>
      </c>
      <c r="I43" s="21">
        <v>6.96E-4</v>
      </c>
      <c r="J43" s="26">
        <v>6.5200000000000002E-4</v>
      </c>
    </row>
    <row r="44" spans="4:10" x14ac:dyDescent="0.3">
      <c r="D44" s="18" t="s">
        <v>10</v>
      </c>
      <c r="E44" s="1" t="s">
        <v>0</v>
      </c>
      <c r="F44" s="1" t="s">
        <v>1</v>
      </c>
      <c r="H44" s="18" t="s">
        <v>10</v>
      </c>
      <c r="I44" s="21">
        <v>24880</v>
      </c>
      <c r="J44" s="26">
        <v>27080</v>
      </c>
    </row>
    <row r="45" spans="4:10" x14ac:dyDescent="0.3">
      <c r="D45" s="18" t="s">
        <v>3</v>
      </c>
      <c r="E45" s="3">
        <v>16000</v>
      </c>
      <c r="F45" s="3">
        <v>0</v>
      </c>
    </row>
    <row r="46" spans="4:10" x14ac:dyDescent="0.3">
      <c r="D46" s="18" t="s">
        <v>4</v>
      </c>
      <c r="E46" s="3">
        <v>0</v>
      </c>
      <c r="F46" s="3">
        <v>13000</v>
      </c>
      <c r="H46" s="2" t="s">
        <v>11</v>
      </c>
      <c r="I46" s="2"/>
      <c r="J46" s="2"/>
    </row>
    <row r="47" spans="4:10" x14ac:dyDescent="0.3">
      <c r="D47" s="18" t="s">
        <v>5</v>
      </c>
      <c r="E47" s="3">
        <v>29700</v>
      </c>
      <c r="F47" s="3">
        <v>29700</v>
      </c>
      <c r="H47" s="18" t="s">
        <v>8</v>
      </c>
      <c r="I47" s="1" t="s">
        <v>0</v>
      </c>
      <c r="J47" s="1" t="s">
        <v>1</v>
      </c>
    </row>
    <row r="48" spans="4:10" x14ac:dyDescent="0.3">
      <c r="D48" s="18" t="s">
        <v>6</v>
      </c>
      <c r="E48" s="3">
        <v>30400</v>
      </c>
      <c r="F48" s="3">
        <v>30400</v>
      </c>
      <c r="H48" s="18" t="s">
        <v>9</v>
      </c>
      <c r="I48" s="21">
        <v>5.0624999999999997E-4</v>
      </c>
      <c r="J48" s="26">
        <v>4.17647058823529E-4</v>
      </c>
    </row>
    <row r="49" spans="4:10" x14ac:dyDescent="0.3">
      <c r="D49" s="18" t="s">
        <v>7</v>
      </c>
      <c r="E49" s="19">
        <f>SUM(E45:E48)</f>
        <v>76100</v>
      </c>
      <c r="F49" s="6">
        <f>SUM(F45:F48)</f>
        <v>73100</v>
      </c>
      <c r="H49" s="18" t="s">
        <v>10</v>
      </c>
      <c r="I49" s="21">
        <v>19187.5</v>
      </c>
      <c r="J49" s="26">
        <v>17705.882352941098</v>
      </c>
    </row>
  </sheetData>
  <mergeCells count="5">
    <mergeCell ref="H41:J41"/>
    <mergeCell ref="H46:J46"/>
    <mergeCell ref="D36:G36"/>
    <mergeCell ref="C2:M3"/>
    <mergeCell ref="H36:J36"/>
  </mergeCells>
  <pageMargins left="0.7" right="0.7" top="0.78740157499999996" bottom="0.78740157499999996" header="0.3" footer="0.3"/>
  <drawing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Line</vt:lpstr>
      <vt:lpstr>DoubleStar</vt:lpstr>
      <vt:lpstr>Tree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 Heim</dc:creator>
  <cp:lastModifiedBy>Jonas Heim</cp:lastModifiedBy>
  <dcterms:created xsi:type="dcterms:W3CDTF">2022-10-05T13:36:40Z</dcterms:created>
  <dcterms:modified xsi:type="dcterms:W3CDTF">2022-10-05T16:24:02Z</dcterms:modified>
</cp:coreProperties>
</file>