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oberroehrmann\Documents\Messdaten\Chargen\Referenzzellen\G1243\G1243_Z2\2021_10_28\exptime\"/>
    </mc:Choice>
  </mc:AlternateContent>
  <xr:revisionPtr revIDLastSave="0" documentId="13_ncr:1_{BDE689CF-E6CF-4239-9135-ED458BFBA4A4}" xr6:coauthVersionLast="36" xr6:coauthVersionMax="36" xr10:uidLastSave="{00000000-0000-0000-0000-000000000000}"/>
  <bookViews>
    <workbookView xWindow="0" yWindow="0" windowWidth="25200" windowHeight="11775" activeTab="1" xr2:uid="{D87CC459-AF3C-4C12-BB8C-9BF4CA2FC866}"/>
  </bookViews>
  <sheets>
    <sheet name="Mittelwert" sheetId="1" r:id="rId1"/>
    <sheet name="Summiertes Sign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0" i="2" l="1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32" i="2"/>
  <c r="G33" i="2" l="1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H32" i="2"/>
  <c r="G32" i="2"/>
  <c r="E54" i="2"/>
  <c r="E55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D32" i="2"/>
  <c r="C32" i="2"/>
  <c r="B53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32" i="2"/>
</calcChain>
</file>

<file path=xl/sharedStrings.xml><?xml version="1.0" encoding="utf-8"?>
<sst xmlns="http://schemas.openxmlformats.org/spreadsheetml/2006/main" count="40" uniqueCount="23">
  <si>
    <t>Exposure Time</t>
  </si>
  <si>
    <t>stddev/exptime</t>
  </si>
  <si>
    <t>av/exp time</t>
  </si>
  <si>
    <t xml:space="preserve"> </t>
  </si>
  <si>
    <t>1,3 V</t>
  </si>
  <si>
    <t>1,6 V</t>
  </si>
  <si>
    <t>Fragestellung: Wie ändern sich meine Bilder, bei verschiedenen Exposure Times?</t>
  </si>
  <si>
    <t>wichtig für den Vergleich verschiedener Aufnahmen, bei verschiedenen Spannungen und damit Exposure Times (da Übersättigung verhindert werden soll).</t>
  </si>
  <si>
    <t>1,1 V</t>
  </si>
  <si>
    <t>Exp Time</t>
  </si>
  <si>
    <t>Av/Exp Time</t>
  </si>
  <si>
    <t>Sted dev/Exp time</t>
  </si>
  <si>
    <t>2,0 V</t>
  </si>
  <si>
    <t>Das heißt für einen Vergleich von V-Signal Messungen kann ich EL/Exp Time nehmen!</t>
  </si>
  <si>
    <t>2,0 V keine weitere Messung, da bereits in Sättigung.</t>
  </si>
  <si>
    <t>Verlauf sieht für alle Spannungen gleich aus. Wir betrachten hier den Mittelwert des EL Signals  über die Perovskite Solar Cell (PSC).</t>
  </si>
  <si>
    <t>Wieviele Aufnahmen macht die Kamera/s? Nein erst nach der Exposure Time wird die Ladung auf dem CCD ausgelesen (= Anzahl Photonen). Daraus wird dann das Signal berechnet. https://www.microscopyu.com/tutorials/ccd-signal-to-noise-ratio</t>
  </si>
  <si>
    <t>Sum Signal/Exp Time</t>
  </si>
  <si>
    <t>V</t>
  </si>
  <si>
    <t>Normiertes Signal</t>
  </si>
  <si>
    <t>Average/Exposure Time</t>
  </si>
  <si>
    <t>Normiert</t>
  </si>
  <si>
    <t>Kamera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</si>
</sst>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Mittelwert!$B$1</c:f>
              <c:strCache>
                <c:ptCount val="1"/>
                <c:pt idx="0">
                  <c:v>1,3 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Mittelwert!$A$4:$A$24</c:f>
              <c:numCache>
                <c:formatCode>0.00E+00</c:formatCode>
                <c:ptCount val="21"/>
                <c:pt idx="0">
                  <c:v>5.0000000000000001E-4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0.04</c:v>
                </c:pt>
                <c:pt idx="10">
                  <c:v>4.4999999999999998E-2</c:v>
                </c:pt>
                <c:pt idx="11">
                  <c:v>0.05</c:v>
                </c:pt>
                <c:pt idx="12">
                  <c:v>5.5E-2</c:v>
                </c:pt>
                <c:pt idx="13">
                  <c:v>0.06</c:v>
                </c:pt>
                <c:pt idx="14">
                  <c:v>6.5000000000000002E-2</c:v>
                </c:pt>
                <c:pt idx="15">
                  <c:v>7.0000000000000007E-2</c:v>
                </c:pt>
                <c:pt idx="16">
                  <c:v>7.4999999999999997E-2</c:v>
                </c:pt>
                <c:pt idx="17">
                  <c:v>0.08</c:v>
                </c:pt>
                <c:pt idx="18">
                  <c:v>8.5000000000000006E-2</c:v>
                </c:pt>
                <c:pt idx="19">
                  <c:v>0.09</c:v>
                </c:pt>
                <c:pt idx="20">
                  <c:v>9.5000000000000001E-2</c:v>
                </c:pt>
              </c:numCache>
            </c:numRef>
          </c:xVal>
          <c:yVal>
            <c:numRef>
              <c:f>Mittelwert!$B$4:$B$24</c:f>
              <c:numCache>
                <c:formatCode>0.00E+00</c:formatCode>
                <c:ptCount val="21"/>
                <c:pt idx="0">
                  <c:v>142600</c:v>
                </c:pt>
                <c:pt idx="1">
                  <c:v>73120</c:v>
                </c:pt>
                <c:pt idx="2">
                  <c:v>42230</c:v>
                </c:pt>
                <c:pt idx="3">
                  <c:v>38210</c:v>
                </c:pt>
                <c:pt idx="4">
                  <c:v>36300</c:v>
                </c:pt>
                <c:pt idx="5">
                  <c:v>34770</c:v>
                </c:pt>
                <c:pt idx="6">
                  <c:v>33040</c:v>
                </c:pt>
                <c:pt idx="7">
                  <c:v>31460</c:v>
                </c:pt>
                <c:pt idx="8">
                  <c:v>29850</c:v>
                </c:pt>
                <c:pt idx="9">
                  <c:v>28370</c:v>
                </c:pt>
                <c:pt idx="10">
                  <c:v>27040</c:v>
                </c:pt>
                <c:pt idx="11">
                  <c:v>25820</c:v>
                </c:pt>
                <c:pt idx="12">
                  <c:v>24680</c:v>
                </c:pt>
                <c:pt idx="13">
                  <c:v>23770</c:v>
                </c:pt>
                <c:pt idx="14">
                  <c:v>22870</c:v>
                </c:pt>
                <c:pt idx="15">
                  <c:v>22090</c:v>
                </c:pt>
                <c:pt idx="16">
                  <c:v>21420</c:v>
                </c:pt>
                <c:pt idx="17">
                  <c:v>20810</c:v>
                </c:pt>
                <c:pt idx="18">
                  <c:v>20270</c:v>
                </c:pt>
                <c:pt idx="19">
                  <c:v>19800</c:v>
                </c:pt>
                <c:pt idx="20">
                  <c:v>19350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97-4865-B841-3DF78E017BA3}"/>
            </c:ext>
          </c:extLst>
        </c:ser>
        <c:ser>
          <c:idx val="1"/>
          <c:order val="1"/>
          <c:tx>
            <c:strRef>
              <c:f>Mittelwert!$D$1</c:f>
              <c:strCache>
                <c:ptCount val="1"/>
                <c:pt idx="0">
                  <c:v>1,6 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Mittelwert!$A$4:$A$24</c:f>
              <c:numCache>
                <c:formatCode>0.00E+00</c:formatCode>
                <c:ptCount val="21"/>
                <c:pt idx="0">
                  <c:v>5.0000000000000001E-4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0.04</c:v>
                </c:pt>
                <c:pt idx="10">
                  <c:v>4.4999999999999998E-2</c:v>
                </c:pt>
                <c:pt idx="11">
                  <c:v>0.05</c:v>
                </c:pt>
                <c:pt idx="12">
                  <c:v>5.5E-2</c:v>
                </c:pt>
                <c:pt idx="13">
                  <c:v>0.06</c:v>
                </c:pt>
                <c:pt idx="14">
                  <c:v>6.5000000000000002E-2</c:v>
                </c:pt>
                <c:pt idx="15">
                  <c:v>7.0000000000000007E-2</c:v>
                </c:pt>
                <c:pt idx="16">
                  <c:v>7.4999999999999997E-2</c:v>
                </c:pt>
                <c:pt idx="17">
                  <c:v>0.08</c:v>
                </c:pt>
                <c:pt idx="18">
                  <c:v>8.5000000000000006E-2</c:v>
                </c:pt>
                <c:pt idx="19">
                  <c:v>0.09</c:v>
                </c:pt>
                <c:pt idx="20">
                  <c:v>9.5000000000000001E-2</c:v>
                </c:pt>
              </c:numCache>
            </c:numRef>
          </c:xVal>
          <c:yVal>
            <c:numRef>
              <c:f>Mittelwert!$D$4:$D$24</c:f>
              <c:numCache>
                <c:formatCode>0.00E+00</c:formatCode>
                <c:ptCount val="21"/>
                <c:pt idx="0">
                  <c:v>472700</c:v>
                </c:pt>
                <c:pt idx="1">
                  <c:v>227000</c:v>
                </c:pt>
                <c:pt idx="2">
                  <c:v>162700</c:v>
                </c:pt>
                <c:pt idx="3">
                  <c:v>131400</c:v>
                </c:pt>
                <c:pt idx="4">
                  <c:v>109700</c:v>
                </c:pt>
                <c:pt idx="5">
                  <c:v>94600</c:v>
                </c:pt>
                <c:pt idx="6">
                  <c:v>83220</c:v>
                </c:pt>
                <c:pt idx="7">
                  <c:v>75340</c:v>
                </c:pt>
                <c:pt idx="8">
                  <c:v>69250</c:v>
                </c:pt>
                <c:pt idx="9">
                  <c:v>64660</c:v>
                </c:pt>
                <c:pt idx="10">
                  <c:v>61080</c:v>
                </c:pt>
                <c:pt idx="11">
                  <c:v>57970</c:v>
                </c:pt>
                <c:pt idx="12">
                  <c:v>55080</c:v>
                </c:pt>
                <c:pt idx="13">
                  <c:v>52480</c:v>
                </c:pt>
                <c:pt idx="14">
                  <c:v>49970</c:v>
                </c:pt>
                <c:pt idx="15">
                  <c:v>47640</c:v>
                </c:pt>
                <c:pt idx="16">
                  <c:v>45410</c:v>
                </c:pt>
                <c:pt idx="17">
                  <c:v>43360</c:v>
                </c:pt>
                <c:pt idx="18">
                  <c:v>41440</c:v>
                </c:pt>
                <c:pt idx="19">
                  <c:v>39650</c:v>
                </c:pt>
                <c:pt idx="20">
                  <c:v>37990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97-4865-B841-3DF78E017BA3}"/>
            </c:ext>
          </c:extLst>
        </c:ser>
        <c:ser>
          <c:idx val="2"/>
          <c:order val="2"/>
          <c:tx>
            <c:strRef>
              <c:f>Mittelwert!$F$1</c:f>
              <c:strCache>
                <c:ptCount val="1"/>
                <c:pt idx="0">
                  <c:v>1,1 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25400">
                <a:solidFill>
                  <a:schemeClr val="accent3"/>
                </a:solidFill>
              </a:ln>
              <a:effectLst/>
            </c:spPr>
          </c:marker>
          <c:xVal>
            <c:numRef>
              <c:f>Mittelwert!$F$3:$F$23</c:f>
              <c:numCache>
                <c:formatCode>0.00E+00</c:formatCode>
                <c:ptCount val="21"/>
                <c:pt idx="0">
                  <c:v>1E-3</c:v>
                </c:pt>
                <c:pt idx="1">
                  <c:v>5.0000000000000001E-4</c:v>
                </c:pt>
                <c:pt idx="2">
                  <c:v>7.4999999999999997E-2</c:v>
                </c:pt>
                <c:pt idx="3">
                  <c:v>0.01</c:v>
                </c:pt>
                <c:pt idx="4">
                  <c:v>2.5000000000000001E-2</c:v>
                </c:pt>
                <c:pt idx="5">
                  <c:v>0.04</c:v>
                </c:pt>
                <c:pt idx="6">
                  <c:v>3.5000000000000003E-2</c:v>
                </c:pt>
                <c:pt idx="7">
                  <c:v>0.02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0.03</c:v>
                </c:pt>
                <c:pt idx="13">
                  <c:v>7.0000000000000007E-2</c:v>
                </c:pt>
                <c:pt idx="14">
                  <c:v>8.5000000000000006E-2</c:v>
                </c:pt>
                <c:pt idx="15">
                  <c:v>0.08</c:v>
                </c:pt>
                <c:pt idx="16">
                  <c:v>6.5000000000000002E-2</c:v>
                </c:pt>
                <c:pt idx="17">
                  <c:v>0.09</c:v>
                </c:pt>
                <c:pt idx="18">
                  <c:v>9.5000000000000001E-2</c:v>
                </c:pt>
                <c:pt idx="19" formatCode="General">
                  <c:v>1.3</c:v>
                </c:pt>
                <c:pt idx="20" formatCode="General">
                  <c:v>2</c:v>
                </c:pt>
              </c:numCache>
            </c:numRef>
          </c:xVal>
          <c:yVal>
            <c:numRef>
              <c:f>Mittelwert!$G$3:$G$23</c:f>
              <c:numCache>
                <c:formatCode>0.00E+00</c:formatCode>
                <c:ptCount val="21"/>
                <c:pt idx="0">
                  <c:v>42310</c:v>
                </c:pt>
                <c:pt idx="1">
                  <c:v>84460</c:v>
                </c:pt>
                <c:pt idx="2" formatCode="General">
                  <c:v>2369</c:v>
                </c:pt>
                <c:pt idx="3" formatCode="General">
                  <c:v>5906</c:v>
                </c:pt>
                <c:pt idx="4" formatCode="General">
                  <c:v>3544</c:v>
                </c:pt>
                <c:pt idx="5" formatCode="General">
                  <c:v>2923</c:v>
                </c:pt>
                <c:pt idx="6" formatCode="General">
                  <c:v>3054</c:v>
                </c:pt>
                <c:pt idx="7" formatCode="General">
                  <c:v>3946</c:v>
                </c:pt>
                <c:pt idx="8" formatCode="General">
                  <c:v>2794</c:v>
                </c:pt>
                <c:pt idx="9" formatCode="General">
                  <c:v>2687</c:v>
                </c:pt>
                <c:pt idx="10" formatCode="General">
                  <c:v>2605</c:v>
                </c:pt>
                <c:pt idx="11" formatCode="General">
                  <c:v>2549</c:v>
                </c:pt>
                <c:pt idx="12" formatCode="General">
                  <c:v>3256</c:v>
                </c:pt>
                <c:pt idx="13" formatCode="General">
                  <c:v>2416</c:v>
                </c:pt>
                <c:pt idx="14" formatCode="General">
                  <c:v>2297</c:v>
                </c:pt>
                <c:pt idx="15" formatCode="General">
                  <c:v>2328</c:v>
                </c:pt>
                <c:pt idx="16" formatCode="General">
                  <c:v>2467</c:v>
                </c:pt>
                <c:pt idx="17" formatCode="General">
                  <c:v>2263</c:v>
                </c:pt>
                <c:pt idx="18" formatCode="General">
                  <c:v>2232</c:v>
                </c:pt>
                <c:pt idx="19" formatCode="General">
                  <c:v>1293</c:v>
                </c:pt>
                <c:pt idx="20" formatCode="General">
                  <c:v>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97-4865-B841-3DF78E017BA3}"/>
            </c:ext>
          </c:extLst>
        </c:ser>
        <c:ser>
          <c:idx val="3"/>
          <c:order val="3"/>
          <c:tx>
            <c:strRef>
              <c:f>Mittelwert!$I$1</c:f>
              <c:strCache>
                <c:ptCount val="1"/>
                <c:pt idx="0">
                  <c:v>2,0 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Mittelwert!$I$3:$I$7</c:f>
              <c:numCache>
                <c:formatCode>0.00E+00</c:formatCode>
                <c:ptCount val="5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</c:numCache>
            </c:numRef>
          </c:xVal>
          <c:yVal>
            <c:numRef>
              <c:f>Mittelwert!$J$3:$J$7</c:f>
              <c:numCache>
                <c:formatCode>0.00E+00</c:formatCode>
                <c:ptCount val="5"/>
                <c:pt idx="0">
                  <c:v>9886000</c:v>
                </c:pt>
                <c:pt idx="1">
                  <c:v>1221000</c:v>
                </c:pt>
                <c:pt idx="2">
                  <c:v>405000</c:v>
                </c:pt>
                <c:pt idx="3">
                  <c:v>266100</c:v>
                </c:pt>
                <c:pt idx="4">
                  <c:v>212400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97-4865-B841-3DF78E017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049744"/>
        <c:axId val="414050072"/>
      </c:scatterChart>
      <c:valAx>
        <c:axId val="414049744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Exposure</a:t>
                </a:r>
                <a:r>
                  <a:rPr lang="de-DE" baseline="0"/>
                  <a:t> Time (s)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050072"/>
        <c:crosses val="autoZero"/>
        <c:crossBetween val="midCat"/>
      </c:valAx>
      <c:valAx>
        <c:axId val="414050072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Signal (counts/s)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04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'Summiertes Signal'!$A$1:$B$1</c:f>
              <c:strCache>
                <c:ptCount val="1"/>
                <c:pt idx="0">
                  <c:v>1.6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'Summiertes Signal'!$A$3:$A$24</c:f>
              <c:numCache>
                <c:formatCode>0.00E+00</c:formatCode>
                <c:ptCount val="22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</c:numCache>
            </c:numRef>
          </c:xVal>
          <c:yVal>
            <c:numRef>
              <c:f>'Summiertes Signal'!$B$3:$B$24</c:f>
              <c:numCache>
                <c:formatCode>0.00E+00</c:formatCode>
                <c:ptCount val="22"/>
                <c:pt idx="0">
                  <c:v>74040000000</c:v>
                </c:pt>
                <c:pt idx="1">
                  <c:v>896700000</c:v>
                </c:pt>
                <c:pt idx="2">
                  <c:v>431300000</c:v>
                </c:pt>
                <c:pt idx="3">
                  <c:v>301200000</c:v>
                </c:pt>
                <c:pt idx="4">
                  <c:v>242600000</c:v>
                </c:pt>
                <c:pt idx="5">
                  <c:v>202700000</c:v>
                </c:pt>
                <c:pt idx="6">
                  <c:v>175100000</c:v>
                </c:pt>
                <c:pt idx="7">
                  <c:v>154300000</c:v>
                </c:pt>
                <c:pt idx="8">
                  <c:v>139800000</c:v>
                </c:pt>
                <c:pt idx="9">
                  <c:v>128700000</c:v>
                </c:pt>
                <c:pt idx="10">
                  <c:v>120300000</c:v>
                </c:pt>
                <c:pt idx="11">
                  <c:v>113800000</c:v>
                </c:pt>
                <c:pt idx="12">
                  <c:v>108100000</c:v>
                </c:pt>
                <c:pt idx="13">
                  <c:v>102800000</c:v>
                </c:pt>
                <c:pt idx="14">
                  <c:v>98120000</c:v>
                </c:pt>
                <c:pt idx="15">
                  <c:v>93560000</c:v>
                </c:pt>
                <c:pt idx="16">
                  <c:v>89350000</c:v>
                </c:pt>
                <c:pt idx="17">
                  <c:v>85320000</c:v>
                </c:pt>
                <c:pt idx="18">
                  <c:v>81600000</c:v>
                </c:pt>
                <c:pt idx="19">
                  <c:v>78130000</c:v>
                </c:pt>
                <c:pt idx="20">
                  <c:v>74900000</c:v>
                </c:pt>
                <c:pt idx="21">
                  <c:v>71880000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F-46C3-91EA-F67246455C2D}"/>
            </c:ext>
          </c:extLst>
        </c:ser>
        <c:ser>
          <c:idx val="1"/>
          <c:order val="1"/>
          <c:tx>
            <c:strRef>
              <c:f>'Summiertes Signal'!$C$1:$D$1</c:f>
              <c:strCache>
                <c:ptCount val="1"/>
                <c:pt idx="0">
                  <c:v>1.3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'Summiertes Signal'!$C$3:$C$24</c:f>
              <c:numCache>
                <c:formatCode>0.00E+00</c:formatCode>
                <c:ptCount val="22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</c:numCache>
            </c:numRef>
          </c:xVal>
          <c:yVal>
            <c:numRef>
              <c:f>'Summiertes Signal'!$D$3:$D$24</c:f>
              <c:numCache>
                <c:formatCode>0.00E+00</c:formatCode>
                <c:ptCount val="22"/>
                <c:pt idx="0">
                  <c:v>1279000000</c:v>
                </c:pt>
                <c:pt idx="1">
                  <c:v>291700000</c:v>
                </c:pt>
                <c:pt idx="2">
                  <c:v>149000000</c:v>
                </c:pt>
                <c:pt idx="3">
                  <c:v>80680000</c:v>
                </c:pt>
                <c:pt idx="4">
                  <c:v>71780000</c:v>
                </c:pt>
                <c:pt idx="5">
                  <c:v>67810000</c:v>
                </c:pt>
                <c:pt idx="6">
                  <c:v>64760000</c:v>
                </c:pt>
                <c:pt idx="7">
                  <c:v>61410000</c:v>
                </c:pt>
                <c:pt idx="8">
                  <c:v>58430000</c:v>
                </c:pt>
                <c:pt idx="9">
                  <c:v>55430000</c:v>
                </c:pt>
                <c:pt idx="10">
                  <c:v>52660000</c:v>
                </c:pt>
                <c:pt idx="11">
                  <c:v>50190000</c:v>
                </c:pt>
                <c:pt idx="12">
                  <c:v>47950000</c:v>
                </c:pt>
                <c:pt idx="13">
                  <c:v>45840000</c:v>
                </c:pt>
                <c:pt idx="14">
                  <c:v>44160000</c:v>
                </c:pt>
                <c:pt idx="15">
                  <c:v>42490000</c:v>
                </c:pt>
                <c:pt idx="16">
                  <c:v>41070000</c:v>
                </c:pt>
                <c:pt idx="17">
                  <c:v>39820000</c:v>
                </c:pt>
                <c:pt idx="18">
                  <c:v>38700000</c:v>
                </c:pt>
                <c:pt idx="19">
                  <c:v>37710000</c:v>
                </c:pt>
                <c:pt idx="20">
                  <c:v>36840000</c:v>
                </c:pt>
                <c:pt idx="21">
                  <c:v>36020000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EF-46C3-91EA-F67246455C2D}"/>
            </c:ext>
          </c:extLst>
        </c:ser>
        <c:ser>
          <c:idx val="2"/>
          <c:order val="2"/>
          <c:tx>
            <c:strRef>
              <c:f>'Summiertes Signal'!$E$1:$F$1</c:f>
              <c:strCache>
                <c:ptCount val="1"/>
                <c:pt idx="0">
                  <c:v>1.1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'Summiertes Signal'!$E$3:$E$26</c:f>
              <c:numCache>
                <c:formatCode>0.00E+00</c:formatCode>
                <c:ptCount val="24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  <c:pt idx="22" formatCode="General">
                  <c:v>1.3</c:v>
                </c:pt>
                <c:pt idx="23" formatCode="General">
                  <c:v>2</c:v>
                </c:pt>
              </c:numCache>
            </c:numRef>
          </c:xVal>
          <c:yVal>
            <c:numRef>
              <c:f>'Summiertes Signal'!$F$3:$F$26</c:f>
              <c:numCache>
                <c:formatCode>0.00E+00</c:formatCode>
                <c:ptCount val="24"/>
                <c:pt idx="0">
                  <c:v>2947000000</c:v>
                </c:pt>
                <c:pt idx="1">
                  <c:v>185900000</c:v>
                </c:pt>
                <c:pt idx="2">
                  <c:v>93010000</c:v>
                </c:pt>
                <c:pt idx="3">
                  <c:v>21480000</c:v>
                </c:pt>
                <c:pt idx="4">
                  <c:v>12420000</c:v>
                </c:pt>
                <c:pt idx="5">
                  <c:v>9534000</c:v>
                </c:pt>
                <c:pt idx="6">
                  <c:v>8061000</c:v>
                </c:pt>
                <c:pt idx="7">
                  <c:v>7172000</c:v>
                </c:pt>
                <c:pt idx="8">
                  <c:v>6538000</c:v>
                </c:pt>
                <c:pt idx="9">
                  <c:v>6097000</c:v>
                </c:pt>
                <c:pt idx="10">
                  <c:v>5809000</c:v>
                </c:pt>
                <c:pt idx="11">
                  <c:v>5526000</c:v>
                </c:pt>
                <c:pt idx="12">
                  <c:v>5295000</c:v>
                </c:pt>
                <c:pt idx="13">
                  <c:v>5118000</c:v>
                </c:pt>
                <c:pt idx="14">
                  <c:v>4992000</c:v>
                </c:pt>
                <c:pt idx="15">
                  <c:v>4819000</c:v>
                </c:pt>
                <c:pt idx="16">
                  <c:v>4709000</c:v>
                </c:pt>
                <c:pt idx="17">
                  <c:v>4608000</c:v>
                </c:pt>
                <c:pt idx="18">
                  <c:v>4521000</c:v>
                </c:pt>
                <c:pt idx="19">
                  <c:v>4452000</c:v>
                </c:pt>
                <c:pt idx="20">
                  <c:v>4383000</c:v>
                </c:pt>
                <c:pt idx="21">
                  <c:v>4316000</c:v>
                </c:pt>
                <c:pt idx="22">
                  <c:v>2421000</c:v>
                </c:pt>
                <c:pt idx="23">
                  <c:v>2873000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EF-46C3-91EA-F67246455C2D}"/>
            </c:ext>
          </c:extLst>
        </c:ser>
        <c:ser>
          <c:idx val="3"/>
          <c:order val="3"/>
          <c:tx>
            <c:strRef>
              <c:f>'Summiertes Signal'!$G$1:$H$1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'Summiertes Signal'!$G$3:$G$15</c:f>
              <c:numCache>
                <c:formatCode>0.00E+00</c:formatCode>
                <c:ptCount val="13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</c:numCache>
            </c:numRef>
          </c:xVal>
          <c:yVal>
            <c:numRef>
              <c:f>'Summiertes Signal'!$H$3:$H$15</c:f>
              <c:numCache>
                <c:formatCode>0.00E+00</c:formatCode>
                <c:ptCount val="13"/>
                <c:pt idx="0">
                  <c:v>17070000000</c:v>
                </c:pt>
                <c:pt idx="1">
                  <c:v>2147000000</c:v>
                </c:pt>
                <c:pt idx="2">
                  <c:v>727900000</c:v>
                </c:pt>
                <c:pt idx="3">
                  <c:v>473500000</c:v>
                </c:pt>
                <c:pt idx="4">
                  <c:v>378900000</c:v>
                </c:pt>
                <c:pt idx="5">
                  <c:v>323000000</c:v>
                </c:pt>
                <c:pt idx="6">
                  <c:v>283100000</c:v>
                </c:pt>
                <c:pt idx="7">
                  <c:v>248700000</c:v>
                </c:pt>
                <c:pt idx="8">
                  <c:v>221100000</c:v>
                </c:pt>
                <c:pt idx="9">
                  <c:v>198400000</c:v>
                </c:pt>
                <c:pt idx="10">
                  <c:v>179700000</c:v>
                </c:pt>
                <c:pt idx="11">
                  <c:v>164000000</c:v>
                </c:pt>
                <c:pt idx="12">
                  <c:v>150600000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EF-46C3-91EA-F67246455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391696"/>
        <c:axId val="382393664"/>
      </c:scatterChart>
      <c:valAx>
        <c:axId val="38239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Exposure Time</a:t>
                </a:r>
                <a:r>
                  <a:rPr lang="de-DE" baseline="0"/>
                  <a:t> (s)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393664"/>
        <c:crosses val="autoZero"/>
        <c:crossBetween val="midCat"/>
      </c:valAx>
      <c:valAx>
        <c:axId val="382393664"/>
        <c:scaling>
          <c:logBase val="10"/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Summiertes Signal</a:t>
                </a:r>
                <a:r>
                  <a:rPr lang="de-DE" baseline="0"/>
                  <a:t>/Exposure Time (counts/s)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39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'Summiertes Signal'!$A$1:$B$1</c:f>
              <c:strCache>
                <c:ptCount val="1"/>
                <c:pt idx="0">
                  <c:v>1.6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'Summiertes Signal'!$A$3:$A$24</c:f>
              <c:numCache>
                <c:formatCode>0.00E+00</c:formatCode>
                <c:ptCount val="22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</c:numCache>
            </c:numRef>
          </c:xVal>
          <c:yVal>
            <c:numRef>
              <c:f>'Summiertes Signal'!$B$3:$B$24</c:f>
              <c:numCache>
                <c:formatCode>0.00E+00</c:formatCode>
                <c:ptCount val="22"/>
                <c:pt idx="0">
                  <c:v>74040000000</c:v>
                </c:pt>
                <c:pt idx="1">
                  <c:v>896700000</c:v>
                </c:pt>
                <c:pt idx="2">
                  <c:v>431300000</c:v>
                </c:pt>
                <c:pt idx="3">
                  <c:v>301200000</c:v>
                </c:pt>
                <c:pt idx="4">
                  <c:v>242600000</c:v>
                </c:pt>
                <c:pt idx="5">
                  <c:v>202700000</c:v>
                </c:pt>
                <c:pt idx="6">
                  <c:v>175100000</c:v>
                </c:pt>
                <c:pt idx="7">
                  <c:v>154300000</c:v>
                </c:pt>
                <c:pt idx="8">
                  <c:v>139800000</c:v>
                </c:pt>
                <c:pt idx="9">
                  <c:v>128700000</c:v>
                </c:pt>
                <c:pt idx="10">
                  <c:v>120300000</c:v>
                </c:pt>
                <c:pt idx="11">
                  <c:v>113800000</c:v>
                </c:pt>
                <c:pt idx="12">
                  <c:v>108100000</c:v>
                </c:pt>
                <c:pt idx="13">
                  <c:v>102800000</c:v>
                </c:pt>
                <c:pt idx="14">
                  <c:v>98120000</c:v>
                </c:pt>
                <c:pt idx="15">
                  <c:v>93560000</c:v>
                </c:pt>
                <c:pt idx="16">
                  <c:v>89350000</c:v>
                </c:pt>
                <c:pt idx="17">
                  <c:v>85320000</c:v>
                </c:pt>
                <c:pt idx="18">
                  <c:v>81600000</c:v>
                </c:pt>
                <c:pt idx="19">
                  <c:v>78130000</c:v>
                </c:pt>
                <c:pt idx="20">
                  <c:v>74900000</c:v>
                </c:pt>
                <c:pt idx="21">
                  <c:v>71880000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B-476F-A115-94883369F3D6}"/>
            </c:ext>
          </c:extLst>
        </c:ser>
        <c:ser>
          <c:idx val="1"/>
          <c:order val="1"/>
          <c:tx>
            <c:strRef>
              <c:f>'Summiertes Signal'!$C$1:$D$1</c:f>
              <c:strCache>
                <c:ptCount val="1"/>
                <c:pt idx="0">
                  <c:v>1.3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'Summiertes Signal'!$C$3:$C$24</c:f>
              <c:numCache>
                <c:formatCode>0.00E+00</c:formatCode>
                <c:ptCount val="22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</c:numCache>
            </c:numRef>
          </c:xVal>
          <c:yVal>
            <c:numRef>
              <c:f>'Summiertes Signal'!$D$3:$D$24</c:f>
              <c:numCache>
                <c:formatCode>0.00E+00</c:formatCode>
                <c:ptCount val="22"/>
                <c:pt idx="0">
                  <c:v>1279000000</c:v>
                </c:pt>
                <c:pt idx="1">
                  <c:v>291700000</c:v>
                </c:pt>
                <c:pt idx="2">
                  <c:v>149000000</c:v>
                </c:pt>
                <c:pt idx="3">
                  <c:v>80680000</c:v>
                </c:pt>
                <c:pt idx="4">
                  <c:v>71780000</c:v>
                </c:pt>
                <c:pt idx="5">
                  <c:v>67810000</c:v>
                </c:pt>
                <c:pt idx="6">
                  <c:v>64760000</c:v>
                </c:pt>
                <c:pt idx="7">
                  <c:v>61410000</c:v>
                </c:pt>
                <c:pt idx="8">
                  <c:v>58430000</c:v>
                </c:pt>
                <c:pt idx="9">
                  <c:v>55430000</c:v>
                </c:pt>
                <c:pt idx="10">
                  <c:v>52660000</c:v>
                </c:pt>
                <c:pt idx="11">
                  <c:v>50190000</c:v>
                </c:pt>
                <c:pt idx="12">
                  <c:v>47950000</c:v>
                </c:pt>
                <c:pt idx="13">
                  <c:v>45840000</c:v>
                </c:pt>
                <c:pt idx="14">
                  <c:v>44160000</c:v>
                </c:pt>
                <c:pt idx="15">
                  <c:v>42490000</c:v>
                </c:pt>
                <c:pt idx="16">
                  <c:v>41070000</c:v>
                </c:pt>
                <c:pt idx="17">
                  <c:v>39820000</c:v>
                </c:pt>
                <c:pt idx="18">
                  <c:v>38700000</c:v>
                </c:pt>
                <c:pt idx="19">
                  <c:v>37710000</c:v>
                </c:pt>
                <c:pt idx="20">
                  <c:v>36840000</c:v>
                </c:pt>
                <c:pt idx="21">
                  <c:v>36020000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B-476F-A115-94883369F3D6}"/>
            </c:ext>
          </c:extLst>
        </c:ser>
        <c:ser>
          <c:idx val="2"/>
          <c:order val="2"/>
          <c:tx>
            <c:strRef>
              <c:f>'Summiertes Signal'!$E$1:$F$1</c:f>
              <c:strCache>
                <c:ptCount val="1"/>
                <c:pt idx="0">
                  <c:v>1.1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'Summiertes Signal'!$E$3:$E$26</c:f>
              <c:numCache>
                <c:formatCode>0.00E+00</c:formatCode>
                <c:ptCount val="24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  <c:pt idx="22" formatCode="General">
                  <c:v>1.3</c:v>
                </c:pt>
                <c:pt idx="23" formatCode="General">
                  <c:v>2</c:v>
                </c:pt>
              </c:numCache>
            </c:numRef>
          </c:xVal>
          <c:yVal>
            <c:numRef>
              <c:f>'Summiertes Signal'!$F$3:$F$26</c:f>
              <c:numCache>
                <c:formatCode>0.00E+00</c:formatCode>
                <c:ptCount val="24"/>
                <c:pt idx="0">
                  <c:v>2947000000</c:v>
                </c:pt>
                <c:pt idx="1">
                  <c:v>185900000</c:v>
                </c:pt>
                <c:pt idx="2">
                  <c:v>93010000</c:v>
                </c:pt>
                <c:pt idx="3">
                  <c:v>21480000</c:v>
                </c:pt>
                <c:pt idx="4">
                  <c:v>12420000</c:v>
                </c:pt>
                <c:pt idx="5">
                  <c:v>9534000</c:v>
                </c:pt>
                <c:pt idx="6">
                  <c:v>8061000</c:v>
                </c:pt>
                <c:pt idx="7">
                  <c:v>7172000</c:v>
                </c:pt>
                <c:pt idx="8">
                  <c:v>6538000</c:v>
                </c:pt>
                <c:pt idx="9">
                  <c:v>6097000</c:v>
                </c:pt>
                <c:pt idx="10">
                  <c:v>5809000</c:v>
                </c:pt>
                <c:pt idx="11">
                  <c:v>5526000</c:v>
                </c:pt>
                <c:pt idx="12">
                  <c:v>5295000</c:v>
                </c:pt>
                <c:pt idx="13">
                  <c:v>5118000</c:v>
                </c:pt>
                <c:pt idx="14">
                  <c:v>4992000</c:v>
                </c:pt>
                <c:pt idx="15">
                  <c:v>4819000</c:v>
                </c:pt>
                <c:pt idx="16">
                  <c:v>4709000</c:v>
                </c:pt>
                <c:pt idx="17">
                  <c:v>4608000</c:v>
                </c:pt>
                <c:pt idx="18">
                  <c:v>4521000</c:v>
                </c:pt>
                <c:pt idx="19">
                  <c:v>4452000</c:v>
                </c:pt>
                <c:pt idx="20">
                  <c:v>4383000</c:v>
                </c:pt>
                <c:pt idx="21">
                  <c:v>4316000</c:v>
                </c:pt>
                <c:pt idx="22">
                  <c:v>2421000</c:v>
                </c:pt>
                <c:pt idx="23">
                  <c:v>2873000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2B-476F-A115-94883369F3D6}"/>
            </c:ext>
          </c:extLst>
        </c:ser>
        <c:ser>
          <c:idx val="3"/>
          <c:order val="3"/>
          <c:tx>
            <c:strRef>
              <c:f>'Summiertes Signal'!$G$1:$H$1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'Summiertes Signal'!$G$3:$G$15</c:f>
              <c:numCache>
                <c:formatCode>0.00E+00</c:formatCode>
                <c:ptCount val="13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</c:numCache>
            </c:numRef>
          </c:xVal>
          <c:yVal>
            <c:numRef>
              <c:f>'Summiertes Signal'!$H$3:$H$15</c:f>
              <c:numCache>
                <c:formatCode>0.00E+00</c:formatCode>
                <c:ptCount val="13"/>
                <c:pt idx="0">
                  <c:v>17070000000</c:v>
                </c:pt>
                <c:pt idx="1">
                  <c:v>2147000000</c:v>
                </c:pt>
                <c:pt idx="2">
                  <c:v>727900000</c:v>
                </c:pt>
                <c:pt idx="3">
                  <c:v>473500000</c:v>
                </c:pt>
                <c:pt idx="4">
                  <c:v>378900000</c:v>
                </c:pt>
                <c:pt idx="5">
                  <c:v>323000000</c:v>
                </c:pt>
                <c:pt idx="6">
                  <c:v>283100000</c:v>
                </c:pt>
                <c:pt idx="7">
                  <c:v>248700000</c:v>
                </c:pt>
                <c:pt idx="8">
                  <c:v>221100000</c:v>
                </c:pt>
                <c:pt idx="9">
                  <c:v>198400000</c:v>
                </c:pt>
                <c:pt idx="10">
                  <c:v>179700000</c:v>
                </c:pt>
                <c:pt idx="11">
                  <c:v>164000000</c:v>
                </c:pt>
                <c:pt idx="12">
                  <c:v>150600000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2B-476F-A115-94883369F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391696"/>
        <c:axId val="382393664"/>
      </c:scatterChart>
      <c:valAx>
        <c:axId val="3823916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Exposure Time</a:t>
                </a:r>
                <a:r>
                  <a:rPr lang="de-DE" baseline="0"/>
                  <a:t> (s)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393664"/>
        <c:crosses val="autoZero"/>
        <c:crossBetween val="midCat"/>
      </c:valAx>
      <c:valAx>
        <c:axId val="382393664"/>
        <c:scaling>
          <c:logBase val="10"/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Summiertes Signal</a:t>
                </a:r>
                <a:r>
                  <a:rPr lang="de-DE" baseline="0"/>
                  <a:t>/Exposure Time (counts/s)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39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'Summiertes Signal'!$A$1:$B$1</c:f>
              <c:strCache>
                <c:ptCount val="1"/>
                <c:pt idx="0">
                  <c:v>1.6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'Summiertes Signal'!$A$3:$A$24</c:f>
              <c:numCache>
                <c:formatCode>0.00E+00</c:formatCode>
                <c:ptCount val="22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</c:numCache>
            </c:numRef>
          </c:xVal>
          <c:yVal>
            <c:numRef>
              <c:f>'Summiertes Signal'!$B$3:$B$24</c:f>
              <c:numCache>
                <c:formatCode>0.00E+00</c:formatCode>
                <c:ptCount val="22"/>
                <c:pt idx="0">
                  <c:v>74040000000</c:v>
                </c:pt>
                <c:pt idx="1">
                  <c:v>896700000</c:v>
                </c:pt>
                <c:pt idx="2">
                  <c:v>431300000</c:v>
                </c:pt>
                <c:pt idx="3">
                  <c:v>301200000</c:v>
                </c:pt>
                <c:pt idx="4">
                  <c:v>242600000</c:v>
                </c:pt>
                <c:pt idx="5">
                  <c:v>202700000</c:v>
                </c:pt>
                <c:pt idx="6">
                  <c:v>175100000</c:v>
                </c:pt>
                <c:pt idx="7">
                  <c:v>154300000</c:v>
                </c:pt>
                <c:pt idx="8">
                  <c:v>139800000</c:v>
                </c:pt>
                <c:pt idx="9">
                  <c:v>128700000</c:v>
                </c:pt>
                <c:pt idx="10">
                  <c:v>120300000</c:v>
                </c:pt>
                <c:pt idx="11">
                  <c:v>113800000</c:v>
                </c:pt>
                <c:pt idx="12">
                  <c:v>108100000</c:v>
                </c:pt>
                <c:pt idx="13">
                  <c:v>102800000</c:v>
                </c:pt>
                <c:pt idx="14">
                  <c:v>98120000</c:v>
                </c:pt>
                <c:pt idx="15">
                  <c:v>93560000</c:v>
                </c:pt>
                <c:pt idx="16">
                  <c:v>89350000</c:v>
                </c:pt>
                <c:pt idx="17">
                  <c:v>85320000</c:v>
                </c:pt>
                <c:pt idx="18">
                  <c:v>81600000</c:v>
                </c:pt>
                <c:pt idx="19">
                  <c:v>78130000</c:v>
                </c:pt>
                <c:pt idx="20">
                  <c:v>74900000</c:v>
                </c:pt>
                <c:pt idx="21">
                  <c:v>71880000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B0-473E-B251-678499D8EABE}"/>
            </c:ext>
          </c:extLst>
        </c:ser>
        <c:ser>
          <c:idx val="1"/>
          <c:order val="1"/>
          <c:tx>
            <c:strRef>
              <c:f>'Summiertes Signal'!$C$1:$D$1</c:f>
              <c:strCache>
                <c:ptCount val="1"/>
                <c:pt idx="0">
                  <c:v>1.3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'Summiertes Signal'!$C$3:$C$24</c:f>
              <c:numCache>
                <c:formatCode>0.00E+00</c:formatCode>
                <c:ptCount val="22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</c:numCache>
            </c:numRef>
          </c:xVal>
          <c:yVal>
            <c:numRef>
              <c:f>'Summiertes Signal'!$D$3:$D$24</c:f>
              <c:numCache>
                <c:formatCode>0.00E+00</c:formatCode>
                <c:ptCount val="22"/>
                <c:pt idx="0">
                  <c:v>1279000000</c:v>
                </c:pt>
                <c:pt idx="1">
                  <c:v>291700000</c:v>
                </c:pt>
                <c:pt idx="2">
                  <c:v>149000000</c:v>
                </c:pt>
                <c:pt idx="3">
                  <c:v>80680000</c:v>
                </c:pt>
                <c:pt idx="4">
                  <c:v>71780000</c:v>
                </c:pt>
                <c:pt idx="5">
                  <c:v>67810000</c:v>
                </c:pt>
                <c:pt idx="6">
                  <c:v>64760000</c:v>
                </c:pt>
                <c:pt idx="7">
                  <c:v>61410000</c:v>
                </c:pt>
                <c:pt idx="8">
                  <c:v>58430000</c:v>
                </c:pt>
                <c:pt idx="9">
                  <c:v>55430000</c:v>
                </c:pt>
                <c:pt idx="10">
                  <c:v>52660000</c:v>
                </c:pt>
                <c:pt idx="11">
                  <c:v>50190000</c:v>
                </c:pt>
                <c:pt idx="12">
                  <c:v>47950000</c:v>
                </c:pt>
                <c:pt idx="13">
                  <c:v>45840000</c:v>
                </c:pt>
                <c:pt idx="14">
                  <c:v>44160000</c:v>
                </c:pt>
                <c:pt idx="15">
                  <c:v>42490000</c:v>
                </c:pt>
                <c:pt idx="16">
                  <c:v>41070000</c:v>
                </c:pt>
                <c:pt idx="17">
                  <c:v>39820000</c:v>
                </c:pt>
                <c:pt idx="18">
                  <c:v>38700000</c:v>
                </c:pt>
                <c:pt idx="19">
                  <c:v>37710000</c:v>
                </c:pt>
                <c:pt idx="20">
                  <c:v>36840000</c:v>
                </c:pt>
                <c:pt idx="21">
                  <c:v>36020000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B0-473E-B251-678499D8EABE}"/>
            </c:ext>
          </c:extLst>
        </c:ser>
        <c:ser>
          <c:idx val="2"/>
          <c:order val="2"/>
          <c:tx>
            <c:strRef>
              <c:f>'Summiertes Signal'!$E$1:$F$1</c:f>
              <c:strCache>
                <c:ptCount val="1"/>
                <c:pt idx="0">
                  <c:v>1.1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'Summiertes Signal'!$E$3:$E$26</c:f>
              <c:numCache>
                <c:formatCode>0.00E+00</c:formatCode>
                <c:ptCount val="24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  <c:pt idx="22" formatCode="General">
                  <c:v>1.3</c:v>
                </c:pt>
                <c:pt idx="23" formatCode="General">
                  <c:v>2</c:v>
                </c:pt>
              </c:numCache>
            </c:numRef>
          </c:xVal>
          <c:yVal>
            <c:numRef>
              <c:f>'Summiertes Signal'!$F$3:$F$26</c:f>
              <c:numCache>
                <c:formatCode>0.00E+00</c:formatCode>
                <c:ptCount val="24"/>
                <c:pt idx="0">
                  <c:v>2947000000</c:v>
                </c:pt>
                <c:pt idx="1">
                  <c:v>185900000</c:v>
                </c:pt>
                <c:pt idx="2">
                  <c:v>93010000</c:v>
                </c:pt>
                <c:pt idx="3">
                  <c:v>21480000</c:v>
                </c:pt>
                <c:pt idx="4">
                  <c:v>12420000</c:v>
                </c:pt>
                <c:pt idx="5">
                  <c:v>9534000</c:v>
                </c:pt>
                <c:pt idx="6">
                  <c:v>8061000</c:v>
                </c:pt>
                <c:pt idx="7">
                  <c:v>7172000</c:v>
                </c:pt>
                <c:pt idx="8">
                  <c:v>6538000</c:v>
                </c:pt>
                <c:pt idx="9">
                  <c:v>6097000</c:v>
                </c:pt>
                <c:pt idx="10">
                  <c:v>5809000</c:v>
                </c:pt>
                <c:pt idx="11">
                  <c:v>5526000</c:v>
                </c:pt>
                <c:pt idx="12">
                  <c:v>5295000</c:v>
                </c:pt>
                <c:pt idx="13">
                  <c:v>5118000</c:v>
                </c:pt>
                <c:pt idx="14">
                  <c:v>4992000</c:v>
                </c:pt>
                <c:pt idx="15">
                  <c:v>4819000</c:v>
                </c:pt>
                <c:pt idx="16">
                  <c:v>4709000</c:v>
                </c:pt>
                <c:pt idx="17">
                  <c:v>4608000</c:v>
                </c:pt>
                <c:pt idx="18">
                  <c:v>4521000</c:v>
                </c:pt>
                <c:pt idx="19">
                  <c:v>4452000</c:v>
                </c:pt>
                <c:pt idx="20">
                  <c:v>4383000</c:v>
                </c:pt>
                <c:pt idx="21">
                  <c:v>4316000</c:v>
                </c:pt>
                <c:pt idx="22">
                  <c:v>2421000</c:v>
                </c:pt>
                <c:pt idx="23">
                  <c:v>2873000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B0-473E-B251-678499D8EABE}"/>
            </c:ext>
          </c:extLst>
        </c:ser>
        <c:ser>
          <c:idx val="3"/>
          <c:order val="3"/>
          <c:tx>
            <c:strRef>
              <c:f>'Summiertes Signal'!$G$1:$H$1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'Summiertes Signal'!$G$3:$G$15</c:f>
              <c:numCache>
                <c:formatCode>0.00E+00</c:formatCode>
                <c:ptCount val="13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</c:numCache>
            </c:numRef>
          </c:xVal>
          <c:yVal>
            <c:numRef>
              <c:f>'Summiertes Signal'!$H$3:$H$15</c:f>
              <c:numCache>
                <c:formatCode>0.00E+00</c:formatCode>
                <c:ptCount val="13"/>
                <c:pt idx="0">
                  <c:v>17070000000</c:v>
                </c:pt>
                <c:pt idx="1">
                  <c:v>2147000000</c:v>
                </c:pt>
                <c:pt idx="2">
                  <c:v>727900000</c:v>
                </c:pt>
                <c:pt idx="3">
                  <c:v>473500000</c:v>
                </c:pt>
                <c:pt idx="4">
                  <c:v>378900000</c:v>
                </c:pt>
                <c:pt idx="5">
                  <c:v>323000000</c:v>
                </c:pt>
                <c:pt idx="6">
                  <c:v>283100000</c:v>
                </c:pt>
                <c:pt idx="7">
                  <c:v>248700000</c:v>
                </c:pt>
                <c:pt idx="8">
                  <c:v>221100000</c:v>
                </c:pt>
                <c:pt idx="9">
                  <c:v>198400000</c:v>
                </c:pt>
                <c:pt idx="10">
                  <c:v>179700000</c:v>
                </c:pt>
                <c:pt idx="11">
                  <c:v>164000000</c:v>
                </c:pt>
                <c:pt idx="12">
                  <c:v>150600000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B0-473E-B251-678499D8E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391696"/>
        <c:axId val="382393664"/>
      </c:scatterChart>
      <c:valAx>
        <c:axId val="382391696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Exposure Time</a:t>
                </a:r>
                <a:r>
                  <a:rPr lang="de-DE" baseline="0"/>
                  <a:t> (s)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393664"/>
        <c:crosses val="autoZero"/>
        <c:crossBetween val="midCat"/>
      </c:valAx>
      <c:valAx>
        <c:axId val="382393664"/>
        <c:scaling>
          <c:logBase val="10"/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Summiertes Signal</a:t>
                </a:r>
                <a:r>
                  <a:rPr lang="de-DE" baseline="0"/>
                  <a:t>/Exposure Time (counts/s)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39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'Summiertes Signal'!$E$1:$F$1</c:f>
              <c:numCache>
                <c:formatCode>General</c:formatCode>
                <c:ptCount val="2"/>
                <c:pt idx="0">
                  <c:v>1.1000000000000001</c:v>
                </c:pt>
              </c:numCache>
            </c:numRef>
          </c:xVal>
          <c:yVal>
            <c:numRef>
              <c:f>'Summiertes Signal'!$F$26</c:f>
              <c:numCache>
                <c:formatCode>0.00E+00</c:formatCode>
                <c:ptCount val="1"/>
                <c:pt idx="0">
                  <c:v>2873000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34-4A05-BC6C-4A2E824929A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'Summiertes Signal'!$G$1:$H$1</c:f>
              <c:numCache>
                <c:formatCode>General</c:formatCode>
                <c:ptCount val="2"/>
                <c:pt idx="0">
                  <c:v>2</c:v>
                </c:pt>
              </c:numCache>
            </c:numRef>
          </c:xVal>
          <c:yVal>
            <c:numRef>
              <c:f>'Summiertes Signal'!$H$15</c:f>
              <c:numCache>
                <c:formatCode>0.00E+00</c:formatCode>
                <c:ptCount val="1"/>
                <c:pt idx="0">
                  <c:v>150600000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34-4A05-BC6C-4A2E824929A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'Summiertes Signal'!$C$1:$D$1</c:f>
              <c:numCache>
                <c:formatCode>General</c:formatCode>
                <c:ptCount val="2"/>
                <c:pt idx="0">
                  <c:v>1.3</c:v>
                </c:pt>
              </c:numCache>
            </c:numRef>
          </c:xVal>
          <c:yVal>
            <c:numRef>
              <c:f>'Summiertes Signal'!$D$24</c:f>
              <c:numCache>
                <c:formatCode>0.00E+00</c:formatCode>
                <c:ptCount val="1"/>
                <c:pt idx="0">
                  <c:v>36020000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34-4A05-BC6C-4A2E824929A1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'Summiertes Signal'!$A$1:$B$1</c:f>
              <c:numCache>
                <c:formatCode>General</c:formatCode>
                <c:ptCount val="2"/>
                <c:pt idx="0">
                  <c:v>1.6</c:v>
                </c:pt>
              </c:numCache>
            </c:numRef>
          </c:xVal>
          <c:yVal>
            <c:numRef>
              <c:f>'Summiertes Signal'!$B$24</c:f>
              <c:numCache>
                <c:formatCode>0.00E+00</c:formatCode>
                <c:ptCount val="1"/>
                <c:pt idx="0">
                  <c:v>71880000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34-4A05-BC6C-4A2E82492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992872"/>
        <c:axId val="389996480"/>
      </c:scatterChart>
      <c:valAx>
        <c:axId val="38999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9996480"/>
        <c:crosses val="autoZero"/>
        <c:crossBetween val="midCat"/>
      </c:valAx>
      <c:valAx>
        <c:axId val="3899964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999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'Summiertes Signal'!$H$31</c:f>
              <c:strCache>
                <c:ptCount val="1"/>
                <c:pt idx="0">
                  <c:v>2,0 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'Summiertes Signal'!$G$32:$G$44</c:f>
              <c:numCache>
                <c:formatCode>0.00E+00</c:formatCode>
                <c:ptCount val="13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</c:numCache>
            </c:numRef>
          </c:xVal>
          <c:yVal>
            <c:numRef>
              <c:f>'Summiertes Signal'!$H$32:$H$44</c:f>
              <c:numCache>
                <c:formatCode>0.00E+00</c:formatCode>
                <c:ptCount val="13"/>
                <c:pt idx="0">
                  <c:v>113.34661354581674</c:v>
                </c:pt>
                <c:pt idx="1">
                  <c:v>14.256308100929616</c:v>
                </c:pt>
                <c:pt idx="2">
                  <c:v>4.833333333333333</c:v>
                </c:pt>
                <c:pt idx="3">
                  <c:v>3.144090305444887</c:v>
                </c:pt>
                <c:pt idx="4">
                  <c:v>2.5159362549800797</c:v>
                </c:pt>
                <c:pt idx="5">
                  <c:v>2.144754316069057</c:v>
                </c:pt>
                <c:pt idx="6">
                  <c:v>1.8798140770252325</c:v>
                </c:pt>
                <c:pt idx="7">
                  <c:v>1.6513944223107571</c:v>
                </c:pt>
                <c:pt idx="8">
                  <c:v>1.4681274900398407</c:v>
                </c:pt>
                <c:pt idx="9">
                  <c:v>1.3173970783532536</c:v>
                </c:pt>
                <c:pt idx="10">
                  <c:v>1.1932270916334662</c:v>
                </c:pt>
                <c:pt idx="11">
                  <c:v>1.0889774236387781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15-4A27-B818-8B8DE2144327}"/>
            </c:ext>
          </c:extLst>
        </c:ser>
        <c:ser>
          <c:idx val="0"/>
          <c:order val="1"/>
          <c:tx>
            <c:strRef>
              <c:f>'Summiertes Signal'!$B$31</c:f>
              <c:strCache>
                <c:ptCount val="1"/>
                <c:pt idx="0">
                  <c:v>1,6 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'Summiertes Signal'!$A$32:$A$53</c:f>
              <c:numCache>
                <c:formatCode>0.00E+00</c:formatCode>
                <c:ptCount val="22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</c:numCache>
            </c:numRef>
          </c:xVal>
          <c:yVal>
            <c:numRef>
              <c:f>'Summiertes Signal'!$B$32:$B$53</c:f>
              <c:numCache>
                <c:formatCode>0.00E+00</c:formatCode>
                <c:ptCount val="22"/>
                <c:pt idx="0">
                  <c:v>1030.0500834724542</c:v>
                </c:pt>
                <c:pt idx="1">
                  <c:v>12.474958263772955</c:v>
                </c:pt>
                <c:pt idx="2">
                  <c:v>6.0002782415136338</c:v>
                </c:pt>
                <c:pt idx="3">
                  <c:v>4.1903171953255427</c:v>
                </c:pt>
                <c:pt idx="4">
                  <c:v>3.3750695603784084</c:v>
                </c:pt>
                <c:pt idx="5">
                  <c:v>2.8199777406789095</c:v>
                </c:pt>
                <c:pt idx="6">
                  <c:v>2.4360044518642181</c:v>
                </c:pt>
                <c:pt idx="7">
                  <c:v>2.1466332776850305</c:v>
                </c:pt>
                <c:pt idx="8">
                  <c:v>1.9449081803005008</c:v>
                </c:pt>
                <c:pt idx="9">
                  <c:v>1.7904841402337228</c:v>
                </c:pt>
                <c:pt idx="10">
                  <c:v>1.6736227045075125</c:v>
                </c:pt>
                <c:pt idx="11">
                  <c:v>1.5831942125765164</c:v>
                </c:pt>
                <c:pt idx="12">
                  <c:v>1.5038953811908737</c:v>
                </c:pt>
                <c:pt idx="13">
                  <c:v>1.4301613800779076</c:v>
                </c:pt>
                <c:pt idx="14">
                  <c:v>1.3650528658875904</c:v>
                </c:pt>
                <c:pt idx="15">
                  <c:v>1.3016138007790763</c:v>
                </c:pt>
                <c:pt idx="16">
                  <c:v>1.2430439621591542</c:v>
                </c:pt>
                <c:pt idx="17">
                  <c:v>1.1869782971619365</c:v>
                </c:pt>
                <c:pt idx="18">
                  <c:v>1.1352253756260433</c:v>
                </c:pt>
                <c:pt idx="19">
                  <c:v>1.0869504730105732</c:v>
                </c:pt>
                <c:pt idx="20">
                  <c:v>1.0420144685587089</c:v>
                </c:pt>
                <c:pt idx="2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15-4A27-B818-8B8DE2144327}"/>
            </c:ext>
          </c:extLst>
        </c:ser>
        <c:ser>
          <c:idx val="1"/>
          <c:order val="2"/>
          <c:tx>
            <c:strRef>
              <c:f>'Summiertes Signal'!$D$31</c:f>
              <c:strCache>
                <c:ptCount val="1"/>
                <c:pt idx="0">
                  <c:v>1,3 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'Summiertes Signal'!$C$32:$C$53</c:f>
              <c:numCache>
                <c:formatCode>0.00E+00</c:formatCode>
                <c:ptCount val="22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</c:numCache>
            </c:numRef>
          </c:xVal>
          <c:yVal>
            <c:numRef>
              <c:f>'Summiertes Signal'!$D$32:$D$53</c:f>
              <c:numCache>
                <c:formatCode>0.00E+00</c:formatCode>
                <c:ptCount val="22"/>
                <c:pt idx="0">
                  <c:v>35.508051082731818</c:v>
                </c:pt>
                <c:pt idx="1">
                  <c:v>8.0982787340366471</c:v>
                </c:pt>
                <c:pt idx="2">
                  <c:v>4.1365907828983897</c:v>
                </c:pt>
                <c:pt idx="3">
                  <c:v>2.2398667406996111</c:v>
                </c:pt>
                <c:pt idx="4">
                  <c:v>1.9927817878956136</c:v>
                </c:pt>
                <c:pt idx="5">
                  <c:v>1.8825652415324821</c:v>
                </c:pt>
                <c:pt idx="6">
                  <c:v>1.7978900610771793</c:v>
                </c:pt>
                <c:pt idx="7">
                  <c:v>1.7048861743475847</c:v>
                </c:pt>
                <c:pt idx="8">
                  <c:v>1.6221543586896168</c:v>
                </c:pt>
                <c:pt idx="9">
                  <c:v>1.5388672959466962</c:v>
                </c:pt>
                <c:pt idx="10">
                  <c:v>1.461965574680733</c:v>
                </c:pt>
                <c:pt idx="11">
                  <c:v>1.3933925596890617</c:v>
                </c:pt>
                <c:pt idx="12">
                  <c:v>1.3312048861743475</c:v>
                </c:pt>
                <c:pt idx="13">
                  <c:v>1.2726263187118267</c:v>
                </c:pt>
                <c:pt idx="14">
                  <c:v>1.2259855635757912</c:v>
                </c:pt>
                <c:pt idx="15">
                  <c:v>1.1796224319822322</c:v>
                </c:pt>
                <c:pt idx="16">
                  <c:v>1.1401998889505831</c:v>
                </c:pt>
                <c:pt idx="17">
                  <c:v>1.1054969461410327</c:v>
                </c:pt>
                <c:pt idx="18">
                  <c:v>1.0744031093836757</c:v>
                </c:pt>
                <c:pt idx="19">
                  <c:v>1.0469183786785119</c:v>
                </c:pt>
                <c:pt idx="20">
                  <c:v>1.0227651304830649</c:v>
                </c:pt>
                <c:pt idx="2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15-4A27-B818-8B8DE2144327}"/>
            </c:ext>
          </c:extLst>
        </c:ser>
        <c:ser>
          <c:idx val="2"/>
          <c:order val="3"/>
          <c:tx>
            <c:strRef>
              <c:f>'Summiertes Signal'!$F$31</c:f>
              <c:strCache>
                <c:ptCount val="1"/>
                <c:pt idx="0">
                  <c:v>1,1 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'Summiertes Signal'!$E$32:$E$55</c:f>
              <c:numCache>
                <c:formatCode>0.00E+00</c:formatCode>
                <c:ptCount val="24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  <c:pt idx="22">
                  <c:v>1.3</c:v>
                </c:pt>
                <c:pt idx="23">
                  <c:v>2</c:v>
                </c:pt>
              </c:numCache>
            </c:numRef>
          </c:xVal>
          <c:yVal>
            <c:numRef>
              <c:f>'Summiertes Signal'!$F$32:$F$55</c:f>
              <c:numCache>
                <c:formatCode>0.00E+00</c:formatCode>
                <c:ptCount val="24"/>
                <c:pt idx="0">
                  <c:v>682.80815569972196</c:v>
                </c:pt>
                <c:pt idx="1">
                  <c:v>43.072289156626503</c:v>
                </c:pt>
                <c:pt idx="2">
                  <c:v>21.550046339202964</c:v>
                </c:pt>
                <c:pt idx="3">
                  <c:v>4.9768303985171451</c:v>
                </c:pt>
                <c:pt idx="4">
                  <c:v>2.8776645041705282</c:v>
                </c:pt>
                <c:pt idx="5">
                  <c:v>2.2089898053753476</c:v>
                </c:pt>
                <c:pt idx="6">
                  <c:v>1.8677015755329007</c:v>
                </c:pt>
                <c:pt idx="7">
                  <c:v>1.6617238183503245</c:v>
                </c:pt>
                <c:pt idx="8">
                  <c:v>1.5148285449490269</c:v>
                </c:pt>
                <c:pt idx="9">
                  <c:v>1.4126506024096386</c:v>
                </c:pt>
                <c:pt idx="10">
                  <c:v>1.3459221501390175</c:v>
                </c:pt>
                <c:pt idx="11">
                  <c:v>1.2803521779425393</c:v>
                </c:pt>
                <c:pt idx="12">
                  <c:v>1.2268303985171456</c:v>
                </c:pt>
                <c:pt idx="13">
                  <c:v>1.185820203892493</c:v>
                </c:pt>
                <c:pt idx="14">
                  <c:v>1.1566265060240963</c:v>
                </c:pt>
                <c:pt idx="15">
                  <c:v>1.1165430954587581</c:v>
                </c:pt>
                <c:pt idx="16">
                  <c:v>1.0910565338276181</c:v>
                </c:pt>
                <c:pt idx="17">
                  <c:v>1.0676552363299352</c:v>
                </c:pt>
                <c:pt idx="18">
                  <c:v>1.0474976830398517</c:v>
                </c:pt>
                <c:pt idx="19">
                  <c:v>1.0315106580166822</c:v>
                </c:pt>
                <c:pt idx="20">
                  <c:v>1.0155236329935124</c:v>
                </c:pt>
                <c:pt idx="21">
                  <c:v>1</c:v>
                </c:pt>
                <c:pt idx="22">
                  <c:v>0.56093605189990736</c:v>
                </c:pt>
                <c:pt idx="23">
                  <c:v>0.66566265060240959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15-4A27-B818-8B8DE2144327}"/>
            </c:ext>
          </c:extLst>
        </c:ser>
        <c:ser>
          <c:idx val="4"/>
          <c:order val="4"/>
          <c:tx>
            <c:strRef>
              <c:f>'Summiertes Signal'!$C$58</c:f>
              <c:strCache>
                <c:ptCount val="1"/>
                <c:pt idx="0">
                  <c:v>Kamera</c:v>
                </c:pt>
              </c:strCache>
            </c:strRef>
          </c:tx>
          <c:spPr>
            <a:ln w="254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10000"/>
                </a:schemeClr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'Summiertes Signal'!$C$60:$C$199</c:f>
              <c:numCache>
                <c:formatCode>0.00E+00</c:formatCode>
                <c:ptCount val="140"/>
                <c:pt idx="0">
                  <c:v>2.245E-3</c:v>
                </c:pt>
                <c:pt idx="1">
                  <c:v>1.0189999999999999E-2</c:v>
                </c:pt>
                <c:pt idx="2">
                  <c:v>1.026E-2</c:v>
                </c:pt>
                <c:pt idx="3">
                  <c:v>1.9609999999999999E-2</c:v>
                </c:pt>
                <c:pt idx="4">
                  <c:v>2.341E-2</c:v>
                </c:pt>
                <c:pt idx="5">
                  <c:v>2.674E-2</c:v>
                </c:pt>
                <c:pt idx="6">
                  <c:v>2.8299999999999999E-2</c:v>
                </c:pt>
                <c:pt idx="7">
                  <c:v>3.4000000000000002E-2</c:v>
                </c:pt>
                <c:pt idx="8">
                  <c:v>3.6299999999999999E-2</c:v>
                </c:pt>
                <c:pt idx="9">
                  <c:v>3.7789999999999997E-2</c:v>
                </c:pt>
                <c:pt idx="10">
                  <c:v>5.3609999999999998E-2</c:v>
                </c:pt>
                <c:pt idx="11">
                  <c:v>5.4050000000000001E-2</c:v>
                </c:pt>
                <c:pt idx="12">
                  <c:v>5.4370000000000002E-2</c:v>
                </c:pt>
                <c:pt idx="13">
                  <c:v>5.4629999999999998E-2</c:v>
                </c:pt>
                <c:pt idx="14">
                  <c:v>6.021E-2</c:v>
                </c:pt>
                <c:pt idx="15">
                  <c:v>6.4769999999999994E-2</c:v>
                </c:pt>
                <c:pt idx="16">
                  <c:v>9.1380000000000003E-2</c:v>
                </c:pt>
                <c:pt idx="17">
                  <c:v>9.1550000000000006E-2</c:v>
                </c:pt>
                <c:pt idx="18">
                  <c:v>9.1579999999999995E-2</c:v>
                </c:pt>
                <c:pt idx="19">
                  <c:v>9.8180000000000003E-2</c:v>
                </c:pt>
                <c:pt idx="20">
                  <c:v>9.9210000000000007E-2</c:v>
                </c:pt>
                <c:pt idx="21">
                  <c:v>9.937E-2</c:v>
                </c:pt>
                <c:pt idx="22" formatCode="General">
                  <c:v>0.1014</c:v>
                </c:pt>
                <c:pt idx="23" formatCode="General">
                  <c:v>0.1124</c:v>
                </c:pt>
                <c:pt idx="24" formatCode="General">
                  <c:v>0.1128</c:v>
                </c:pt>
                <c:pt idx="25" formatCode="General">
                  <c:v>0.1132</c:v>
                </c:pt>
                <c:pt idx="26" formatCode="General">
                  <c:v>0.1134</c:v>
                </c:pt>
                <c:pt idx="27" formatCode="General">
                  <c:v>0.1158</c:v>
                </c:pt>
                <c:pt idx="28" formatCode="General">
                  <c:v>0.1207</c:v>
                </c:pt>
                <c:pt idx="29" formatCode="General">
                  <c:v>0.1227</c:v>
                </c:pt>
                <c:pt idx="30" formatCode="General">
                  <c:v>0.12470000000000001</c:v>
                </c:pt>
                <c:pt idx="31" formatCode="General">
                  <c:v>0.1318</c:v>
                </c:pt>
                <c:pt idx="32" formatCode="General">
                  <c:v>0.1333</c:v>
                </c:pt>
                <c:pt idx="33" formatCode="General">
                  <c:v>0.13669999999999999</c:v>
                </c:pt>
                <c:pt idx="34" formatCode="General">
                  <c:v>0.13789999999999999</c:v>
                </c:pt>
                <c:pt idx="35" formatCode="General">
                  <c:v>0.1439</c:v>
                </c:pt>
                <c:pt idx="36" formatCode="General">
                  <c:v>0.1459</c:v>
                </c:pt>
                <c:pt idx="37" formatCode="General">
                  <c:v>0.14829999999999999</c:v>
                </c:pt>
                <c:pt idx="38" formatCode="General">
                  <c:v>0.15040000000000001</c:v>
                </c:pt>
                <c:pt idx="39" formatCode="General">
                  <c:v>0.15790000000000001</c:v>
                </c:pt>
                <c:pt idx="40" formatCode="General">
                  <c:v>0.16239999999999999</c:v>
                </c:pt>
                <c:pt idx="41" formatCode="General">
                  <c:v>0.1996</c:v>
                </c:pt>
                <c:pt idx="42" formatCode="General">
                  <c:v>0.2072</c:v>
                </c:pt>
                <c:pt idx="43" formatCode="General">
                  <c:v>0.2102</c:v>
                </c:pt>
                <c:pt idx="44" formatCode="General">
                  <c:v>0.2147</c:v>
                </c:pt>
                <c:pt idx="45" formatCode="General">
                  <c:v>0.22309999999999999</c:v>
                </c:pt>
                <c:pt idx="46" formatCode="General">
                  <c:v>0.23139999999999999</c:v>
                </c:pt>
                <c:pt idx="47" formatCode="General">
                  <c:v>0.24229999999999999</c:v>
                </c:pt>
                <c:pt idx="48" formatCode="General">
                  <c:v>0.24349999999999999</c:v>
                </c:pt>
                <c:pt idx="49" formatCode="General">
                  <c:v>0.24460000000000001</c:v>
                </c:pt>
                <c:pt idx="50" formatCode="General">
                  <c:v>0.2455</c:v>
                </c:pt>
                <c:pt idx="51" formatCode="General">
                  <c:v>0.25219999999999998</c:v>
                </c:pt>
                <c:pt idx="52" formatCode="General">
                  <c:v>0.25359999999999999</c:v>
                </c:pt>
                <c:pt idx="53" formatCode="General">
                  <c:v>0.25940000000000002</c:v>
                </c:pt>
                <c:pt idx="54" formatCode="General">
                  <c:v>0.26479999999999998</c:v>
                </c:pt>
                <c:pt idx="55" formatCode="General">
                  <c:v>0.26550000000000001</c:v>
                </c:pt>
                <c:pt idx="56" formatCode="General">
                  <c:v>0.26640000000000003</c:v>
                </c:pt>
                <c:pt idx="57" formatCode="General">
                  <c:v>0.27410000000000001</c:v>
                </c:pt>
                <c:pt idx="58" formatCode="General">
                  <c:v>0.28489999999999999</c:v>
                </c:pt>
                <c:pt idx="59" formatCode="General">
                  <c:v>0.28589999999999999</c:v>
                </c:pt>
                <c:pt idx="60" formatCode="General">
                  <c:v>0.29060000000000002</c:v>
                </c:pt>
                <c:pt idx="61" formatCode="General">
                  <c:v>0.29099999999999998</c:v>
                </c:pt>
                <c:pt idx="62" formatCode="General">
                  <c:v>0.2928</c:v>
                </c:pt>
                <c:pt idx="63" formatCode="General">
                  <c:v>0.30180000000000001</c:v>
                </c:pt>
                <c:pt idx="64" formatCode="General">
                  <c:v>0.307</c:v>
                </c:pt>
                <c:pt idx="65" formatCode="General">
                  <c:v>0.30909999999999999</c:v>
                </c:pt>
                <c:pt idx="66" formatCode="General">
                  <c:v>0.30990000000000001</c:v>
                </c:pt>
                <c:pt idx="67" formatCode="General">
                  <c:v>0.32590000000000002</c:v>
                </c:pt>
                <c:pt idx="68" formatCode="General">
                  <c:v>0.33129999999999998</c:v>
                </c:pt>
                <c:pt idx="69" formatCode="General">
                  <c:v>0.33539999999999998</c:v>
                </c:pt>
                <c:pt idx="70" formatCode="General">
                  <c:v>0.33829999999999999</c:v>
                </c:pt>
                <c:pt idx="71" formatCode="General">
                  <c:v>0.34239999999999998</c:v>
                </c:pt>
                <c:pt idx="72" formatCode="General">
                  <c:v>0.35389999999999999</c:v>
                </c:pt>
                <c:pt idx="73" formatCode="General">
                  <c:v>0.35410000000000003</c:v>
                </c:pt>
                <c:pt idx="74" formatCode="General">
                  <c:v>0.35849999999999999</c:v>
                </c:pt>
                <c:pt idx="75" formatCode="General">
                  <c:v>0.35970000000000002</c:v>
                </c:pt>
                <c:pt idx="76" formatCode="General">
                  <c:v>0.36170000000000002</c:v>
                </c:pt>
                <c:pt idx="77" formatCode="General">
                  <c:v>0.36280000000000001</c:v>
                </c:pt>
                <c:pt idx="78" formatCode="General">
                  <c:v>0.36370000000000002</c:v>
                </c:pt>
                <c:pt idx="79" formatCode="General">
                  <c:v>0.36699999999999999</c:v>
                </c:pt>
                <c:pt idx="80" formatCode="General">
                  <c:v>0.37380000000000002</c:v>
                </c:pt>
                <c:pt idx="81" formatCode="General">
                  <c:v>0.37480000000000002</c:v>
                </c:pt>
                <c:pt idx="82" formatCode="General">
                  <c:v>0.37490000000000001</c:v>
                </c:pt>
                <c:pt idx="83" formatCode="General">
                  <c:v>0.38319999999999999</c:v>
                </c:pt>
                <c:pt idx="84" formatCode="General">
                  <c:v>0.38329999999999997</c:v>
                </c:pt>
                <c:pt idx="85" formatCode="General">
                  <c:v>0.38750000000000001</c:v>
                </c:pt>
                <c:pt idx="86" formatCode="General">
                  <c:v>0.40989999999999999</c:v>
                </c:pt>
                <c:pt idx="87" formatCode="General">
                  <c:v>0.4597</c:v>
                </c:pt>
                <c:pt idx="88" formatCode="General">
                  <c:v>0.48409999999999997</c:v>
                </c:pt>
                <c:pt idx="89" formatCode="General">
                  <c:v>0.48930000000000001</c:v>
                </c:pt>
                <c:pt idx="90" formatCode="General">
                  <c:v>0.49230000000000002</c:v>
                </c:pt>
                <c:pt idx="91" formatCode="General">
                  <c:v>0.5081</c:v>
                </c:pt>
                <c:pt idx="92" formatCode="General">
                  <c:v>0.52100000000000002</c:v>
                </c:pt>
                <c:pt idx="93" formatCode="General">
                  <c:v>0.53349999999999997</c:v>
                </c:pt>
                <c:pt idx="94" formatCode="General">
                  <c:v>0.53749999999999998</c:v>
                </c:pt>
                <c:pt idx="95" formatCode="General">
                  <c:v>0.53879999999999995</c:v>
                </c:pt>
                <c:pt idx="96" formatCode="General">
                  <c:v>0.56569999999999998</c:v>
                </c:pt>
                <c:pt idx="97" formatCode="General">
                  <c:v>0.56659999999999999</c:v>
                </c:pt>
                <c:pt idx="98" formatCode="General">
                  <c:v>0.57550000000000001</c:v>
                </c:pt>
                <c:pt idx="99" formatCode="General">
                  <c:v>0.57850000000000001</c:v>
                </c:pt>
                <c:pt idx="100" formatCode="General">
                  <c:v>0.58340000000000003</c:v>
                </c:pt>
                <c:pt idx="101" formatCode="General">
                  <c:v>0.64400000000000002</c:v>
                </c:pt>
                <c:pt idx="102" formatCode="General">
                  <c:v>0.65849999999999997</c:v>
                </c:pt>
                <c:pt idx="103" formatCode="General">
                  <c:v>0.67200000000000004</c:v>
                </c:pt>
                <c:pt idx="104" formatCode="General">
                  <c:v>0.68789999999999996</c:v>
                </c:pt>
                <c:pt idx="105" formatCode="General">
                  <c:v>0.69340000000000002</c:v>
                </c:pt>
                <c:pt idx="106" formatCode="General">
                  <c:v>0.70320000000000005</c:v>
                </c:pt>
                <c:pt idx="107" formatCode="General">
                  <c:v>0.73</c:v>
                </c:pt>
                <c:pt idx="108" formatCode="General">
                  <c:v>0.75529999999999997</c:v>
                </c:pt>
                <c:pt idx="109" formatCode="General">
                  <c:v>0.76559999999999995</c:v>
                </c:pt>
                <c:pt idx="110" formatCode="General">
                  <c:v>0.77029999999999998</c:v>
                </c:pt>
                <c:pt idx="111" formatCode="General">
                  <c:v>0.77610000000000001</c:v>
                </c:pt>
                <c:pt idx="112" formatCode="General">
                  <c:v>0.77800000000000002</c:v>
                </c:pt>
                <c:pt idx="113" formatCode="General">
                  <c:v>0.77980000000000005</c:v>
                </c:pt>
                <c:pt idx="114" formatCode="General">
                  <c:v>0.78790000000000004</c:v>
                </c:pt>
                <c:pt idx="115" formatCode="General">
                  <c:v>0.8004</c:v>
                </c:pt>
                <c:pt idx="116" formatCode="General">
                  <c:v>0.80530000000000002</c:v>
                </c:pt>
                <c:pt idx="117" formatCode="General">
                  <c:v>0.81879999999999997</c:v>
                </c:pt>
                <c:pt idx="118" formatCode="General">
                  <c:v>0.84709999999999996</c:v>
                </c:pt>
                <c:pt idx="119" formatCode="General">
                  <c:v>0.85189999999999999</c:v>
                </c:pt>
                <c:pt idx="120" formatCode="General">
                  <c:v>0.86119999999999997</c:v>
                </c:pt>
                <c:pt idx="121" formatCode="General">
                  <c:v>0.86409999999999998</c:v>
                </c:pt>
                <c:pt idx="122" formatCode="General">
                  <c:v>0.86729999999999996</c:v>
                </c:pt>
                <c:pt idx="123" formatCode="General">
                  <c:v>0.88790000000000002</c:v>
                </c:pt>
                <c:pt idx="124" formatCode="General">
                  <c:v>0.90639999999999998</c:v>
                </c:pt>
                <c:pt idx="125" formatCode="General">
                  <c:v>0.91049999999999998</c:v>
                </c:pt>
                <c:pt idx="126" formatCode="General">
                  <c:v>0.91149999999999998</c:v>
                </c:pt>
                <c:pt idx="127" formatCode="General">
                  <c:v>0.92589999999999995</c:v>
                </c:pt>
                <c:pt idx="128" formatCode="General">
                  <c:v>0.94520000000000004</c:v>
                </c:pt>
                <c:pt idx="129" formatCode="General">
                  <c:v>0.95</c:v>
                </c:pt>
                <c:pt idx="130" formatCode="General">
                  <c:v>0.95340000000000003</c:v>
                </c:pt>
                <c:pt idx="131" formatCode="General">
                  <c:v>0.95569999999999999</c:v>
                </c:pt>
                <c:pt idx="132" formatCode="General">
                  <c:v>0.95699999999999996</c:v>
                </c:pt>
                <c:pt idx="133" formatCode="General">
                  <c:v>0.9819</c:v>
                </c:pt>
                <c:pt idx="134" formatCode="General">
                  <c:v>1.0009999999999999</c:v>
                </c:pt>
                <c:pt idx="135" formatCode="General">
                  <c:v>1.0349999999999999</c:v>
                </c:pt>
                <c:pt idx="136" formatCode="General">
                  <c:v>1.042</c:v>
                </c:pt>
                <c:pt idx="137" formatCode="General">
                  <c:v>1.069</c:v>
                </c:pt>
                <c:pt idx="138" formatCode="General">
                  <c:v>1.091</c:v>
                </c:pt>
                <c:pt idx="139" formatCode="General">
                  <c:v>1.099</c:v>
                </c:pt>
              </c:numCache>
            </c:numRef>
          </c:xVal>
          <c:yVal>
            <c:numRef>
              <c:f>'Summiertes Signal'!$E$60:$E$199</c:f>
              <c:numCache>
                <c:formatCode>General</c:formatCode>
                <c:ptCount val="140"/>
                <c:pt idx="0">
                  <c:v>4.7492463688681834</c:v>
                </c:pt>
                <c:pt idx="1">
                  <c:v>1.7780213757193752</c:v>
                </c:pt>
                <c:pt idx="2">
                  <c:v>1.7467799397095094</c:v>
                </c:pt>
                <c:pt idx="3">
                  <c:v>1.3787338996985476</c:v>
                </c:pt>
                <c:pt idx="4">
                  <c:v>1.291312688407783</c:v>
                </c:pt>
                <c:pt idx="5">
                  <c:v>1.307755549465607</c:v>
                </c:pt>
                <c:pt idx="6">
                  <c:v>1.2748698273499588</c:v>
                </c:pt>
                <c:pt idx="7">
                  <c:v>1.2082762400657714</c:v>
                </c:pt>
                <c:pt idx="8">
                  <c:v>1.1392162236229104</c:v>
                </c:pt>
                <c:pt idx="9">
                  <c:v>1.1526445601534667</c:v>
                </c:pt>
                <c:pt idx="10">
                  <c:v>1.1066045491915593</c:v>
                </c:pt>
                <c:pt idx="11">
                  <c:v>1.0567278706494929</c:v>
                </c:pt>
                <c:pt idx="12">
                  <c:v>1.0611126335982461</c:v>
                </c:pt>
                <c:pt idx="13">
                  <c:v>1.0816662099205261</c:v>
                </c:pt>
                <c:pt idx="14">
                  <c:v>1.072622636338723</c:v>
                </c:pt>
                <c:pt idx="15">
                  <c:v>1.0312414360098656</c:v>
                </c:pt>
                <c:pt idx="16">
                  <c:v>1.0123321457933681</c:v>
                </c:pt>
                <c:pt idx="17">
                  <c:v>0.98520142504795838</c:v>
                </c:pt>
                <c:pt idx="18">
                  <c:v>1.0115100027404769</c:v>
                </c:pt>
                <c:pt idx="19">
                  <c:v>1.0147985749520416</c:v>
                </c:pt>
                <c:pt idx="20">
                  <c:v>1.0238421485338449</c:v>
                </c:pt>
                <c:pt idx="21">
                  <c:v>1</c:v>
                </c:pt>
                <c:pt idx="22">
                  <c:v>0.97286927925459032</c:v>
                </c:pt>
                <c:pt idx="23">
                  <c:v>0.96546999177856951</c:v>
                </c:pt>
                <c:pt idx="24">
                  <c:v>1.0367223896958071</c:v>
                </c:pt>
                <c:pt idx="25">
                  <c:v>0.96163332419841052</c:v>
                </c:pt>
                <c:pt idx="26">
                  <c:v>0.9632776103041929</c:v>
                </c:pt>
                <c:pt idx="27">
                  <c:v>0.97533570841326389</c:v>
                </c:pt>
                <c:pt idx="28">
                  <c:v>0.99040833104960269</c:v>
                </c:pt>
                <c:pt idx="29">
                  <c:v>1.0084954782132092</c:v>
                </c:pt>
                <c:pt idx="30">
                  <c:v>0.95944094272403402</c:v>
                </c:pt>
                <c:pt idx="31">
                  <c:v>0.96656618251575777</c:v>
                </c:pt>
                <c:pt idx="32">
                  <c:v>0.97889832830912582</c:v>
                </c:pt>
                <c:pt idx="33">
                  <c:v>0.98218690052069058</c:v>
                </c:pt>
                <c:pt idx="34">
                  <c:v>1.0156207180049328</c:v>
                </c:pt>
                <c:pt idx="35">
                  <c:v>0.99369690326116744</c:v>
                </c:pt>
                <c:pt idx="36">
                  <c:v>0.94573855850918065</c:v>
                </c:pt>
                <c:pt idx="37">
                  <c:v>0.94491641545628935</c:v>
                </c:pt>
                <c:pt idx="38">
                  <c:v>1.0137023842148534</c:v>
                </c:pt>
                <c:pt idx="39">
                  <c:v>0.93833927103315973</c:v>
                </c:pt>
                <c:pt idx="40">
                  <c:v>0.93313236503151553</c:v>
                </c:pt>
                <c:pt idx="41">
                  <c:v>0.98355713894217589</c:v>
                </c:pt>
                <c:pt idx="42">
                  <c:v>0.9827349958892847</c:v>
                </c:pt>
                <c:pt idx="43">
                  <c:v>0.95067141682652778</c:v>
                </c:pt>
                <c:pt idx="44">
                  <c:v>0.9632776103041929</c:v>
                </c:pt>
                <c:pt idx="45">
                  <c:v>0.92600712523979167</c:v>
                </c:pt>
                <c:pt idx="46">
                  <c:v>0.97012880241161958</c:v>
                </c:pt>
                <c:pt idx="47">
                  <c:v>0.93422855576870378</c:v>
                </c:pt>
                <c:pt idx="48">
                  <c:v>0.93477665113729791</c:v>
                </c:pt>
                <c:pt idx="49">
                  <c:v>0.9273773636612771</c:v>
                </c:pt>
                <c:pt idx="50">
                  <c:v>0.99561523705124688</c:v>
                </c:pt>
                <c:pt idx="51">
                  <c:v>0.92080021923814748</c:v>
                </c:pt>
                <c:pt idx="52">
                  <c:v>0.95368594135379559</c:v>
                </c:pt>
                <c:pt idx="53">
                  <c:v>0.94464236777199229</c:v>
                </c:pt>
                <c:pt idx="54">
                  <c:v>0.90983831186626474</c:v>
                </c:pt>
                <c:pt idx="55">
                  <c:v>0.91477117018361198</c:v>
                </c:pt>
                <c:pt idx="56">
                  <c:v>0.90819402576048236</c:v>
                </c:pt>
                <c:pt idx="57">
                  <c:v>0.95998903809262814</c:v>
                </c:pt>
                <c:pt idx="58">
                  <c:v>0.90846807344477942</c:v>
                </c:pt>
                <c:pt idx="59">
                  <c:v>0.95889284735543989</c:v>
                </c:pt>
                <c:pt idx="60">
                  <c:v>0.95916689503973696</c:v>
                </c:pt>
                <c:pt idx="61">
                  <c:v>0.97533570841326389</c:v>
                </c:pt>
                <c:pt idx="62">
                  <c:v>0.90682378733899693</c:v>
                </c:pt>
                <c:pt idx="63">
                  <c:v>0.8262537681556591</c:v>
                </c:pt>
                <c:pt idx="64">
                  <c:v>0.89449164154562899</c:v>
                </c:pt>
                <c:pt idx="65">
                  <c:v>0.87393806522334883</c:v>
                </c:pt>
                <c:pt idx="66">
                  <c:v>0.88298163880515212</c:v>
                </c:pt>
                <c:pt idx="67">
                  <c:v>0.82652781583995616</c:v>
                </c:pt>
                <c:pt idx="68">
                  <c:v>0.83420115100027403</c:v>
                </c:pt>
                <c:pt idx="69">
                  <c:v>0.83584543710605641</c:v>
                </c:pt>
                <c:pt idx="70">
                  <c:v>0.82406138668128259</c:v>
                </c:pt>
                <c:pt idx="71">
                  <c:v>0.8202247191011236</c:v>
                </c:pt>
                <c:pt idx="72">
                  <c:v>0.83584543710605641</c:v>
                </c:pt>
                <c:pt idx="73">
                  <c:v>0.83776377089613596</c:v>
                </c:pt>
                <c:pt idx="74">
                  <c:v>0.81446971773088517</c:v>
                </c:pt>
                <c:pt idx="75">
                  <c:v>0.85667306111263364</c:v>
                </c:pt>
                <c:pt idx="76">
                  <c:v>0.83858591394902715</c:v>
                </c:pt>
                <c:pt idx="77">
                  <c:v>0.81063305015072618</c:v>
                </c:pt>
                <c:pt idx="78">
                  <c:v>0.88133735269936964</c:v>
                </c:pt>
                <c:pt idx="79">
                  <c:v>0.86462044395724857</c:v>
                </c:pt>
                <c:pt idx="80">
                  <c:v>0.85749520416552483</c:v>
                </c:pt>
                <c:pt idx="81">
                  <c:v>0.87064949301178407</c:v>
                </c:pt>
                <c:pt idx="82">
                  <c:v>0.85311044121677171</c:v>
                </c:pt>
                <c:pt idx="83">
                  <c:v>0.8202247191011236</c:v>
                </c:pt>
                <c:pt idx="84">
                  <c:v>0.83611948479035347</c:v>
                </c:pt>
                <c:pt idx="85">
                  <c:v>0.8172101945738558</c:v>
                </c:pt>
                <c:pt idx="86">
                  <c:v>0.7947382844614963</c:v>
                </c:pt>
                <c:pt idx="87">
                  <c:v>0.78980542614414906</c:v>
                </c:pt>
                <c:pt idx="88">
                  <c:v>0.79720471362016987</c:v>
                </c:pt>
                <c:pt idx="89">
                  <c:v>0.82296519594409423</c:v>
                </c:pt>
                <c:pt idx="90">
                  <c:v>0.80597423951767611</c:v>
                </c:pt>
                <c:pt idx="91">
                  <c:v>0.81255138394080573</c:v>
                </c:pt>
                <c:pt idx="92">
                  <c:v>0.80953685941353792</c:v>
                </c:pt>
                <c:pt idx="93">
                  <c:v>0.76623732529460131</c:v>
                </c:pt>
                <c:pt idx="94">
                  <c:v>0.7670594683474925</c:v>
                </c:pt>
                <c:pt idx="95">
                  <c:v>0.81008495478213205</c:v>
                </c:pt>
                <c:pt idx="96">
                  <c:v>0.81008495478213205</c:v>
                </c:pt>
                <c:pt idx="97">
                  <c:v>0.76240065771444232</c:v>
                </c:pt>
                <c:pt idx="98">
                  <c:v>0.80405590572759655</c:v>
                </c:pt>
                <c:pt idx="99">
                  <c:v>0.75828994244998627</c:v>
                </c:pt>
                <c:pt idx="100">
                  <c:v>0.80734447793916142</c:v>
                </c:pt>
                <c:pt idx="101">
                  <c:v>0.76788161140038369</c:v>
                </c:pt>
                <c:pt idx="102">
                  <c:v>0.79117566456563437</c:v>
                </c:pt>
                <c:pt idx="103">
                  <c:v>0.75527541792271857</c:v>
                </c:pt>
                <c:pt idx="104">
                  <c:v>0.773088517402028</c:v>
                </c:pt>
                <c:pt idx="105">
                  <c:v>0.78405042477391063</c:v>
                </c:pt>
                <c:pt idx="106">
                  <c:v>0.74787613044669776</c:v>
                </c:pt>
                <c:pt idx="107">
                  <c:v>0.78158399561523706</c:v>
                </c:pt>
                <c:pt idx="108">
                  <c:v>0.7528089887640449</c:v>
                </c:pt>
                <c:pt idx="109">
                  <c:v>0.78213209098383119</c:v>
                </c:pt>
                <c:pt idx="110">
                  <c:v>0.78213209098383119</c:v>
                </c:pt>
                <c:pt idx="111">
                  <c:v>0.78048780487804881</c:v>
                </c:pt>
                <c:pt idx="112">
                  <c:v>0.73581803233762677</c:v>
                </c:pt>
                <c:pt idx="113">
                  <c:v>0.77144423129624551</c:v>
                </c:pt>
                <c:pt idx="114">
                  <c:v>0.78405042477391063</c:v>
                </c:pt>
                <c:pt idx="115">
                  <c:v>0.78268018635242531</c:v>
                </c:pt>
                <c:pt idx="116">
                  <c:v>0.78185804329953412</c:v>
                </c:pt>
                <c:pt idx="117">
                  <c:v>0.76678542066319544</c:v>
                </c:pt>
                <c:pt idx="118">
                  <c:v>0.77856947108796926</c:v>
                </c:pt>
                <c:pt idx="119">
                  <c:v>0.76842970676897782</c:v>
                </c:pt>
                <c:pt idx="120">
                  <c:v>0.74239517676075639</c:v>
                </c:pt>
                <c:pt idx="121">
                  <c:v>0.7752808988764045</c:v>
                </c:pt>
                <c:pt idx="122">
                  <c:v>0.75746779939709508</c:v>
                </c:pt>
                <c:pt idx="123">
                  <c:v>0.7325294601260619</c:v>
                </c:pt>
                <c:pt idx="124">
                  <c:v>0.77555494656070156</c:v>
                </c:pt>
                <c:pt idx="125">
                  <c:v>0.72841874486160596</c:v>
                </c:pt>
                <c:pt idx="126">
                  <c:v>0.77445875582351331</c:v>
                </c:pt>
                <c:pt idx="127">
                  <c:v>0.74376541518224171</c:v>
                </c:pt>
                <c:pt idx="128">
                  <c:v>0.77144423129624551</c:v>
                </c:pt>
                <c:pt idx="129">
                  <c:v>0.74787613044669776</c:v>
                </c:pt>
                <c:pt idx="130">
                  <c:v>0.76651137297889838</c:v>
                </c:pt>
                <c:pt idx="131">
                  <c:v>0.77089613592765138</c:v>
                </c:pt>
                <c:pt idx="132">
                  <c:v>0.77034804055905726</c:v>
                </c:pt>
                <c:pt idx="133">
                  <c:v>0.75774184708139214</c:v>
                </c:pt>
                <c:pt idx="134">
                  <c:v>0.72348588654425872</c:v>
                </c:pt>
                <c:pt idx="135">
                  <c:v>0.76486708687311589</c:v>
                </c:pt>
                <c:pt idx="136">
                  <c:v>0.75911208550287745</c:v>
                </c:pt>
                <c:pt idx="137">
                  <c:v>0.73938065223348859</c:v>
                </c:pt>
                <c:pt idx="138">
                  <c:v>0.76267470539873938</c:v>
                </c:pt>
                <c:pt idx="139">
                  <c:v>0.72622636338722935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DE-4C82-BECD-2A6E20F5D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941224"/>
        <c:axId val="285943848"/>
      </c:scatterChart>
      <c:valAx>
        <c:axId val="285941224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Exposure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5943848"/>
        <c:crosses val="autoZero"/>
        <c:crossBetween val="midCat"/>
        <c:majorUnit val="2.5000000000000005E-2"/>
      </c:valAx>
      <c:valAx>
        <c:axId val="285943848"/>
        <c:scaling>
          <c:logBase val="2"/>
          <c:orientation val="minMax"/>
          <c:max val="5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Summiertes</a:t>
                </a:r>
                <a:r>
                  <a:rPr lang="de-DE" baseline="0"/>
                  <a:t> Signal/Exp Time normiert (counts/s)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5941224"/>
        <c:crosses val="autoZero"/>
        <c:crossBetween val="midCat"/>
      </c:valAx>
      <c:spPr>
        <a:noFill/>
        <a:ln>
          <a:solidFill>
            <a:schemeClr val="bg2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61911</xdr:colOff>
      <xdr:row>29</xdr:row>
      <xdr:rowOff>85724</xdr:rowOff>
    </xdr:from>
    <xdr:to>
      <xdr:col>12</xdr:col>
      <xdr:colOff>466725</xdr:colOff>
      <xdr:row>52</xdr:row>
      <xdr:rowOff>114299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01C0302-17BA-4564-9238-E2984FF4B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161924</xdr:colOff>
      <xdr:row>2</xdr:row>
      <xdr:rowOff>38100</xdr:rowOff>
    </xdr:from>
    <xdr:to>
      <xdr:col>16</xdr:col>
      <xdr:colOff>533400</xdr:colOff>
      <xdr:row>22</xdr:row>
      <xdr:rowOff>123825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8753ED3-0249-4309-ADF2-C61D2C34A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438150</xdr:colOff>
      <xdr:row>21</xdr:row>
      <xdr:rowOff>28575</xdr:rowOff>
    </xdr:from>
    <xdr:to>
      <xdr:col>26</xdr:col>
      <xdr:colOff>47626</xdr:colOff>
      <xdr:row>41</xdr:row>
      <xdr:rowOff>114300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D77855E-C497-4F44-B27F-7627D8DFA6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438150</xdr:colOff>
      <xdr:row>60</xdr:row>
      <xdr:rowOff>171450</xdr:rowOff>
    </xdr:from>
    <xdr:to>
      <xdr:col>25</xdr:col>
      <xdr:colOff>47626</xdr:colOff>
      <xdr:row>81</xdr:row>
      <xdr:rowOff>66675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03FF335-B901-49DE-85F2-E57C6D944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500062</xdr:colOff>
      <xdr:row>26</xdr:row>
      <xdr:rowOff>138112</xdr:rowOff>
    </xdr:from>
    <xdr:to>
      <xdr:col>22</xdr:col>
      <xdr:colOff>500062</xdr:colOff>
      <xdr:row>41</xdr:row>
      <xdr:rowOff>23812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1BCE75E2-7B66-402E-8332-D6B07196C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676274</xdr:colOff>
      <xdr:row>40</xdr:row>
      <xdr:rowOff>180975</xdr:rowOff>
    </xdr:from>
    <xdr:to>
      <xdr:col>17</xdr:col>
      <xdr:colOff>114299</xdr:colOff>
      <xdr:row>64</xdr:row>
      <xdr:rowOff>157162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4715D790-56B4-42FB-A147-427973467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5C27E-851B-4C76-8DDD-38ABA18F1569}" name="Tabelle1" displayName="Tabelle1" ref="C59:E199" totalsRowShown="0">
  <autoFilter ref="C59:E199" xr:uid="{42A6D520-9F82-41B9-A181-218A3A4389FF}"/>
  <sortState ref="C60:D199">
    <sortCondition ref="C39:C179"/>
  </sortState>
  <tableColumns count="3">
    <tableColumn id="1" xr3:uid="{9D49E0F4-2F1D-417A-977E-B40AEBA73F02}" name="Exposure Time"/>
    <tableColumn id="2" xr3:uid="{1C49E460-0FE9-429B-A344-FF29710D764B}" name="Average/Exposure Time"/>
    <tableColumn id="3" xr3:uid="{9E0475FA-F0F1-45DA-836B-A09CFD3E3E55}" name="Normiert" dataDxfId="0">
      <calculatedColumnFormula>Tabelle1[[#This Row],[Average/Exposure Time]]/D$81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B4F0-AD1A-4861-9868-C12773BEE941}">
  <dimension ref="A1:O81"/>
  <sheetViews>
    <sheetView topLeftCell="H22" zoomScaleNormal="100" workbookViewId="0">
      <selection activeCell="M45" sqref="M45"/>
    </sheetView>
  </sheetViews>
  <sheetFormatPr baseColWidth="10" defaultRowHeight="15" x14ac:dyDescent="0.25"/>
  <cols>
    <col min="1" max="1" width="32.5703125" customWidth="1"/>
    <col min="3" max="3" width="14.5703125" customWidth="1"/>
  </cols>
  <sheetData>
    <row r="1" spans="1:11" x14ac:dyDescent="0.25">
      <c r="A1" t="s">
        <v>3</v>
      </c>
      <c r="B1" s="3" t="s">
        <v>4</v>
      </c>
      <c r="C1" s="3"/>
      <c r="D1" s="3" t="s">
        <v>5</v>
      </c>
      <c r="E1" s="3"/>
      <c r="F1" s="3" t="s">
        <v>8</v>
      </c>
      <c r="G1" s="3"/>
      <c r="H1" s="3"/>
      <c r="I1" s="3" t="s">
        <v>12</v>
      </c>
      <c r="J1" s="3"/>
      <c r="K1" s="3"/>
    </row>
    <row r="2" spans="1:11" x14ac:dyDescent="0.25">
      <c r="A2" t="s">
        <v>0</v>
      </c>
      <c r="B2" t="s">
        <v>2</v>
      </c>
      <c r="C2" t="s">
        <v>1</v>
      </c>
      <c r="D2" t="s">
        <v>2</v>
      </c>
      <c r="E2" t="s">
        <v>1</v>
      </c>
      <c r="F2" t="s">
        <v>9</v>
      </c>
      <c r="G2" t="s">
        <v>2</v>
      </c>
      <c r="H2" t="s">
        <v>1</v>
      </c>
      <c r="I2" t="s">
        <v>9</v>
      </c>
      <c r="J2" t="s">
        <v>10</v>
      </c>
      <c r="K2" t="s">
        <v>11</v>
      </c>
    </row>
    <row r="3" spans="1:11" x14ac:dyDescent="0.25">
      <c r="C3" s="1"/>
      <c r="D3" s="1"/>
      <c r="E3" s="1"/>
      <c r="F3" s="1">
        <v>1E-3</v>
      </c>
      <c r="G3" s="1">
        <v>42310</v>
      </c>
      <c r="H3">
        <v>2323</v>
      </c>
      <c r="I3" s="1">
        <v>1E-4</v>
      </c>
      <c r="J3" s="1">
        <v>9886000</v>
      </c>
      <c r="K3" s="1">
        <v>4885000</v>
      </c>
    </row>
    <row r="4" spans="1:11" x14ac:dyDescent="0.25">
      <c r="A4" s="1">
        <v>5.0000000000000001E-4</v>
      </c>
      <c r="B4" s="1">
        <v>142600</v>
      </c>
      <c r="C4" s="1">
        <v>31930</v>
      </c>
      <c r="D4" s="1">
        <v>472700</v>
      </c>
      <c r="E4" s="1">
        <v>213400</v>
      </c>
      <c r="F4" s="1">
        <v>5.0000000000000001E-4</v>
      </c>
      <c r="G4" s="1">
        <v>84460</v>
      </c>
      <c r="H4">
        <v>4578</v>
      </c>
      <c r="I4" s="1">
        <v>5.0000000000000001E-4</v>
      </c>
      <c r="J4" s="1">
        <v>1221000</v>
      </c>
      <c r="K4" s="1">
        <v>629900</v>
      </c>
    </row>
    <row r="5" spans="1:11" x14ac:dyDescent="0.25">
      <c r="A5" s="1">
        <v>1E-3</v>
      </c>
      <c r="B5" s="1">
        <v>73120</v>
      </c>
      <c r="C5" s="1">
        <v>16980</v>
      </c>
      <c r="D5" s="1">
        <v>227000</v>
      </c>
      <c r="E5" s="1">
        <v>97440</v>
      </c>
      <c r="F5" s="1">
        <v>7.4999999999999997E-2</v>
      </c>
      <c r="G5">
        <v>2369</v>
      </c>
      <c r="H5">
        <v>600.70000000000005</v>
      </c>
      <c r="I5" s="1">
        <v>1E-3</v>
      </c>
      <c r="J5" s="1">
        <v>405000</v>
      </c>
      <c r="K5" s="1">
        <v>196000</v>
      </c>
    </row>
    <row r="6" spans="1:11" x14ac:dyDescent="0.25">
      <c r="A6" s="1">
        <v>5.0000000000000001E-3</v>
      </c>
      <c r="B6" s="1">
        <v>42230</v>
      </c>
      <c r="C6" s="1">
        <v>16200</v>
      </c>
      <c r="D6" s="1">
        <v>162700</v>
      </c>
      <c r="E6" s="1">
        <v>77360</v>
      </c>
      <c r="F6" s="1">
        <v>0.01</v>
      </c>
      <c r="G6">
        <v>5906</v>
      </c>
      <c r="H6">
        <v>731.5</v>
      </c>
      <c r="I6" s="1">
        <v>5.0000000000000001E-3</v>
      </c>
      <c r="J6" s="1">
        <v>266100</v>
      </c>
      <c r="K6" s="1">
        <v>127000</v>
      </c>
    </row>
    <row r="7" spans="1:11" x14ac:dyDescent="0.25">
      <c r="A7" s="1">
        <v>0.01</v>
      </c>
      <c r="B7" s="1">
        <v>38210</v>
      </c>
      <c r="C7" s="1">
        <v>15900</v>
      </c>
      <c r="D7" s="1">
        <v>131400</v>
      </c>
      <c r="E7" s="1">
        <v>62200</v>
      </c>
      <c r="F7" s="1">
        <v>2.5000000000000001E-2</v>
      </c>
      <c r="G7">
        <v>3544</v>
      </c>
      <c r="H7">
        <v>667.2</v>
      </c>
      <c r="I7" s="1">
        <v>0.01</v>
      </c>
      <c r="J7" s="1">
        <v>212400</v>
      </c>
      <c r="K7" s="1">
        <v>91010</v>
      </c>
    </row>
    <row r="8" spans="1:11" x14ac:dyDescent="0.25">
      <c r="A8" s="1">
        <v>1.4999999999999999E-2</v>
      </c>
      <c r="B8" s="1">
        <v>36300</v>
      </c>
      <c r="C8" s="1">
        <v>15470</v>
      </c>
      <c r="D8" s="1">
        <v>109700</v>
      </c>
      <c r="E8" s="1">
        <v>51350</v>
      </c>
      <c r="F8" s="1">
        <v>0.04</v>
      </c>
      <c r="G8">
        <v>2923</v>
      </c>
      <c r="H8">
        <v>640.70000000000005</v>
      </c>
    </row>
    <row r="9" spans="1:11" x14ac:dyDescent="0.25">
      <c r="A9" s="1">
        <v>0.02</v>
      </c>
      <c r="B9" s="1">
        <v>34770</v>
      </c>
      <c r="C9" s="1">
        <v>14900</v>
      </c>
      <c r="D9" s="1">
        <v>94600</v>
      </c>
      <c r="E9" s="1">
        <v>43700</v>
      </c>
      <c r="F9" s="1">
        <v>3.5000000000000003E-2</v>
      </c>
      <c r="G9">
        <v>3054</v>
      </c>
      <c r="H9">
        <v>651.9</v>
      </c>
    </row>
    <row r="10" spans="1:11" x14ac:dyDescent="0.25">
      <c r="A10" s="1">
        <v>2.5000000000000001E-2</v>
      </c>
      <c r="B10" s="1">
        <v>33040</v>
      </c>
      <c r="C10" s="1">
        <v>14140</v>
      </c>
      <c r="D10" s="1">
        <v>83220</v>
      </c>
      <c r="E10" s="1">
        <v>37590</v>
      </c>
      <c r="F10" s="1">
        <v>0.02</v>
      </c>
      <c r="G10">
        <v>3946</v>
      </c>
      <c r="H10">
        <v>689.6</v>
      </c>
    </row>
    <row r="11" spans="1:11" x14ac:dyDescent="0.25">
      <c r="A11" s="1">
        <v>0.03</v>
      </c>
      <c r="B11" s="1">
        <v>31460</v>
      </c>
      <c r="C11" s="1">
        <v>13410</v>
      </c>
      <c r="D11" s="1">
        <v>75340</v>
      </c>
      <c r="E11" s="1">
        <v>33180</v>
      </c>
      <c r="F11" s="1">
        <v>4.4999999999999998E-2</v>
      </c>
      <c r="G11">
        <v>2794</v>
      </c>
      <c r="H11">
        <v>636.5</v>
      </c>
    </row>
    <row r="12" spans="1:11" x14ac:dyDescent="0.25">
      <c r="A12" s="1">
        <v>3.5000000000000003E-2</v>
      </c>
      <c r="B12" s="1">
        <v>29850</v>
      </c>
      <c r="C12" s="1">
        <v>12680</v>
      </c>
      <c r="D12" s="1">
        <v>69250</v>
      </c>
      <c r="E12" s="1">
        <v>29690</v>
      </c>
      <c r="F12" s="1">
        <v>0.05</v>
      </c>
      <c r="G12">
        <v>2687</v>
      </c>
      <c r="H12">
        <v>628.1</v>
      </c>
    </row>
    <row r="13" spans="1:11" x14ac:dyDescent="0.25">
      <c r="A13" s="1">
        <v>0.04</v>
      </c>
      <c r="B13" s="1">
        <v>28370</v>
      </c>
      <c r="C13" s="1">
        <v>11990</v>
      </c>
      <c r="D13" s="1">
        <v>64660</v>
      </c>
      <c r="E13" s="1">
        <v>26940</v>
      </c>
      <c r="F13" s="1">
        <v>5.5E-2</v>
      </c>
      <c r="G13">
        <v>2605</v>
      </c>
      <c r="H13">
        <v>617.20000000000005</v>
      </c>
    </row>
    <row r="14" spans="1:11" x14ac:dyDescent="0.25">
      <c r="A14" s="1">
        <v>4.4999999999999998E-2</v>
      </c>
      <c r="B14" s="1">
        <v>27040</v>
      </c>
      <c r="C14" s="1">
        <v>11350</v>
      </c>
      <c r="D14" s="1">
        <v>61080</v>
      </c>
      <c r="E14" s="1">
        <v>24610</v>
      </c>
      <c r="F14" s="1">
        <v>0.06</v>
      </c>
      <c r="G14">
        <v>2549</v>
      </c>
      <c r="H14">
        <v>615.1</v>
      </c>
    </row>
    <row r="15" spans="1:11" x14ac:dyDescent="0.25">
      <c r="A15" s="1">
        <v>0.05</v>
      </c>
      <c r="B15" s="1">
        <v>25820</v>
      </c>
      <c r="C15" s="1">
        <v>10780</v>
      </c>
      <c r="D15" s="1">
        <v>57970</v>
      </c>
      <c r="E15" s="1">
        <v>22510</v>
      </c>
      <c r="F15" s="1">
        <v>0.03</v>
      </c>
      <c r="G15">
        <v>3256</v>
      </c>
      <c r="H15">
        <v>658.1</v>
      </c>
    </row>
    <row r="16" spans="1:11" x14ac:dyDescent="0.25">
      <c r="A16" s="1">
        <v>5.5E-2</v>
      </c>
      <c r="B16" s="1">
        <v>24680</v>
      </c>
      <c r="C16" s="1">
        <v>10240</v>
      </c>
      <c r="D16" s="1">
        <v>55080</v>
      </c>
      <c r="E16" s="1">
        <v>20490</v>
      </c>
      <c r="F16" s="1">
        <v>7.0000000000000007E-2</v>
      </c>
      <c r="G16">
        <v>2416</v>
      </c>
      <c r="H16">
        <v>603.20000000000005</v>
      </c>
    </row>
    <row r="17" spans="1:15" x14ac:dyDescent="0.25">
      <c r="A17" s="1">
        <v>0.06</v>
      </c>
      <c r="B17" s="1">
        <v>23770</v>
      </c>
      <c r="C17">
        <v>9789</v>
      </c>
      <c r="D17" s="1">
        <v>52480</v>
      </c>
      <c r="E17" s="1">
        <v>18670</v>
      </c>
      <c r="F17" s="1">
        <v>8.5000000000000006E-2</v>
      </c>
      <c r="G17">
        <v>2297</v>
      </c>
      <c r="H17">
        <v>589.79999999999995</v>
      </c>
    </row>
    <row r="18" spans="1:15" x14ac:dyDescent="0.25">
      <c r="A18" s="1">
        <v>6.5000000000000002E-2</v>
      </c>
      <c r="B18" s="1">
        <v>22870</v>
      </c>
      <c r="C18">
        <v>9370</v>
      </c>
      <c r="D18" s="1">
        <v>49970</v>
      </c>
      <c r="E18" s="1">
        <v>17010</v>
      </c>
      <c r="F18" s="1">
        <v>0.08</v>
      </c>
      <c r="G18">
        <v>2328</v>
      </c>
      <c r="H18">
        <v>590.1</v>
      </c>
    </row>
    <row r="19" spans="1:15" x14ac:dyDescent="0.25">
      <c r="A19" s="1">
        <v>7.0000000000000007E-2</v>
      </c>
      <c r="B19" s="1">
        <v>22090</v>
      </c>
      <c r="C19">
        <v>8995</v>
      </c>
      <c r="D19" s="1">
        <v>47640</v>
      </c>
      <c r="E19" s="1">
        <v>15510</v>
      </c>
      <c r="F19" s="1">
        <v>6.5000000000000002E-2</v>
      </c>
      <c r="G19">
        <v>2467</v>
      </c>
      <c r="H19">
        <v>606.6</v>
      </c>
    </row>
    <row r="20" spans="1:15" x14ac:dyDescent="0.25">
      <c r="A20" s="1">
        <v>7.4999999999999997E-2</v>
      </c>
      <c r="B20" s="1">
        <v>21420</v>
      </c>
      <c r="C20">
        <v>8650</v>
      </c>
      <c r="D20" s="1">
        <v>45410</v>
      </c>
      <c r="E20" s="1">
        <v>14150</v>
      </c>
      <c r="F20" s="1">
        <v>0.09</v>
      </c>
      <c r="G20">
        <v>2263</v>
      </c>
      <c r="H20">
        <v>581.79999999999995</v>
      </c>
    </row>
    <row r="21" spans="1:15" x14ac:dyDescent="0.25">
      <c r="A21" s="1">
        <v>0.08</v>
      </c>
      <c r="B21" s="1">
        <v>20810</v>
      </c>
      <c r="C21">
        <v>8349</v>
      </c>
      <c r="D21" s="1">
        <v>43360</v>
      </c>
      <c r="E21" s="1">
        <v>12950</v>
      </c>
      <c r="F21" s="1">
        <v>9.5000000000000001E-2</v>
      </c>
      <c r="G21">
        <v>2232</v>
      </c>
      <c r="H21">
        <v>577</v>
      </c>
    </row>
    <row r="22" spans="1:15" x14ac:dyDescent="0.25">
      <c r="A22" s="1">
        <v>8.5000000000000006E-2</v>
      </c>
      <c r="B22" s="1">
        <v>20270</v>
      </c>
      <c r="C22">
        <v>8100</v>
      </c>
      <c r="D22" s="1">
        <v>41440</v>
      </c>
      <c r="E22" s="1">
        <v>11910</v>
      </c>
      <c r="F22">
        <v>1.3</v>
      </c>
      <c r="G22">
        <v>1293</v>
      </c>
      <c r="H22">
        <v>425.8</v>
      </c>
    </row>
    <row r="23" spans="1:15" x14ac:dyDescent="0.25">
      <c r="A23" s="1">
        <v>0.09</v>
      </c>
      <c r="B23" s="1">
        <v>19800</v>
      </c>
      <c r="C23">
        <v>7849</v>
      </c>
      <c r="D23" s="1">
        <v>39650</v>
      </c>
      <c r="E23" s="1">
        <v>10980</v>
      </c>
      <c r="F23">
        <v>2</v>
      </c>
      <c r="G23">
        <v>1539</v>
      </c>
      <c r="H23">
        <v>494.5</v>
      </c>
    </row>
    <row r="24" spans="1:15" x14ac:dyDescent="0.25">
      <c r="A24" s="1">
        <v>9.5000000000000001E-2</v>
      </c>
      <c r="B24" s="1">
        <v>19350</v>
      </c>
      <c r="C24">
        <v>7642</v>
      </c>
      <c r="D24" s="1">
        <v>37990</v>
      </c>
      <c r="E24" s="1">
        <v>10150</v>
      </c>
    </row>
    <row r="26" spans="1:15" x14ac:dyDescent="0.25">
      <c r="A26" t="s">
        <v>6</v>
      </c>
    </row>
    <row r="27" spans="1:15" x14ac:dyDescent="0.25">
      <c r="A27" t="s">
        <v>7</v>
      </c>
    </row>
    <row r="28" spans="1:15" x14ac:dyDescent="0.25">
      <c r="B28" s="1"/>
    </row>
    <row r="29" spans="1:15" x14ac:dyDescent="0.25">
      <c r="A29" t="s">
        <v>15</v>
      </c>
      <c r="B29" s="1"/>
      <c r="H29" s="1"/>
      <c r="I29" s="1"/>
      <c r="N29" s="1"/>
      <c r="O29" s="1"/>
    </row>
    <row r="30" spans="1:15" x14ac:dyDescent="0.25">
      <c r="A30" t="s">
        <v>16</v>
      </c>
      <c r="B30" s="1"/>
      <c r="H30" s="1"/>
      <c r="I30" s="1"/>
      <c r="N30" s="1"/>
      <c r="O30" s="1"/>
    </row>
    <row r="31" spans="1:15" x14ac:dyDescent="0.25">
      <c r="A31" t="s">
        <v>13</v>
      </c>
      <c r="B31" s="1"/>
      <c r="H31" s="1"/>
      <c r="I31" s="1"/>
      <c r="N31" s="1"/>
      <c r="O31" s="1"/>
    </row>
    <row r="32" spans="1:15" x14ac:dyDescent="0.25">
      <c r="B32" s="1"/>
      <c r="H32" s="1"/>
      <c r="I32" s="1"/>
      <c r="L32" s="1"/>
      <c r="N32" s="1"/>
      <c r="O32" s="1"/>
    </row>
    <row r="33" spans="1:15" x14ac:dyDescent="0.25">
      <c r="A33" t="s">
        <v>14</v>
      </c>
      <c r="B33" s="1"/>
      <c r="E33" s="1"/>
      <c r="H33" s="1"/>
      <c r="I33" s="1"/>
      <c r="L33" s="1"/>
      <c r="M33" s="1"/>
      <c r="N33" s="1"/>
      <c r="O33" s="1"/>
    </row>
    <row r="34" spans="1:15" x14ac:dyDescent="0.25">
      <c r="B34" s="1"/>
      <c r="E34" s="1"/>
      <c r="H34" s="1"/>
      <c r="I34" s="1"/>
      <c r="L34" s="1"/>
      <c r="M34" s="1"/>
      <c r="N34" s="1"/>
      <c r="O34" s="1"/>
    </row>
    <row r="35" spans="1:15" x14ac:dyDescent="0.25">
      <c r="B35" s="1"/>
      <c r="E35" s="1"/>
      <c r="H35" s="1"/>
      <c r="I35" s="1"/>
      <c r="L35" s="1"/>
      <c r="M35" s="1"/>
      <c r="N35" s="1"/>
      <c r="O35" s="1"/>
    </row>
    <row r="36" spans="1:15" x14ac:dyDescent="0.25">
      <c r="B36" s="1"/>
      <c r="E36" s="1"/>
      <c r="H36" s="1"/>
      <c r="I36" s="1"/>
      <c r="L36" s="1"/>
      <c r="M36" s="1"/>
      <c r="N36" s="1"/>
      <c r="O36" s="1"/>
    </row>
    <row r="37" spans="1:15" x14ac:dyDescent="0.25">
      <c r="B37" s="1"/>
      <c r="E37" s="1"/>
      <c r="H37" s="1"/>
      <c r="I37" s="1"/>
      <c r="L37" s="1"/>
      <c r="M37" s="1"/>
      <c r="N37" s="1"/>
      <c r="O37" s="1"/>
    </row>
    <row r="38" spans="1:15" x14ac:dyDescent="0.25">
      <c r="B38" s="1"/>
      <c r="E38" s="1"/>
      <c r="H38" s="1"/>
      <c r="I38" s="1"/>
      <c r="L38" s="1"/>
      <c r="N38" s="1"/>
      <c r="O38" s="1"/>
    </row>
    <row r="39" spans="1:15" x14ac:dyDescent="0.25">
      <c r="B39" s="1"/>
      <c r="E39" s="1"/>
      <c r="H39" s="1"/>
      <c r="I39" s="1"/>
      <c r="L39" s="1"/>
      <c r="N39" s="1"/>
      <c r="O39" s="1"/>
    </row>
    <row r="40" spans="1:15" x14ac:dyDescent="0.25">
      <c r="B40" s="1"/>
      <c r="E40" s="1"/>
      <c r="H40" s="1"/>
      <c r="I40" s="1"/>
      <c r="L40" s="1"/>
      <c r="N40" s="1"/>
      <c r="O40" s="1"/>
    </row>
    <row r="41" spans="1:15" x14ac:dyDescent="0.25">
      <c r="B41" s="1"/>
      <c r="E41" s="1"/>
      <c r="H41" s="1"/>
      <c r="I41" s="1"/>
      <c r="J41" s="1"/>
      <c r="L41" s="1"/>
      <c r="N41" s="1"/>
      <c r="O41" s="1"/>
    </row>
    <row r="42" spans="1:15" x14ac:dyDescent="0.25">
      <c r="B42" s="1"/>
      <c r="E42" s="1"/>
      <c r="H42" s="1"/>
      <c r="I42" s="1"/>
      <c r="J42" s="1"/>
      <c r="L42" s="1"/>
      <c r="N42" s="1"/>
      <c r="O42" s="1"/>
    </row>
    <row r="43" spans="1:15" x14ac:dyDescent="0.25">
      <c r="B43" s="1"/>
      <c r="E43" s="1"/>
      <c r="H43" s="1"/>
      <c r="I43" s="1"/>
      <c r="L43" s="1"/>
      <c r="N43" s="1"/>
      <c r="O43" s="1"/>
    </row>
    <row r="44" spans="1:15" x14ac:dyDescent="0.25">
      <c r="B44" s="1"/>
      <c r="E44" s="1"/>
      <c r="H44" s="1"/>
      <c r="I44" s="1"/>
      <c r="L44" s="1"/>
      <c r="N44" s="1"/>
      <c r="O44" s="1"/>
    </row>
    <row r="45" spans="1:15" x14ac:dyDescent="0.25">
      <c r="B45" s="1"/>
      <c r="E45" s="1"/>
      <c r="H45" s="1"/>
      <c r="I45" s="1"/>
      <c r="L45" s="1"/>
      <c r="N45" s="1"/>
      <c r="O45" s="1"/>
    </row>
    <row r="46" spans="1:15" x14ac:dyDescent="0.25">
      <c r="B46" s="1"/>
      <c r="E46" s="1"/>
      <c r="H46" s="1"/>
      <c r="I46" s="1"/>
      <c r="L46" s="1"/>
      <c r="N46" s="1"/>
      <c r="O46" s="1"/>
    </row>
    <row r="47" spans="1:15" x14ac:dyDescent="0.25">
      <c r="B47" s="1"/>
      <c r="C47" s="1"/>
      <c r="D47" s="1"/>
      <c r="E47" s="1"/>
      <c r="F47" s="1"/>
      <c r="G47" s="1"/>
      <c r="H47" s="1"/>
      <c r="I47" s="1"/>
      <c r="J47" s="1"/>
      <c r="L47" s="1"/>
      <c r="N47" s="1"/>
      <c r="O47" s="1"/>
    </row>
    <row r="48" spans="1:15" x14ac:dyDescent="0.25">
      <c r="B48" s="1"/>
      <c r="C48" s="1"/>
      <c r="D48" s="1"/>
      <c r="E48" s="1"/>
      <c r="F48" s="1"/>
      <c r="G48" s="1"/>
      <c r="H48" s="1"/>
      <c r="I48" s="1"/>
      <c r="J48" s="1"/>
      <c r="L48" s="1"/>
      <c r="N48" s="1"/>
      <c r="O48" s="1"/>
    </row>
    <row r="49" spans="3:15" x14ac:dyDescent="0.25">
      <c r="C49" s="1"/>
      <c r="D49" s="1"/>
      <c r="E49" s="1"/>
      <c r="F49" s="1"/>
      <c r="G49" s="1"/>
      <c r="H49" s="1"/>
      <c r="I49" s="1"/>
      <c r="J49" s="1"/>
      <c r="L49" s="1"/>
      <c r="N49" s="1"/>
      <c r="O49" s="1"/>
    </row>
    <row r="50" spans="3:15" x14ac:dyDescent="0.25">
      <c r="C50" s="1"/>
      <c r="D50" s="1"/>
      <c r="E50" s="1"/>
      <c r="F50" s="1"/>
      <c r="G50" s="1"/>
      <c r="I50" s="1"/>
      <c r="J50" s="1"/>
      <c r="L50" s="1"/>
    </row>
    <row r="51" spans="3:15" x14ac:dyDescent="0.25">
      <c r="C51" s="1"/>
      <c r="D51" s="1"/>
      <c r="E51" s="1"/>
      <c r="F51" s="1"/>
      <c r="G51" s="1"/>
      <c r="I51" s="1"/>
      <c r="J51" s="1"/>
      <c r="L51" s="2"/>
    </row>
    <row r="52" spans="3:15" x14ac:dyDescent="0.25">
      <c r="C52" s="1"/>
      <c r="D52" s="1"/>
      <c r="I52" s="1"/>
      <c r="J52" s="1"/>
      <c r="L52" s="2"/>
    </row>
    <row r="53" spans="3:15" x14ac:dyDescent="0.25">
      <c r="C53" s="1"/>
      <c r="D53" s="1"/>
      <c r="I53" s="1"/>
      <c r="J53" s="1"/>
    </row>
    <row r="54" spans="3:15" x14ac:dyDescent="0.25">
      <c r="C54" s="1"/>
      <c r="D54" s="1"/>
      <c r="I54" s="1"/>
      <c r="J54" s="1"/>
    </row>
    <row r="55" spans="3:15" x14ac:dyDescent="0.25">
      <c r="C55" s="1"/>
      <c r="D55" s="1"/>
      <c r="I55" s="1"/>
      <c r="J55" s="1"/>
    </row>
    <row r="56" spans="3:15" x14ac:dyDescent="0.25">
      <c r="C56" s="1"/>
      <c r="D56" s="1"/>
      <c r="I56" s="1"/>
      <c r="J56" s="1"/>
    </row>
    <row r="57" spans="3:15" x14ac:dyDescent="0.25">
      <c r="C57" s="1"/>
      <c r="D57" s="1"/>
      <c r="I57" s="1"/>
      <c r="J57" s="1"/>
    </row>
    <row r="58" spans="3:15" x14ac:dyDescent="0.25">
      <c r="C58" s="1"/>
      <c r="D58" s="1"/>
      <c r="I58" s="1"/>
      <c r="J58" s="1"/>
    </row>
    <row r="59" spans="3:15" x14ac:dyDescent="0.25">
      <c r="C59" s="1"/>
      <c r="D59" s="1"/>
      <c r="I59" s="1"/>
      <c r="J59" s="1"/>
    </row>
    <row r="60" spans="3:15" x14ac:dyDescent="0.25">
      <c r="C60" s="1"/>
      <c r="I60" s="1"/>
      <c r="J60" s="1"/>
    </row>
    <row r="61" spans="3:15" x14ac:dyDescent="0.25">
      <c r="C61" s="1"/>
      <c r="F61" s="1"/>
      <c r="G61" s="1"/>
      <c r="I61" s="1"/>
      <c r="J61" s="1"/>
    </row>
    <row r="62" spans="3:15" x14ac:dyDescent="0.25">
      <c r="C62" s="1"/>
      <c r="F62" s="1"/>
      <c r="G62" s="1"/>
      <c r="I62" s="1"/>
      <c r="J62" s="1"/>
    </row>
    <row r="63" spans="3:15" x14ac:dyDescent="0.25">
      <c r="C63" s="1"/>
      <c r="F63" s="1"/>
      <c r="G63" s="1"/>
      <c r="I63" s="1"/>
      <c r="J63" s="1"/>
    </row>
    <row r="64" spans="3:15" x14ac:dyDescent="0.25">
      <c r="C64" s="1"/>
      <c r="F64" s="1"/>
      <c r="G64" s="1"/>
      <c r="I64" s="1"/>
      <c r="J64" s="1"/>
    </row>
    <row r="65" spans="3:10" x14ac:dyDescent="0.25">
      <c r="C65" s="1"/>
      <c r="F65" s="1"/>
      <c r="G65" s="1"/>
      <c r="I65" s="1"/>
      <c r="J65" s="1"/>
    </row>
    <row r="66" spans="3:10" x14ac:dyDescent="0.25">
      <c r="C66" s="1"/>
      <c r="F66" s="1"/>
      <c r="G66" s="1"/>
      <c r="I66" s="1"/>
      <c r="J66" s="1"/>
    </row>
    <row r="67" spans="3:10" x14ac:dyDescent="0.25">
      <c r="C67" s="1"/>
      <c r="F67" s="1"/>
      <c r="G67" s="1"/>
      <c r="I67" s="1"/>
      <c r="J67" s="1"/>
    </row>
    <row r="68" spans="3:10" x14ac:dyDescent="0.25">
      <c r="F68" s="1"/>
      <c r="G68" s="1"/>
    </row>
    <row r="69" spans="3:10" x14ac:dyDescent="0.25">
      <c r="F69" s="1"/>
      <c r="G69" s="1"/>
    </row>
    <row r="70" spans="3:10" x14ac:dyDescent="0.25">
      <c r="F70" s="1"/>
      <c r="G70" s="1"/>
    </row>
    <row r="71" spans="3:10" x14ac:dyDescent="0.25">
      <c r="F71" s="1"/>
      <c r="G71" s="1"/>
    </row>
    <row r="72" spans="3:10" x14ac:dyDescent="0.25">
      <c r="F72" s="1"/>
      <c r="G72" s="1"/>
    </row>
    <row r="73" spans="3:10" x14ac:dyDescent="0.25">
      <c r="F73" s="1"/>
      <c r="G73" s="1"/>
    </row>
    <row r="74" spans="3:10" x14ac:dyDescent="0.25">
      <c r="F74" s="1"/>
      <c r="G74" s="1"/>
    </row>
    <row r="75" spans="3:10" x14ac:dyDescent="0.25">
      <c r="F75" s="1"/>
      <c r="G75" s="1"/>
    </row>
    <row r="76" spans="3:10" x14ac:dyDescent="0.25">
      <c r="F76" s="1"/>
      <c r="G76" s="1"/>
    </row>
    <row r="77" spans="3:10" x14ac:dyDescent="0.25">
      <c r="F77" s="1"/>
      <c r="G77" s="1"/>
    </row>
    <row r="78" spans="3:10" x14ac:dyDescent="0.25">
      <c r="F78" s="1"/>
      <c r="G78" s="1"/>
    </row>
    <row r="79" spans="3:10" x14ac:dyDescent="0.25">
      <c r="F79" s="1"/>
      <c r="G79" s="1"/>
    </row>
    <row r="80" spans="3:10" x14ac:dyDescent="0.25">
      <c r="F80" s="1"/>
      <c r="G80" s="1"/>
    </row>
    <row r="81" spans="6:7" x14ac:dyDescent="0.25">
      <c r="F81" s="1"/>
      <c r="G81" s="1"/>
    </row>
  </sheetData>
  <mergeCells count="4">
    <mergeCell ref="B1:C1"/>
    <mergeCell ref="D1:E1"/>
    <mergeCell ref="F1:H1"/>
    <mergeCell ref="I1:K1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D83F-AF45-4C11-8C7E-B862AEE5A803}">
  <dimension ref="A1:I199"/>
  <sheetViews>
    <sheetView tabSelected="1" topLeftCell="G41" workbookViewId="0">
      <selection activeCell="R55" sqref="R55"/>
    </sheetView>
  </sheetViews>
  <sheetFormatPr baseColWidth="10" defaultRowHeight="15" x14ac:dyDescent="0.25"/>
  <sheetData>
    <row r="1" spans="1:9" x14ac:dyDescent="0.25">
      <c r="A1" s="3">
        <v>1.6</v>
      </c>
      <c r="B1" s="3"/>
      <c r="C1" s="3">
        <v>1.3</v>
      </c>
      <c r="D1" s="3"/>
      <c r="E1" s="3">
        <v>1.1000000000000001</v>
      </c>
      <c r="F1" s="3"/>
      <c r="G1" s="3">
        <v>2</v>
      </c>
      <c r="H1" s="3"/>
      <c r="I1" t="s">
        <v>18</v>
      </c>
    </row>
    <row r="2" spans="1:9" x14ac:dyDescent="0.25">
      <c r="A2" t="s">
        <v>9</v>
      </c>
      <c r="B2" t="s">
        <v>17</v>
      </c>
      <c r="C2" t="s">
        <v>9</v>
      </c>
      <c r="D2" t="s">
        <v>17</v>
      </c>
      <c r="E2" t="s">
        <v>9</v>
      </c>
      <c r="F2" t="s">
        <v>17</v>
      </c>
      <c r="G2" t="s">
        <v>9</v>
      </c>
      <c r="H2" t="s">
        <v>17</v>
      </c>
    </row>
    <row r="3" spans="1:9" x14ac:dyDescent="0.25">
      <c r="A3" s="1">
        <v>1E-4</v>
      </c>
      <c r="B3" s="1">
        <v>74040000000</v>
      </c>
      <c r="C3" s="1">
        <v>1E-4</v>
      </c>
      <c r="D3" s="1">
        <v>1279000000</v>
      </c>
      <c r="E3" s="1">
        <v>1E-4</v>
      </c>
      <c r="F3" s="1">
        <v>2947000000</v>
      </c>
      <c r="G3" s="1">
        <v>1E-4</v>
      </c>
      <c r="H3" s="1">
        <v>17070000000</v>
      </c>
    </row>
    <row r="4" spans="1:9" x14ac:dyDescent="0.25">
      <c r="A4" s="1">
        <v>5.0000000000000001E-4</v>
      </c>
      <c r="B4" s="1">
        <v>896700000</v>
      </c>
      <c r="C4" s="1">
        <v>5.0000000000000001E-4</v>
      </c>
      <c r="D4" s="1">
        <v>291700000</v>
      </c>
      <c r="E4" s="1">
        <v>5.0000000000000001E-4</v>
      </c>
      <c r="F4" s="1">
        <v>185900000</v>
      </c>
      <c r="G4" s="1">
        <v>5.0000000000000001E-4</v>
      </c>
      <c r="H4" s="1">
        <v>2147000000</v>
      </c>
    </row>
    <row r="5" spans="1:9" x14ac:dyDescent="0.25">
      <c r="A5" s="1">
        <v>1E-3</v>
      </c>
      <c r="B5" s="1">
        <v>431300000</v>
      </c>
      <c r="C5" s="1">
        <v>1E-3</v>
      </c>
      <c r="D5" s="1">
        <v>149000000</v>
      </c>
      <c r="E5" s="1">
        <v>1E-3</v>
      </c>
      <c r="F5" s="1">
        <v>93010000</v>
      </c>
      <c r="G5" s="1">
        <v>1E-3</v>
      </c>
      <c r="H5" s="1">
        <v>727900000</v>
      </c>
    </row>
    <row r="6" spans="1:9" x14ac:dyDescent="0.25">
      <c r="A6" s="1">
        <v>5.0000000000000001E-3</v>
      </c>
      <c r="B6" s="1">
        <v>301200000</v>
      </c>
      <c r="C6" s="1">
        <v>5.0000000000000001E-3</v>
      </c>
      <c r="D6" s="1">
        <v>80680000</v>
      </c>
      <c r="E6" s="1">
        <v>5.0000000000000001E-3</v>
      </c>
      <c r="F6" s="1">
        <v>21480000</v>
      </c>
      <c r="G6" s="1">
        <v>5.0000000000000001E-3</v>
      </c>
      <c r="H6" s="1">
        <v>473500000</v>
      </c>
    </row>
    <row r="7" spans="1:9" x14ac:dyDescent="0.25">
      <c r="A7" s="1">
        <v>0.01</v>
      </c>
      <c r="B7" s="1">
        <v>242600000</v>
      </c>
      <c r="C7" s="1">
        <v>0.01</v>
      </c>
      <c r="D7" s="1">
        <v>71780000</v>
      </c>
      <c r="E7" s="1">
        <v>0.01</v>
      </c>
      <c r="F7" s="1">
        <v>12420000</v>
      </c>
      <c r="G7" s="1">
        <v>0.01</v>
      </c>
      <c r="H7" s="1">
        <v>378900000</v>
      </c>
    </row>
    <row r="8" spans="1:9" x14ac:dyDescent="0.25">
      <c r="A8" s="1">
        <v>1.4999999999999999E-2</v>
      </c>
      <c r="B8" s="1">
        <v>202700000</v>
      </c>
      <c r="C8" s="1">
        <v>1.4999999999999999E-2</v>
      </c>
      <c r="D8" s="1">
        <v>67810000</v>
      </c>
      <c r="E8" s="1">
        <v>1.4999999999999999E-2</v>
      </c>
      <c r="F8" s="1">
        <v>9534000</v>
      </c>
      <c r="G8" s="1">
        <v>1.4999999999999999E-2</v>
      </c>
      <c r="H8" s="1">
        <v>323000000</v>
      </c>
    </row>
    <row r="9" spans="1:9" x14ac:dyDescent="0.25">
      <c r="A9" s="1">
        <v>0.02</v>
      </c>
      <c r="B9" s="1">
        <v>175100000</v>
      </c>
      <c r="C9" s="1">
        <v>0.02</v>
      </c>
      <c r="D9" s="1">
        <v>64760000</v>
      </c>
      <c r="E9" s="1">
        <v>0.02</v>
      </c>
      <c r="F9" s="1">
        <v>8061000</v>
      </c>
      <c r="G9" s="1">
        <v>0.02</v>
      </c>
      <c r="H9" s="1">
        <v>283100000</v>
      </c>
    </row>
    <row r="10" spans="1:9" x14ac:dyDescent="0.25">
      <c r="A10" s="1">
        <v>2.5000000000000001E-2</v>
      </c>
      <c r="B10" s="1">
        <v>154300000</v>
      </c>
      <c r="C10" s="1">
        <v>2.5000000000000001E-2</v>
      </c>
      <c r="D10" s="1">
        <v>61410000</v>
      </c>
      <c r="E10" s="1">
        <v>2.5000000000000001E-2</v>
      </c>
      <c r="F10" s="1">
        <v>7172000</v>
      </c>
      <c r="G10" s="1">
        <v>2.5000000000000001E-2</v>
      </c>
      <c r="H10" s="1">
        <v>248700000</v>
      </c>
    </row>
    <row r="11" spans="1:9" x14ac:dyDescent="0.25">
      <c r="A11" s="1">
        <v>0.03</v>
      </c>
      <c r="B11" s="1">
        <v>139800000</v>
      </c>
      <c r="C11" s="1">
        <v>0.03</v>
      </c>
      <c r="D11" s="1">
        <v>58430000</v>
      </c>
      <c r="E11" s="1">
        <v>0.03</v>
      </c>
      <c r="F11" s="1">
        <v>6538000</v>
      </c>
      <c r="G11" s="1">
        <v>0.03</v>
      </c>
      <c r="H11" s="1">
        <v>221100000</v>
      </c>
    </row>
    <row r="12" spans="1:9" x14ac:dyDescent="0.25">
      <c r="A12" s="1">
        <v>3.5000000000000003E-2</v>
      </c>
      <c r="B12" s="1">
        <v>128700000</v>
      </c>
      <c r="C12" s="1">
        <v>3.5000000000000003E-2</v>
      </c>
      <c r="D12" s="1">
        <v>55430000</v>
      </c>
      <c r="E12" s="1">
        <v>3.5000000000000003E-2</v>
      </c>
      <c r="F12" s="1">
        <v>6097000</v>
      </c>
      <c r="G12" s="1">
        <v>3.5000000000000003E-2</v>
      </c>
      <c r="H12" s="1">
        <v>198400000</v>
      </c>
    </row>
    <row r="13" spans="1:9" x14ac:dyDescent="0.25">
      <c r="A13" s="1">
        <v>0.04</v>
      </c>
      <c r="B13" s="1">
        <v>120300000</v>
      </c>
      <c r="C13" s="1">
        <v>0.04</v>
      </c>
      <c r="D13" s="1">
        <v>52660000</v>
      </c>
      <c r="E13" s="1">
        <v>0.04</v>
      </c>
      <c r="F13" s="1">
        <v>5809000</v>
      </c>
      <c r="G13" s="1">
        <v>0.04</v>
      </c>
      <c r="H13" s="1">
        <v>179700000</v>
      </c>
    </row>
    <row r="14" spans="1:9" x14ac:dyDescent="0.25">
      <c r="A14" s="1">
        <v>4.4999999999999998E-2</v>
      </c>
      <c r="B14" s="1">
        <v>113800000</v>
      </c>
      <c r="C14" s="1">
        <v>4.4999999999999998E-2</v>
      </c>
      <c r="D14" s="1">
        <v>50190000</v>
      </c>
      <c r="E14" s="1">
        <v>4.4999999999999998E-2</v>
      </c>
      <c r="F14" s="1">
        <v>5526000</v>
      </c>
      <c r="G14" s="1">
        <v>4.4999999999999998E-2</v>
      </c>
      <c r="H14" s="1">
        <v>164000000</v>
      </c>
    </row>
    <row r="15" spans="1:9" x14ac:dyDescent="0.25">
      <c r="A15" s="1">
        <v>0.05</v>
      </c>
      <c r="B15" s="1">
        <v>108100000</v>
      </c>
      <c r="C15" s="1">
        <v>0.05</v>
      </c>
      <c r="D15" s="1">
        <v>47950000</v>
      </c>
      <c r="E15" s="1">
        <v>0.05</v>
      </c>
      <c r="F15" s="1">
        <v>5295000</v>
      </c>
      <c r="G15" s="1">
        <v>0.05</v>
      </c>
      <c r="H15" s="1">
        <v>150600000</v>
      </c>
    </row>
    <row r="16" spans="1:9" x14ac:dyDescent="0.25">
      <c r="A16" s="1">
        <v>5.5E-2</v>
      </c>
      <c r="B16" s="1">
        <v>102800000</v>
      </c>
      <c r="C16" s="1">
        <v>5.5E-2</v>
      </c>
      <c r="D16" s="1">
        <v>45840000</v>
      </c>
      <c r="E16" s="1">
        <v>5.5E-2</v>
      </c>
      <c r="F16" s="1">
        <v>5118000</v>
      </c>
    </row>
    <row r="17" spans="1:8" x14ac:dyDescent="0.25">
      <c r="A17" s="1">
        <v>0.06</v>
      </c>
      <c r="B17" s="1">
        <v>98120000</v>
      </c>
      <c r="C17" s="1">
        <v>0.06</v>
      </c>
      <c r="D17" s="1">
        <v>44160000</v>
      </c>
      <c r="E17" s="1">
        <v>0.06</v>
      </c>
      <c r="F17" s="1">
        <v>4992000</v>
      </c>
    </row>
    <row r="18" spans="1:8" x14ac:dyDescent="0.25">
      <c r="A18" s="1">
        <v>6.5000000000000002E-2</v>
      </c>
      <c r="B18" s="1">
        <v>93560000</v>
      </c>
      <c r="C18" s="1">
        <v>6.5000000000000002E-2</v>
      </c>
      <c r="D18" s="1">
        <v>42490000</v>
      </c>
      <c r="E18" s="1">
        <v>6.5000000000000002E-2</v>
      </c>
      <c r="F18" s="1">
        <v>4819000</v>
      </c>
    </row>
    <row r="19" spans="1:8" x14ac:dyDescent="0.25">
      <c r="A19" s="1">
        <v>7.0000000000000007E-2</v>
      </c>
      <c r="B19" s="1">
        <v>89350000</v>
      </c>
      <c r="C19" s="1">
        <v>7.0000000000000007E-2</v>
      </c>
      <c r="D19" s="1">
        <v>41070000</v>
      </c>
      <c r="E19" s="1">
        <v>7.0000000000000007E-2</v>
      </c>
      <c r="F19" s="1">
        <v>4709000</v>
      </c>
    </row>
    <row r="20" spans="1:8" x14ac:dyDescent="0.25">
      <c r="A20" s="1">
        <v>7.4999999999999997E-2</v>
      </c>
      <c r="B20" s="1">
        <v>85320000</v>
      </c>
      <c r="C20" s="1">
        <v>7.4999999999999997E-2</v>
      </c>
      <c r="D20" s="1">
        <v>39820000</v>
      </c>
      <c r="E20" s="1">
        <v>7.4999999999999997E-2</v>
      </c>
      <c r="F20" s="1">
        <v>4608000</v>
      </c>
    </row>
    <row r="21" spans="1:8" x14ac:dyDescent="0.25">
      <c r="A21" s="1">
        <v>0.08</v>
      </c>
      <c r="B21" s="1">
        <v>81600000</v>
      </c>
      <c r="C21" s="1">
        <v>0.08</v>
      </c>
      <c r="D21" s="1">
        <v>38700000</v>
      </c>
      <c r="E21" s="1">
        <v>0.08</v>
      </c>
      <c r="F21" s="1">
        <v>4521000</v>
      </c>
    </row>
    <row r="22" spans="1:8" x14ac:dyDescent="0.25">
      <c r="A22" s="1">
        <v>8.5000000000000006E-2</v>
      </c>
      <c r="B22" s="1">
        <v>78130000</v>
      </c>
      <c r="C22" s="1">
        <v>8.5000000000000006E-2</v>
      </c>
      <c r="D22" s="1">
        <v>37710000</v>
      </c>
      <c r="E22" s="1">
        <v>8.5000000000000006E-2</v>
      </c>
      <c r="F22" s="1">
        <v>4452000</v>
      </c>
    </row>
    <row r="23" spans="1:8" x14ac:dyDescent="0.25">
      <c r="A23" s="1">
        <v>0.09</v>
      </c>
      <c r="B23" s="1">
        <v>74900000</v>
      </c>
      <c r="C23" s="1">
        <v>0.09</v>
      </c>
      <c r="D23" s="1">
        <v>36840000</v>
      </c>
      <c r="E23" s="1">
        <v>0.09</v>
      </c>
      <c r="F23" s="1">
        <v>4383000</v>
      </c>
    </row>
    <row r="24" spans="1:8" x14ac:dyDescent="0.25">
      <c r="A24" s="1">
        <v>9.5000000000000001E-2</v>
      </c>
      <c r="B24" s="1">
        <v>71880000</v>
      </c>
      <c r="C24" s="1">
        <v>9.5000000000000001E-2</v>
      </c>
      <c r="D24" s="1">
        <v>36020000</v>
      </c>
      <c r="E24" s="1">
        <v>9.5000000000000001E-2</v>
      </c>
      <c r="F24" s="1">
        <v>4316000</v>
      </c>
    </row>
    <row r="25" spans="1:8" x14ac:dyDescent="0.25">
      <c r="E25">
        <v>1.3</v>
      </c>
      <c r="F25" s="1">
        <v>2421000</v>
      </c>
    </row>
    <row r="26" spans="1:8" x14ac:dyDescent="0.25">
      <c r="E26">
        <v>2</v>
      </c>
      <c r="F26" s="1">
        <v>2873000</v>
      </c>
    </row>
    <row r="31" spans="1:8" x14ac:dyDescent="0.25">
      <c r="A31" t="s">
        <v>19</v>
      </c>
      <c r="B31" t="s">
        <v>5</v>
      </c>
      <c r="D31" t="s">
        <v>4</v>
      </c>
      <c r="F31" t="s">
        <v>8</v>
      </c>
      <c r="H31" t="s">
        <v>12</v>
      </c>
    </row>
    <row r="32" spans="1:8" x14ac:dyDescent="0.25">
      <c r="A32" s="1">
        <f>A3</f>
        <v>1E-4</v>
      </c>
      <c r="B32" s="1">
        <f>B3/B$24</f>
        <v>1030.0500834724542</v>
      </c>
      <c r="C32" s="1">
        <f>C3</f>
        <v>1E-4</v>
      </c>
      <c r="D32" s="1">
        <f>D3/D$24</f>
        <v>35.508051082731818</v>
      </c>
      <c r="E32" s="1">
        <f>E3</f>
        <v>1E-4</v>
      </c>
      <c r="F32" s="1">
        <f>F3/F$24</f>
        <v>682.80815569972196</v>
      </c>
      <c r="G32" s="1">
        <f>G3</f>
        <v>1E-4</v>
      </c>
      <c r="H32" s="1">
        <f>H3/H$15</f>
        <v>113.34661354581674</v>
      </c>
    </row>
    <row r="33" spans="1:8" x14ac:dyDescent="0.25">
      <c r="A33" s="1">
        <f t="shared" ref="A33:A53" si="0">A4</f>
        <v>5.0000000000000001E-4</v>
      </c>
      <c r="B33" s="1">
        <f t="shared" ref="B33:B52" si="1">B4/B$24</f>
        <v>12.474958263772955</v>
      </c>
      <c r="C33" s="1">
        <f t="shared" ref="C33:C53" si="2">C4</f>
        <v>5.0000000000000001E-4</v>
      </c>
      <c r="D33" s="1">
        <f t="shared" ref="D33:D53" si="3">D4/D$24</f>
        <v>8.0982787340366471</v>
      </c>
      <c r="E33" s="1">
        <f t="shared" ref="E33:E55" si="4">E4</f>
        <v>5.0000000000000001E-4</v>
      </c>
      <c r="F33" s="1">
        <f t="shared" ref="F33:F55" si="5">F4/F$24</f>
        <v>43.072289156626503</v>
      </c>
      <c r="G33" s="1">
        <f t="shared" ref="G33:G44" si="6">G4</f>
        <v>5.0000000000000001E-4</v>
      </c>
      <c r="H33" s="1">
        <f t="shared" ref="H33:H44" si="7">H4/H$15</f>
        <v>14.256308100929616</v>
      </c>
    </row>
    <row r="34" spans="1:8" x14ac:dyDescent="0.25">
      <c r="A34" s="1">
        <f t="shared" si="0"/>
        <v>1E-3</v>
      </c>
      <c r="B34" s="1">
        <f t="shared" si="1"/>
        <v>6.0002782415136338</v>
      </c>
      <c r="C34" s="1">
        <f t="shared" si="2"/>
        <v>1E-3</v>
      </c>
      <c r="D34" s="1">
        <f t="shared" si="3"/>
        <v>4.1365907828983897</v>
      </c>
      <c r="E34" s="1">
        <f t="shared" si="4"/>
        <v>1E-3</v>
      </c>
      <c r="F34" s="1">
        <f t="shared" si="5"/>
        <v>21.550046339202964</v>
      </c>
      <c r="G34" s="1">
        <f t="shared" si="6"/>
        <v>1E-3</v>
      </c>
      <c r="H34" s="1">
        <f t="shared" si="7"/>
        <v>4.833333333333333</v>
      </c>
    </row>
    <row r="35" spans="1:8" x14ac:dyDescent="0.25">
      <c r="A35" s="1">
        <f t="shared" si="0"/>
        <v>5.0000000000000001E-3</v>
      </c>
      <c r="B35" s="1">
        <f t="shared" si="1"/>
        <v>4.1903171953255427</v>
      </c>
      <c r="C35" s="1">
        <f t="shared" si="2"/>
        <v>5.0000000000000001E-3</v>
      </c>
      <c r="D35" s="1">
        <f t="shared" si="3"/>
        <v>2.2398667406996111</v>
      </c>
      <c r="E35" s="1">
        <f t="shared" si="4"/>
        <v>5.0000000000000001E-3</v>
      </c>
      <c r="F35" s="1">
        <f t="shared" si="5"/>
        <v>4.9768303985171451</v>
      </c>
      <c r="G35" s="1">
        <f t="shared" si="6"/>
        <v>5.0000000000000001E-3</v>
      </c>
      <c r="H35" s="1">
        <f t="shared" si="7"/>
        <v>3.144090305444887</v>
      </c>
    </row>
    <row r="36" spans="1:8" x14ac:dyDescent="0.25">
      <c r="A36" s="1">
        <f t="shared" si="0"/>
        <v>0.01</v>
      </c>
      <c r="B36" s="1">
        <f t="shared" si="1"/>
        <v>3.3750695603784084</v>
      </c>
      <c r="C36" s="1">
        <f t="shared" si="2"/>
        <v>0.01</v>
      </c>
      <c r="D36" s="1">
        <f t="shared" si="3"/>
        <v>1.9927817878956136</v>
      </c>
      <c r="E36" s="1">
        <f t="shared" si="4"/>
        <v>0.01</v>
      </c>
      <c r="F36" s="1">
        <f t="shared" si="5"/>
        <v>2.8776645041705282</v>
      </c>
      <c r="G36" s="1">
        <f t="shared" si="6"/>
        <v>0.01</v>
      </c>
      <c r="H36" s="1">
        <f t="shared" si="7"/>
        <v>2.5159362549800797</v>
      </c>
    </row>
    <row r="37" spans="1:8" x14ac:dyDescent="0.25">
      <c r="A37" s="1">
        <f t="shared" si="0"/>
        <v>1.4999999999999999E-2</v>
      </c>
      <c r="B37" s="1">
        <f t="shared" si="1"/>
        <v>2.8199777406789095</v>
      </c>
      <c r="C37" s="1">
        <f t="shared" si="2"/>
        <v>1.4999999999999999E-2</v>
      </c>
      <c r="D37" s="1">
        <f t="shared" si="3"/>
        <v>1.8825652415324821</v>
      </c>
      <c r="E37" s="1">
        <f t="shared" si="4"/>
        <v>1.4999999999999999E-2</v>
      </c>
      <c r="F37" s="1">
        <f t="shared" si="5"/>
        <v>2.2089898053753476</v>
      </c>
      <c r="G37" s="1">
        <f t="shared" si="6"/>
        <v>1.4999999999999999E-2</v>
      </c>
      <c r="H37" s="1">
        <f t="shared" si="7"/>
        <v>2.144754316069057</v>
      </c>
    </row>
    <row r="38" spans="1:8" x14ac:dyDescent="0.25">
      <c r="A38" s="1">
        <f t="shared" si="0"/>
        <v>0.02</v>
      </c>
      <c r="B38" s="1">
        <f t="shared" si="1"/>
        <v>2.4360044518642181</v>
      </c>
      <c r="C38" s="1">
        <f t="shared" si="2"/>
        <v>0.02</v>
      </c>
      <c r="D38" s="1">
        <f t="shared" si="3"/>
        <v>1.7978900610771793</v>
      </c>
      <c r="E38" s="1">
        <f t="shared" si="4"/>
        <v>0.02</v>
      </c>
      <c r="F38" s="1">
        <f t="shared" si="5"/>
        <v>1.8677015755329007</v>
      </c>
      <c r="G38" s="1">
        <f t="shared" si="6"/>
        <v>0.02</v>
      </c>
      <c r="H38" s="1">
        <f t="shared" si="7"/>
        <v>1.8798140770252325</v>
      </c>
    </row>
    <row r="39" spans="1:8" x14ac:dyDescent="0.25">
      <c r="A39" s="1">
        <f t="shared" si="0"/>
        <v>2.5000000000000001E-2</v>
      </c>
      <c r="B39" s="1">
        <f t="shared" si="1"/>
        <v>2.1466332776850305</v>
      </c>
      <c r="C39" s="1">
        <f t="shared" si="2"/>
        <v>2.5000000000000001E-2</v>
      </c>
      <c r="D39" s="1">
        <f t="shared" si="3"/>
        <v>1.7048861743475847</v>
      </c>
      <c r="E39" s="1">
        <f t="shared" si="4"/>
        <v>2.5000000000000001E-2</v>
      </c>
      <c r="F39" s="1">
        <f t="shared" si="5"/>
        <v>1.6617238183503245</v>
      </c>
      <c r="G39" s="1">
        <f t="shared" si="6"/>
        <v>2.5000000000000001E-2</v>
      </c>
      <c r="H39" s="1">
        <f t="shared" si="7"/>
        <v>1.6513944223107571</v>
      </c>
    </row>
    <row r="40" spans="1:8" x14ac:dyDescent="0.25">
      <c r="A40" s="1">
        <f t="shared" si="0"/>
        <v>0.03</v>
      </c>
      <c r="B40" s="1">
        <f t="shared" si="1"/>
        <v>1.9449081803005008</v>
      </c>
      <c r="C40" s="1">
        <f t="shared" si="2"/>
        <v>0.03</v>
      </c>
      <c r="D40" s="1">
        <f t="shared" si="3"/>
        <v>1.6221543586896168</v>
      </c>
      <c r="E40" s="1">
        <f t="shared" si="4"/>
        <v>0.03</v>
      </c>
      <c r="F40" s="1">
        <f t="shared" si="5"/>
        <v>1.5148285449490269</v>
      </c>
      <c r="G40" s="1">
        <f t="shared" si="6"/>
        <v>0.03</v>
      </c>
      <c r="H40" s="1">
        <f t="shared" si="7"/>
        <v>1.4681274900398407</v>
      </c>
    </row>
    <row r="41" spans="1:8" x14ac:dyDescent="0.25">
      <c r="A41" s="1">
        <f t="shared" si="0"/>
        <v>3.5000000000000003E-2</v>
      </c>
      <c r="B41" s="1">
        <f t="shared" si="1"/>
        <v>1.7904841402337228</v>
      </c>
      <c r="C41" s="1">
        <f t="shared" si="2"/>
        <v>3.5000000000000003E-2</v>
      </c>
      <c r="D41" s="1">
        <f t="shared" si="3"/>
        <v>1.5388672959466962</v>
      </c>
      <c r="E41" s="1">
        <f t="shared" si="4"/>
        <v>3.5000000000000003E-2</v>
      </c>
      <c r="F41" s="1">
        <f t="shared" si="5"/>
        <v>1.4126506024096386</v>
      </c>
      <c r="G41" s="1">
        <f t="shared" si="6"/>
        <v>3.5000000000000003E-2</v>
      </c>
      <c r="H41" s="1">
        <f t="shared" si="7"/>
        <v>1.3173970783532536</v>
      </c>
    </row>
    <row r="42" spans="1:8" x14ac:dyDescent="0.25">
      <c r="A42" s="1">
        <f t="shared" si="0"/>
        <v>0.04</v>
      </c>
      <c r="B42" s="1">
        <f t="shared" si="1"/>
        <v>1.6736227045075125</v>
      </c>
      <c r="C42" s="1">
        <f t="shared" si="2"/>
        <v>0.04</v>
      </c>
      <c r="D42" s="1">
        <f t="shared" si="3"/>
        <v>1.461965574680733</v>
      </c>
      <c r="E42" s="1">
        <f t="shared" si="4"/>
        <v>0.04</v>
      </c>
      <c r="F42" s="1">
        <f t="shared" si="5"/>
        <v>1.3459221501390175</v>
      </c>
      <c r="G42" s="1">
        <f t="shared" si="6"/>
        <v>0.04</v>
      </c>
      <c r="H42" s="1">
        <f t="shared" si="7"/>
        <v>1.1932270916334662</v>
      </c>
    </row>
    <row r="43" spans="1:8" x14ac:dyDescent="0.25">
      <c r="A43" s="1">
        <f t="shared" si="0"/>
        <v>4.4999999999999998E-2</v>
      </c>
      <c r="B43" s="1">
        <f t="shared" si="1"/>
        <v>1.5831942125765164</v>
      </c>
      <c r="C43" s="1">
        <f t="shared" si="2"/>
        <v>4.4999999999999998E-2</v>
      </c>
      <c r="D43" s="1">
        <f t="shared" si="3"/>
        <v>1.3933925596890617</v>
      </c>
      <c r="E43" s="1">
        <f t="shared" si="4"/>
        <v>4.4999999999999998E-2</v>
      </c>
      <c r="F43" s="1">
        <f t="shared" si="5"/>
        <v>1.2803521779425393</v>
      </c>
      <c r="G43" s="1">
        <f t="shared" si="6"/>
        <v>4.4999999999999998E-2</v>
      </c>
      <c r="H43" s="1">
        <f t="shared" si="7"/>
        <v>1.0889774236387781</v>
      </c>
    </row>
    <row r="44" spans="1:8" x14ac:dyDescent="0.25">
      <c r="A44" s="1">
        <f t="shared" si="0"/>
        <v>0.05</v>
      </c>
      <c r="B44" s="1">
        <f t="shared" si="1"/>
        <v>1.5038953811908737</v>
      </c>
      <c r="C44" s="1">
        <f t="shared" si="2"/>
        <v>0.05</v>
      </c>
      <c r="D44" s="1">
        <f t="shared" si="3"/>
        <v>1.3312048861743475</v>
      </c>
      <c r="E44" s="1">
        <f t="shared" si="4"/>
        <v>0.05</v>
      </c>
      <c r="F44" s="1">
        <f t="shared" si="5"/>
        <v>1.2268303985171456</v>
      </c>
      <c r="G44" s="1">
        <f t="shared" si="6"/>
        <v>0.05</v>
      </c>
      <c r="H44" s="1">
        <f t="shared" si="7"/>
        <v>1</v>
      </c>
    </row>
    <row r="45" spans="1:8" x14ac:dyDescent="0.25">
      <c r="A45" s="1">
        <f t="shared" si="0"/>
        <v>5.5E-2</v>
      </c>
      <c r="B45" s="1">
        <f t="shared" si="1"/>
        <v>1.4301613800779076</v>
      </c>
      <c r="C45" s="1">
        <f t="shared" si="2"/>
        <v>5.5E-2</v>
      </c>
      <c r="D45" s="1">
        <f t="shared" si="3"/>
        <v>1.2726263187118267</v>
      </c>
      <c r="E45" s="1">
        <f t="shared" si="4"/>
        <v>5.5E-2</v>
      </c>
      <c r="F45" s="1">
        <f t="shared" si="5"/>
        <v>1.185820203892493</v>
      </c>
    </row>
    <row r="46" spans="1:8" x14ac:dyDescent="0.25">
      <c r="A46" s="1">
        <f t="shared" si="0"/>
        <v>0.06</v>
      </c>
      <c r="B46" s="1">
        <f t="shared" si="1"/>
        <v>1.3650528658875904</v>
      </c>
      <c r="C46" s="1">
        <f t="shared" si="2"/>
        <v>0.06</v>
      </c>
      <c r="D46" s="1">
        <f t="shared" si="3"/>
        <v>1.2259855635757912</v>
      </c>
      <c r="E46" s="1">
        <f t="shared" si="4"/>
        <v>0.06</v>
      </c>
      <c r="F46" s="1">
        <f t="shared" si="5"/>
        <v>1.1566265060240963</v>
      </c>
    </row>
    <row r="47" spans="1:8" x14ac:dyDescent="0.25">
      <c r="A47" s="1">
        <f t="shared" si="0"/>
        <v>6.5000000000000002E-2</v>
      </c>
      <c r="B47" s="1">
        <f t="shared" si="1"/>
        <v>1.3016138007790763</v>
      </c>
      <c r="C47" s="1">
        <f t="shared" si="2"/>
        <v>6.5000000000000002E-2</v>
      </c>
      <c r="D47" s="1">
        <f t="shared" si="3"/>
        <v>1.1796224319822322</v>
      </c>
      <c r="E47" s="1">
        <f t="shared" si="4"/>
        <v>6.5000000000000002E-2</v>
      </c>
      <c r="F47" s="1">
        <f t="shared" si="5"/>
        <v>1.1165430954587581</v>
      </c>
    </row>
    <row r="48" spans="1:8" x14ac:dyDescent="0.25">
      <c r="A48" s="1">
        <f t="shared" si="0"/>
        <v>7.0000000000000007E-2</v>
      </c>
      <c r="B48" s="1">
        <f t="shared" si="1"/>
        <v>1.2430439621591542</v>
      </c>
      <c r="C48" s="1">
        <f t="shared" si="2"/>
        <v>7.0000000000000007E-2</v>
      </c>
      <c r="D48" s="1">
        <f t="shared" si="3"/>
        <v>1.1401998889505831</v>
      </c>
      <c r="E48" s="1">
        <f t="shared" si="4"/>
        <v>7.0000000000000007E-2</v>
      </c>
      <c r="F48" s="1">
        <f t="shared" si="5"/>
        <v>1.0910565338276181</v>
      </c>
    </row>
    <row r="49" spans="1:6" x14ac:dyDescent="0.25">
      <c r="A49" s="1">
        <f t="shared" si="0"/>
        <v>7.4999999999999997E-2</v>
      </c>
      <c r="B49" s="1">
        <f t="shared" si="1"/>
        <v>1.1869782971619365</v>
      </c>
      <c r="C49" s="1">
        <f t="shared" si="2"/>
        <v>7.4999999999999997E-2</v>
      </c>
      <c r="D49" s="1">
        <f t="shared" si="3"/>
        <v>1.1054969461410327</v>
      </c>
      <c r="E49" s="1">
        <f t="shared" si="4"/>
        <v>7.4999999999999997E-2</v>
      </c>
      <c r="F49" s="1">
        <f t="shared" si="5"/>
        <v>1.0676552363299352</v>
      </c>
    </row>
    <row r="50" spans="1:6" x14ac:dyDescent="0.25">
      <c r="A50" s="1">
        <f t="shared" si="0"/>
        <v>0.08</v>
      </c>
      <c r="B50" s="1">
        <f t="shared" si="1"/>
        <v>1.1352253756260433</v>
      </c>
      <c r="C50" s="1">
        <f t="shared" si="2"/>
        <v>0.08</v>
      </c>
      <c r="D50" s="1">
        <f t="shared" si="3"/>
        <v>1.0744031093836757</v>
      </c>
      <c r="E50" s="1">
        <f t="shared" si="4"/>
        <v>0.08</v>
      </c>
      <c r="F50" s="1">
        <f t="shared" si="5"/>
        <v>1.0474976830398517</v>
      </c>
    </row>
    <row r="51" spans="1:6" x14ac:dyDescent="0.25">
      <c r="A51" s="1">
        <f t="shared" si="0"/>
        <v>8.5000000000000006E-2</v>
      </c>
      <c r="B51" s="1">
        <f t="shared" si="1"/>
        <v>1.0869504730105732</v>
      </c>
      <c r="C51" s="1">
        <f t="shared" si="2"/>
        <v>8.5000000000000006E-2</v>
      </c>
      <c r="D51" s="1">
        <f t="shared" si="3"/>
        <v>1.0469183786785119</v>
      </c>
      <c r="E51" s="1">
        <f t="shared" si="4"/>
        <v>8.5000000000000006E-2</v>
      </c>
      <c r="F51" s="1">
        <f t="shared" si="5"/>
        <v>1.0315106580166822</v>
      </c>
    </row>
    <row r="52" spans="1:6" x14ac:dyDescent="0.25">
      <c r="A52" s="1">
        <f t="shared" si="0"/>
        <v>0.09</v>
      </c>
      <c r="B52" s="1">
        <f t="shared" si="1"/>
        <v>1.0420144685587089</v>
      </c>
      <c r="C52" s="1">
        <f t="shared" si="2"/>
        <v>0.09</v>
      </c>
      <c r="D52" s="1">
        <f t="shared" si="3"/>
        <v>1.0227651304830649</v>
      </c>
      <c r="E52" s="1">
        <f t="shared" si="4"/>
        <v>0.09</v>
      </c>
      <c r="F52" s="1">
        <f t="shared" si="5"/>
        <v>1.0155236329935124</v>
      </c>
    </row>
    <row r="53" spans="1:6" x14ac:dyDescent="0.25">
      <c r="A53" s="1">
        <f t="shared" si="0"/>
        <v>9.5000000000000001E-2</v>
      </c>
      <c r="B53" s="1">
        <f>B24/B$24</f>
        <v>1</v>
      </c>
      <c r="C53" s="1">
        <f t="shared" si="2"/>
        <v>9.5000000000000001E-2</v>
      </c>
      <c r="D53" s="1">
        <f t="shared" si="3"/>
        <v>1</v>
      </c>
      <c r="E53" s="1">
        <f t="shared" si="4"/>
        <v>9.5000000000000001E-2</v>
      </c>
      <c r="F53" s="1">
        <f t="shared" si="5"/>
        <v>1</v>
      </c>
    </row>
    <row r="54" spans="1:6" x14ac:dyDescent="0.25">
      <c r="A54" s="1"/>
      <c r="E54" s="1">
        <f t="shared" si="4"/>
        <v>1.3</v>
      </c>
      <c r="F54" s="1">
        <f t="shared" si="5"/>
        <v>0.56093605189990736</v>
      </c>
    </row>
    <row r="55" spans="1:6" x14ac:dyDescent="0.25">
      <c r="A55" s="1"/>
      <c r="E55" s="1">
        <f t="shared" si="4"/>
        <v>2</v>
      </c>
      <c r="F55" s="1">
        <f t="shared" si="5"/>
        <v>0.66566265060240959</v>
      </c>
    </row>
    <row r="56" spans="1:6" x14ac:dyDescent="0.25">
      <c r="A56" s="1"/>
    </row>
    <row r="57" spans="1:6" x14ac:dyDescent="0.25">
      <c r="A57" s="1"/>
    </row>
    <row r="58" spans="1:6" x14ac:dyDescent="0.25">
      <c r="C58" t="s">
        <v>22</v>
      </c>
    </row>
    <row r="59" spans="1:6" x14ac:dyDescent="0.25">
      <c r="C59" t="s">
        <v>0</v>
      </c>
      <c r="D59" t="s">
        <v>20</v>
      </c>
      <c r="E59" t="s">
        <v>21</v>
      </c>
    </row>
    <row r="60" spans="1:6" x14ac:dyDescent="0.25">
      <c r="C60" s="1">
        <v>2.245E-3</v>
      </c>
      <c r="D60" s="1">
        <v>17330</v>
      </c>
      <c r="E60">
        <f>Tabelle1[[#This Row],[Average/Exposure Time]]/D$81</f>
        <v>4.7492463688681834</v>
      </c>
    </row>
    <row r="61" spans="1:6" x14ac:dyDescent="0.25">
      <c r="C61" s="1">
        <v>1.0189999999999999E-2</v>
      </c>
      <c r="D61">
        <v>6488</v>
      </c>
      <c r="E61">
        <f>Tabelle1[[#This Row],[Average/Exposure Time]]/D$81</f>
        <v>1.7780213757193752</v>
      </c>
    </row>
    <row r="62" spans="1:6" x14ac:dyDescent="0.25">
      <c r="C62" s="1">
        <v>1.026E-2</v>
      </c>
      <c r="D62">
        <v>6374</v>
      </c>
      <c r="E62">
        <f>Tabelle1[[#This Row],[Average/Exposure Time]]/D$81</f>
        <v>1.7467799397095094</v>
      </c>
    </row>
    <row r="63" spans="1:6" x14ac:dyDescent="0.25">
      <c r="C63" s="1">
        <v>1.9609999999999999E-2</v>
      </c>
      <c r="D63">
        <v>5031</v>
      </c>
      <c r="E63">
        <f>Tabelle1[[#This Row],[Average/Exposure Time]]/D$81</f>
        <v>1.3787338996985476</v>
      </c>
    </row>
    <row r="64" spans="1:6" x14ac:dyDescent="0.25">
      <c r="C64" s="1">
        <v>2.341E-2</v>
      </c>
      <c r="D64">
        <v>4712</v>
      </c>
      <c r="E64">
        <f>Tabelle1[[#This Row],[Average/Exposure Time]]/D$81</f>
        <v>1.291312688407783</v>
      </c>
    </row>
    <row r="65" spans="3:5" x14ac:dyDescent="0.25">
      <c r="C65" s="1">
        <v>2.674E-2</v>
      </c>
      <c r="D65">
        <v>4772</v>
      </c>
      <c r="E65">
        <f>Tabelle1[[#This Row],[Average/Exposure Time]]/D$81</f>
        <v>1.307755549465607</v>
      </c>
    </row>
    <row r="66" spans="3:5" x14ac:dyDescent="0.25">
      <c r="C66" s="1">
        <v>2.8299999999999999E-2</v>
      </c>
      <c r="D66">
        <v>4652</v>
      </c>
      <c r="E66">
        <f>Tabelle1[[#This Row],[Average/Exposure Time]]/D$81</f>
        <v>1.2748698273499588</v>
      </c>
    </row>
    <row r="67" spans="3:5" x14ac:dyDescent="0.25">
      <c r="C67" s="1">
        <v>3.4000000000000002E-2</v>
      </c>
      <c r="D67">
        <v>4409</v>
      </c>
      <c r="E67">
        <f>Tabelle1[[#This Row],[Average/Exposure Time]]/D$81</f>
        <v>1.2082762400657714</v>
      </c>
    </row>
    <row r="68" spans="3:5" x14ac:dyDescent="0.25">
      <c r="C68" s="1">
        <v>3.6299999999999999E-2</v>
      </c>
      <c r="D68">
        <v>4157</v>
      </c>
      <c r="E68">
        <f>Tabelle1[[#This Row],[Average/Exposure Time]]/D$81</f>
        <v>1.1392162236229104</v>
      </c>
    </row>
    <row r="69" spans="3:5" x14ac:dyDescent="0.25">
      <c r="C69" s="1">
        <v>3.7789999999999997E-2</v>
      </c>
      <c r="D69">
        <v>4206</v>
      </c>
      <c r="E69">
        <f>Tabelle1[[#This Row],[Average/Exposure Time]]/D$81</f>
        <v>1.1526445601534667</v>
      </c>
    </row>
    <row r="70" spans="3:5" x14ac:dyDescent="0.25">
      <c r="C70" s="1">
        <v>5.3609999999999998E-2</v>
      </c>
      <c r="D70">
        <v>4038</v>
      </c>
      <c r="E70">
        <f>Tabelle1[[#This Row],[Average/Exposure Time]]/D$81</f>
        <v>1.1066045491915593</v>
      </c>
    </row>
    <row r="71" spans="3:5" x14ac:dyDescent="0.25">
      <c r="C71" s="1">
        <v>5.4050000000000001E-2</v>
      </c>
      <c r="D71">
        <v>3856</v>
      </c>
      <c r="E71">
        <f>Tabelle1[[#This Row],[Average/Exposure Time]]/D$81</f>
        <v>1.0567278706494929</v>
      </c>
    </row>
    <row r="72" spans="3:5" x14ac:dyDescent="0.25">
      <c r="C72" s="1">
        <v>5.4370000000000002E-2</v>
      </c>
      <c r="D72">
        <v>3872</v>
      </c>
      <c r="E72">
        <f>Tabelle1[[#This Row],[Average/Exposure Time]]/D$81</f>
        <v>1.0611126335982461</v>
      </c>
    </row>
    <row r="73" spans="3:5" x14ac:dyDescent="0.25">
      <c r="C73" s="1">
        <v>5.4629999999999998E-2</v>
      </c>
      <c r="D73">
        <v>3947</v>
      </c>
      <c r="E73">
        <f>Tabelle1[[#This Row],[Average/Exposure Time]]/D$81</f>
        <v>1.0816662099205261</v>
      </c>
    </row>
    <row r="74" spans="3:5" x14ac:dyDescent="0.25">
      <c r="C74" s="1">
        <v>6.021E-2</v>
      </c>
      <c r="D74">
        <v>3914</v>
      </c>
      <c r="E74">
        <f>Tabelle1[[#This Row],[Average/Exposure Time]]/D$81</f>
        <v>1.072622636338723</v>
      </c>
    </row>
    <row r="75" spans="3:5" x14ac:dyDescent="0.25">
      <c r="C75" s="1">
        <v>6.4769999999999994E-2</v>
      </c>
      <c r="D75">
        <v>3763</v>
      </c>
      <c r="E75">
        <f>Tabelle1[[#This Row],[Average/Exposure Time]]/D$81</f>
        <v>1.0312414360098656</v>
      </c>
    </row>
    <row r="76" spans="3:5" x14ac:dyDescent="0.25">
      <c r="C76" s="1">
        <v>9.1380000000000003E-2</v>
      </c>
      <c r="D76">
        <v>3694</v>
      </c>
      <c r="E76">
        <f>Tabelle1[[#This Row],[Average/Exposure Time]]/D$81</f>
        <v>1.0123321457933681</v>
      </c>
    </row>
    <row r="77" spans="3:5" x14ac:dyDescent="0.25">
      <c r="C77" s="1">
        <v>9.1550000000000006E-2</v>
      </c>
      <c r="D77">
        <v>3595</v>
      </c>
      <c r="E77">
        <f>Tabelle1[[#This Row],[Average/Exposure Time]]/D$81</f>
        <v>0.98520142504795838</v>
      </c>
    </row>
    <row r="78" spans="3:5" x14ac:dyDescent="0.25">
      <c r="C78" s="1">
        <v>9.1579999999999995E-2</v>
      </c>
      <c r="D78">
        <v>3691</v>
      </c>
      <c r="E78">
        <f>Tabelle1[[#This Row],[Average/Exposure Time]]/D$81</f>
        <v>1.0115100027404769</v>
      </c>
    </row>
    <row r="79" spans="3:5" x14ac:dyDescent="0.25">
      <c r="C79" s="1">
        <v>9.8180000000000003E-2</v>
      </c>
      <c r="D79">
        <v>3703</v>
      </c>
      <c r="E79">
        <f>Tabelle1[[#This Row],[Average/Exposure Time]]/D$81</f>
        <v>1.0147985749520416</v>
      </c>
    </row>
    <row r="80" spans="3:5" x14ac:dyDescent="0.25">
      <c r="C80" s="1">
        <v>9.9210000000000007E-2</v>
      </c>
      <c r="D80">
        <v>3736</v>
      </c>
      <c r="E80">
        <f>Tabelle1[[#This Row],[Average/Exposure Time]]/D$81</f>
        <v>1.0238421485338449</v>
      </c>
    </row>
    <row r="81" spans="3:5" x14ac:dyDescent="0.25">
      <c r="C81" s="1">
        <v>9.937E-2</v>
      </c>
      <c r="D81">
        <v>3649</v>
      </c>
      <c r="E81">
        <f>Tabelle1[[#This Row],[Average/Exposure Time]]/D$81</f>
        <v>1</v>
      </c>
    </row>
    <row r="82" spans="3:5" x14ac:dyDescent="0.25">
      <c r="C82">
        <v>0.1014</v>
      </c>
      <c r="D82">
        <v>3550</v>
      </c>
      <c r="E82">
        <f>Tabelle1[[#This Row],[Average/Exposure Time]]/D$81</f>
        <v>0.97286927925459032</v>
      </c>
    </row>
    <row r="83" spans="3:5" x14ac:dyDescent="0.25">
      <c r="C83">
        <v>0.1124</v>
      </c>
      <c r="D83">
        <v>3523</v>
      </c>
      <c r="E83">
        <f>Tabelle1[[#This Row],[Average/Exposure Time]]/D$81</f>
        <v>0.96546999177856951</v>
      </c>
    </row>
    <row r="84" spans="3:5" x14ac:dyDescent="0.25">
      <c r="C84">
        <v>0.1128</v>
      </c>
      <c r="D84">
        <v>3783</v>
      </c>
      <c r="E84">
        <f>Tabelle1[[#This Row],[Average/Exposure Time]]/D$81</f>
        <v>1.0367223896958071</v>
      </c>
    </row>
    <row r="85" spans="3:5" x14ac:dyDescent="0.25">
      <c r="C85">
        <v>0.1132</v>
      </c>
      <c r="D85">
        <v>3509</v>
      </c>
      <c r="E85">
        <f>Tabelle1[[#This Row],[Average/Exposure Time]]/D$81</f>
        <v>0.96163332419841052</v>
      </c>
    </row>
    <row r="86" spans="3:5" x14ac:dyDescent="0.25">
      <c r="C86">
        <v>0.1134</v>
      </c>
      <c r="D86">
        <v>3515</v>
      </c>
      <c r="E86">
        <f>Tabelle1[[#This Row],[Average/Exposure Time]]/D$81</f>
        <v>0.9632776103041929</v>
      </c>
    </row>
    <row r="87" spans="3:5" x14ac:dyDescent="0.25">
      <c r="C87">
        <v>0.1158</v>
      </c>
      <c r="D87">
        <v>3559</v>
      </c>
      <c r="E87">
        <f>Tabelle1[[#This Row],[Average/Exposure Time]]/D$81</f>
        <v>0.97533570841326389</v>
      </c>
    </row>
    <row r="88" spans="3:5" x14ac:dyDescent="0.25">
      <c r="C88">
        <v>0.1207</v>
      </c>
      <c r="D88">
        <v>3614</v>
      </c>
      <c r="E88">
        <f>Tabelle1[[#This Row],[Average/Exposure Time]]/D$81</f>
        <v>0.99040833104960269</v>
      </c>
    </row>
    <row r="89" spans="3:5" x14ac:dyDescent="0.25">
      <c r="C89">
        <v>0.1227</v>
      </c>
      <c r="D89">
        <v>3680</v>
      </c>
      <c r="E89">
        <f>Tabelle1[[#This Row],[Average/Exposure Time]]/D$81</f>
        <v>1.0084954782132092</v>
      </c>
    </row>
    <row r="90" spans="3:5" x14ac:dyDescent="0.25">
      <c r="C90">
        <v>0.12470000000000001</v>
      </c>
      <c r="D90">
        <v>3501</v>
      </c>
      <c r="E90">
        <f>Tabelle1[[#This Row],[Average/Exposure Time]]/D$81</f>
        <v>0.95944094272403402</v>
      </c>
    </row>
    <row r="91" spans="3:5" x14ac:dyDescent="0.25">
      <c r="C91">
        <v>0.1318</v>
      </c>
      <c r="D91">
        <v>3527</v>
      </c>
      <c r="E91">
        <f>Tabelle1[[#This Row],[Average/Exposure Time]]/D$81</f>
        <v>0.96656618251575777</v>
      </c>
    </row>
    <row r="92" spans="3:5" x14ac:dyDescent="0.25">
      <c r="C92">
        <v>0.1333</v>
      </c>
      <c r="D92">
        <v>3572</v>
      </c>
      <c r="E92">
        <f>Tabelle1[[#This Row],[Average/Exposure Time]]/D$81</f>
        <v>0.97889832830912582</v>
      </c>
    </row>
    <row r="93" spans="3:5" x14ac:dyDescent="0.25">
      <c r="C93">
        <v>0.13669999999999999</v>
      </c>
      <c r="D93">
        <v>3584</v>
      </c>
      <c r="E93">
        <f>Tabelle1[[#This Row],[Average/Exposure Time]]/D$81</f>
        <v>0.98218690052069058</v>
      </c>
    </row>
    <row r="94" spans="3:5" x14ac:dyDescent="0.25">
      <c r="C94">
        <v>0.13789999999999999</v>
      </c>
      <c r="D94">
        <v>3706</v>
      </c>
      <c r="E94">
        <f>Tabelle1[[#This Row],[Average/Exposure Time]]/D$81</f>
        <v>1.0156207180049328</v>
      </c>
    </row>
    <row r="95" spans="3:5" x14ac:dyDescent="0.25">
      <c r="C95">
        <v>0.1439</v>
      </c>
      <c r="D95">
        <v>3626</v>
      </c>
      <c r="E95">
        <f>Tabelle1[[#This Row],[Average/Exposure Time]]/D$81</f>
        <v>0.99369690326116744</v>
      </c>
    </row>
    <row r="96" spans="3:5" x14ac:dyDescent="0.25">
      <c r="C96">
        <v>0.1459</v>
      </c>
      <c r="D96">
        <v>3451</v>
      </c>
      <c r="E96">
        <f>Tabelle1[[#This Row],[Average/Exposure Time]]/D$81</f>
        <v>0.94573855850918065</v>
      </c>
    </row>
    <row r="97" spans="3:5" x14ac:dyDescent="0.25">
      <c r="C97">
        <v>0.14829999999999999</v>
      </c>
      <c r="D97">
        <v>3448</v>
      </c>
      <c r="E97">
        <f>Tabelle1[[#This Row],[Average/Exposure Time]]/D$81</f>
        <v>0.94491641545628935</v>
      </c>
    </row>
    <row r="98" spans="3:5" x14ac:dyDescent="0.25">
      <c r="C98">
        <v>0.15040000000000001</v>
      </c>
      <c r="D98">
        <v>3699</v>
      </c>
      <c r="E98">
        <f>Tabelle1[[#This Row],[Average/Exposure Time]]/D$81</f>
        <v>1.0137023842148534</v>
      </c>
    </row>
    <row r="99" spans="3:5" x14ac:dyDescent="0.25">
      <c r="C99">
        <v>0.15790000000000001</v>
      </c>
      <c r="D99">
        <v>3424</v>
      </c>
      <c r="E99">
        <f>Tabelle1[[#This Row],[Average/Exposure Time]]/D$81</f>
        <v>0.93833927103315973</v>
      </c>
    </row>
    <row r="100" spans="3:5" x14ac:dyDescent="0.25">
      <c r="C100">
        <v>0.16239999999999999</v>
      </c>
      <c r="D100">
        <v>3405</v>
      </c>
      <c r="E100">
        <f>Tabelle1[[#This Row],[Average/Exposure Time]]/D$81</f>
        <v>0.93313236503151553</v>
      </c>
    </row>
    <row r="101" spans="3:5" x14ac:dyDescent="0.25">
      <c r="C101">
        <v>0.1996</v>
      </c>
      <c r="D101">
        <v>3589</v>
      </c>
      <c r="E101">
        <f>Tabelle1[[#This Row],[Average/Exposure Time]]/D$81</f>
        <v>0.98355713894217589</v>
      </c>
    </row>
    <row r="102" spans="3:5" x14ac:dyDescent="0.25">
      <c r="C102">
        <v>0.2072</v>
      </c>
      <c r="D102">
        <v>3586</v>
      </c>
      <c r="E102">
        <f>Tabelle1[[#This Row],[Average/Exposure Time]]/D$81</f>
        <v>0.9827349958892847</v>
      </c>
    </row>
    <row r="103" spans="3:5" x14ac:dyDescent="0.25">
      <c r="C103">
        <v>0.2102</v>
      </c>
      <c r="D103">
        <v>3469</v>
      </c>
      <c r="E103">
        <f>Tabelle1[[#This Row],[Average/Exposure Time]]/D$81</f>
        <v>0.95067141682652778</v>
      </c>
    </row>
    <row r="104" spans="3:5" x14ac:dyDescent="0.25">
      <c r="C104">
        <v>0.2147</v>
      </c>
      <c r="D104">
        <v>3515</v>
      </c>
      <c r="E104">
        <f>Tabelle1[[#This Row],[Average/Exposure Time]]/D$81</f>
        <v>0.9632776103041929</v>
      </c>
    </row>
    <row r="105" spans="3:5" x14ac:dyDescent="0.25">
      <c r="C105">
        <v>0.22309999999999999</v>
      </c>
      <c r="D105">
        <v>3379</v>
      </c>
      <c r="E105">
        <f>Tabelle1[[#This Row],[Average/Exposure Time]]/D$81</f>
        <v>0.92600712523979167</v>
      </c>
    </row>
    <row r="106" spans="3:5" x14ac:dyDescent="0.25">
      <c r="C106">
        <v>0.23139999999999999</v>
      </c>
      <c r="D106">
        <v>3540</v>
      </c>
      <c r="E106">
        <f>Tabelle1[[#This Row],[Average/Exposure Time]]/D$81</f>
        <v>0.97012880241161958</v>
      </c>
    </row>
    <row r="107" spans="3:5" x14ac:dyDescent="0.25">
      <c r="C107">
        <v>0.24229999999999999</v>
      </c>
      <c r="D107">
        <v>3409</v>
      </c>
      <c r="E107">
        <f>Tabelle1[[#This Row],[Average/Exposure Time]]/D$81</f>
        <v>0.93422855576870378</v>
      </c>
    </row>
    <row r="108" spans="3:5" x14ac:dyDescent="0.25">
      <c r="C108">
        <v>0.24349999999999999</v>
      </c>
      <c r="D108">
        <v>3411</v>
      </c>
      <c r="E108">
        <f>Tabelle1[[#This Row],[Average/Exposure Time]]/D$81</f>
        <v>0.93477665113729791</v>
      </c>
    </row>
    <row r="109" spans="3:5" x14ac:dyDescent="0.25">
      <c r="C109">
        <v>0.24460000000000001</v>
      </c>
      <c r="D109">
        <v>3384</v>
      </c>
      <c r="E109">
        <f>Tabelle1[[#This Row],[Average/Exposure Time]]/D$81</f>
        <v>0.9273773636612771</v>
      </c>
    </row>
    <row r="110" spans="3:5" x14ac:dyDescent="0.25">
      <c r="C110">
        <v>0.2455</v>
      </c>
      <c r="D110">
        <v>3633</v>
      </c>
      <c r="E110">
        <f>Tabelle1[[#This Row],[Average/Exposure Time]]/D$81</f>
        <v>0.99561523705124688</v>
      </c>
    </row>
    <row r="111" spans="3:5" x14ac:dyDescent="0.25">
      <c r="C111">
        <v>0.25219999999999998</v>
      </c>
      <c r="D111">
        <v>3360</v>
      </c>
      <c r="E111">
        <f>Tabelle1[[#This Row],[Average/Exposure Time]]/D$81</f>
        <v>0.92080021923814748</v>
      </c>
    </row>
    <row r="112" spans="3:5" x14ac:dyDescent="0.25">
      <c r="C112">
        <v>0.25359999999999999</v>
      </c>
      <c r="D112">
        <v>3480</v>
      </c>
      <c r="E112">
        <f>Tabelle1[[#This Row],[Average/Exposure Time]]/D$81</f>
        <v>0.95368594135379559</v>
      </c>
    </row>
    <row r="113" spans="3:5" x14ac:dyDescent="0.25">
      <c r="C113">
        <v>0.25940000000000002</v>
      </c>
      <c r="D113">
        <v>3447</v>
      </c>
      <c r="E113">
        <f>Tabelle1[[#This Row],[Average/Exposure Time]]/D$81</f>
        <v>0.94464236777199229</v>
      </c>
    </row>
    <row r="114" spans="3:5" x14ac:dyDescent="0.25">
      <c r="C114">
        <v>0.26479999999999998</v>
      </c>
      <c r="D114">
        <v>3320</v>
      </c>
      <c r="E114">
        <f>Tabelle1[[#This Row],[Average/Exposure Time]]/D$81</f>
        <v>0.90983831186626474</v>
      </c>
    </row>
    <row r="115" spans="3:5" x14ac:dyDescent="0.25">
      <c r="C115">
        <v>0.26550000000000001</v>
      </c>
      <c r="D115">
        <v>3338</v>
      </c>
      <c r="E115">
        <f>Tabelle1[[#This Row],[Average/Exposure Time]]/D$81</f>
        <v>0.91477117018361198</v>
      </c>
    </row>
    <row r="116" spans="3:5" x14ac:dyDescent="0.25">
      <c r="C116">
        <v>0.26640000000000003</v>
      </c>
      <c r="D116">
        <v>3314</v>
      </c>
      <c r="E116">
        <f>Tabelle1[[#This Row],[Average/Exposure Time]]/D$81</f>
        <v>0.90819402576048236</v>
      </c>
    </row>
    <row r="117" spans="3:5" x14ac:dyDescent="0.25">
      <c r="C117">
        <v>0.27410000000000001</v>
      </c>
      <c r="D117">
        <v>3503</v>
      </c>
      <c r="E117">
        <f>Tabelle1[[#This Row],[Average/Exposure Time]]/D$81</f>
        <v>0.95998903809262814</v>
      </c>
    </row>
    <row r="118" spans="3:5" x14ac:dyDescent="0.25">
      <c r="C118">
        <v>0.28489999999999999</v>
      </c>
      <c r="D118">
        <v>3315</v>
      </c>
      <c r="E118">
        <f>Tabelle1[[#This Row],[Average/Exposure Time]]/D$81</f>
        <v>0.90846807344477942</v>
      </c>
    </row>
    <row r="119" spans="3:5" x14ac:dyDescent="0.25">
      <c r="C119">
        <v>0.28589999999999999</v>
      </c>
      <c r="D119">
        <v>3499</v>
      </c>
      <c r="E119">
        <f>Tabelle1[[#This Row],[Average/Exposure Time]]/D$81</f>
        <v>0.95889284735543989</v>
      </c>
    </row>
    <row r="120" spans="3:5" x14ac:dyDescent="0.25">
      <c r="C120">
        <v>0.29060000000000002</v>
      </c>
      <c r="D120">
        <v>3500</v>
      </c>
      <c r="E120">
        <f>Tabelle1[[#This Row],[Average/Exposure Time]]/D$81</f>
        <v>0.95916689503973696</v>
      </c>
    </row>
    <row r="121" spans="3:5" x14ac:dyDescent="0.25">
      <c r="C121">
        <v>0.29099999999999998</v>
      </c>
      <c r="D121">
        <v>3559</v>
      </c>
      <c r="E121">
        <f>Tabelle1[[#This Row],[Average/Exposure Time]]/D$81</f>
        <v>0.97533570841326389</v>
      </c>
    </row>
    <row r="122" spans="3:5" x14ac:dyDescent="0.25">
      <c r="C122">
        <v>0.2928</v>
      </c>
      <c r="D122">
        <v>3309</v>
      </c>
      <c r="E122">
        <f>Tabelle1[[#This Row],[Average/Exposure Time]]/D$81</f>
        <v>0.90682378733899693</v>
      </c>
    </row>
    <row r="123" spans="3:5" x14ac:dyDescent="0.25">
      <c r="C123">
        <v>0.30180000000000001</v>
      </c>
      <c r="D123">
        <v>3015</v>
      </c>
      <c r="E123">
        <f>Tabelle1[[#This Row],[Average/Exposure Time]]/D$81</f>
        <v>0.8262537681556591</v>
      </c>
    </row>
    <row r="124" spans="3:5" x14ac:dyDescent="0.25">
      <c r="C124">
        <v>0.307</v>
      </c>
      <c r="D124">
        <v>3264</v>
      </c>
      <c r="E124">
        <f>Tabelle1[[#This Row],[Average/Exposure Time]]/D$81</f>
        <v>0.89449164154562899</v>
      </c>
    </row>
    <row r="125" spans="3:5" x14ac:dyDescent="0.25">
      <c r="C125">
        <v>0.30909999999999999</v>
      </c>
      <c r="D125">
        <v>3189</v>
      </c>
      <c r="E125">
        <f>Tabelle1[[#This Row],[Average/Exposure Time]]/D$81</f>
        <v>0.87393806522334883</v>
      </c>
    </row>
    <row r="126" spans="3:5" x14ac:dyDescent="0.25">
      <c r="C126">
        <v>0.30990000000000001</v>
      </c>
      <c r="D126">
        <v>3222</v>
      </c>
      <c r="E126">
        <f>Tabelle1[[#This Row],[Average/Exposure Time]]/D$81</f>
        <v>0.88298163880515212</v>
      </c>
    </row>
    <row r="127" spans="3:5" x14ac:dyDescent="0.25">
      <c r="C127">
        <v>0.32590000000000002</v>
      </c>
      <c r="D127">
        <v>3016</v>
      </c>
      <c r="E127">
        <f>Tabelle1[[#This Row],[Average/Exposure Time]]/D$81</f>
        <v>0.82652781583995616</v>
      </c>
    </row>
    <row r="128" spans="3:5" x14ac:dyDescent="0.25">
      <c r="C128">
        <v>0.33129999999999998</v>
      </c>
      <c r="D128">
        <v>3044</v>
      </c>
      <c r="E128">
        <f>Tabelle1[[#This Row],[Average/Exposure Time]]/D$81</f>
        <v>0.83420115100027403</v>
      </c>
    </row>
    <row r="129" spans="3:5" x14ac:dyDescent="0.25">
      <c r="C129">
        <v>0.33539999999999998</v>
      </c>
      <c r="D129">
        <v>3050</v>
      </c>
      <c r="E129">
        <f>Tabelle1[[#This Row],[Average/Exposure Time]]/D$81</f>
        <v>0.83584543710605641</v>
      </c>
    </row>
    <row r="130" spans="3:5" x14ac:dyDescent="0.25">
      <c r="C130">
        <v>0.33829999999999999</v>
      </c>
      <c r="D130">
        <v>3007</v>
      </c>
      <c r="E130">
        <f>Tabelle1[[#This Row],[Average/Exposure Time]]/D$81</f>
        <v>0.82406138668128259</v>
      </c>
    </row>
    <row r="131" spans="3:5" x14ac:dyDescent="0.25">
      <c r="C131">
        <v>0.34239999999999998</v>
      </c>
      <c r="D131">
        <v>2993</v>
      </c>
      <c r="E131">
        <f>Tabelle1[[#This Row],[Average/Exposure Time]]/D$81</f>
        <v>0.8202247191011236</v>
      </c>
    </row>
    <row r="132" spans="3:5" x14ac:dyDescent="0.25">
      <c r="C132">
        <v>0.35389999999999999</v>
      </c>
      <c r="D132">
        <v>3050</v>
      </c>
      <c r="E132">
        <f>Tabelle1[[#This Row],[Average/Exposure Time]]/D$81</f>
        <v>0.83584543710605641</v>
      </c>
    </row>
    <row r="133" spans="3:5" x14ac:dyDescent="0.25">
      <c r="C133">
        <v>0.35410000000000003</v>
      </c>
      <c r="D133">
        <v>3057</v>
      </c>
      <c r="E133">
        <f>Tabelle1[[#This Row],[Average/Exposure Time]]/D$81</f>
        <v>0.83776377089613596</v>
      </c>
    </row>
    <row r="134" spans="3:5" x14ac:dyDescent="0.25">
      <c r="C134">
        <v>0.35849999999999999</v>
      </c>
      <c r="D134">
        <v>2972</v>
      </c>
      <c r="E134">
        <f>Tabelle1[[#This Row],[Average/Exposure Time]]/D$81</f>
        <v>0.81446971773088517</v>
      </c>
    </row>
    <row r="135" spans="3:5" x14ac:dyDescent="0.25">
      <c r="C135">
        <v>0.35970000000000002</v>
      </c>
      <c r="D135">
        <v>3126</v>
      </c>
      <c r="E135">
        <f>Tabelle1[[#This Row],[Average/Exposure Time]]/D$81</f>
        <v>0.85667306111263364</v>
      </c>
    </row>
    <row r="136" spans="3:5" x14ac:dyDescent="0.25">
      <c r="C136">
        <v>0.36170000000000002</v>
      </c>
      <c r="D136">
        <v>3060</v>
      </c>
      <c r="E136">
        <f>Tabelle1[[#This Row],[Average/Exposure Time]]/D$81</f>
        <v>0.83858591394902715</v>
      </c>
    </row>
    <row r="137" spans="3:5" x14ac:dyDescent="0.25">
      <c r="C137">
        <v>0.36280000000000001</v>
      </c>
      <c r="D137">
        <v>2958</v>
      </c>
      <c r="E137">
        <f>Tabelle1[[#This Row],[Average/Exposure Time]]/D$81</f>
        <v>0.81063305015072618</v>
      </c>
    </row>
    <row r="138" spans="3:5" x14ac:dyDescent="0.25">
      <c r="C138">
        <v>0.36370000000000002</v>
      </c>
      <c r="D138">
        <v>3216</v>
      </c>
      <c r="E138">
        <f>Tabelle1[[#This Row],[Average/Exposure Time]]/D$81</f>
        <v>0.88133735269936964</v>
      </c>
    </row>
    <row r="139" spans="3:5" x14ac:dyDescent="0.25">
      <c r="C139">
        <v>0.36699999999999999</v>
      </c>
      <c r="D139">
        <v>3155</v>
      </c>
      <c r="E139">
        <f>Tabelle1[[#This Row],[Average/Exposure Time]]/D$81</f>
        <v>0.86462044395724857</v>
      </c>
    </row>
    <row r="140" spans="3:5" x14ac:dyDescent="0.25">
      <c r="C140">
        <v>0.37380000000000002</v>
      </c>
      <c r="D140">
        <v>3129</v>
      </c>
      <c r="E140">
        <f>Tabelle1[[#This Row],[Average/Exposure Time]]/D$81</f>
        <v>0.85749520416552483</v>
      </c>
    </row>
    <row r="141" spans="3:5" x14ac:dyDescent="0.25">
      <c r="C141">
        <v>0.37480000000000002</v>
      </c>
      <c r="D141">
        <v>3177</v>
      </c>
      <c r="E141">
        <f>Tabelle1[[#This Row],[Average/Exposure Time]]/D$81</f>
        <v>0.87064949301178407</v>
      </c>
    </row>
    <row r="142" spans="3:5" x14ac:dyDescent="0.25">
      <c r="C142">
        <v>0.37490000000000001</v>
      </c>
      <c r="D142">
        <v>3113</v>
      </c>
      <c r="E142">
        <f>Tabelle1[[#This Row],[Average/Exposure Time]]/D$81</f>
        <v>0.85311044121677171</v>
      </c>
    </row>
    <row r="143" spans="3:5" x14ac:dyDescent="0.25">
      <c r="C143">
        <v>0.38319999999999999</v>
      </c>
      <c r="D143">
        <v>2993</v>
      </c>
      <c r="E143">
        <f>Tabelle1[[#This Row],[Average/Exposure Time]]/D$81</f>
        <v>0.8202247191011236</v>
      </c>
    </row>
    <row r="144" spans="3:5" x14ac:dyDescent="0.25">
      <c r="C144">
        <v>0.38329999999999997</v>
      </c>
      <c r="D144">
        <v>3051</v>
      </c>
      <c r="E144">
        <f>Tabelle1[[#This Row],[Average/Exposure Time]]/D$81</f>
        <v>0.83611948479035347</v>
      </c>
    </row>
    <row r="145" spans="3:5" x14ac:dyDescent="0.25">
      <c r="C145">
        <v>0.38750000000000001</v>
      </c>
      <c r="D145">
        <v>2982</v>
      </c>
      <c r="E145">
        <f>Tabelle1[[#This Row],[Average/Exposure Time]]/D$81</f>
        <v>0.8172101945738558</v>
      </c>
    </row>
    <row r="146" spans="3:5" x14ac:dyDescent="0.25">
      <c r="C146">
        <v>0.40989999999999999</v>
      </c>
      <c r="D146">
        <v>2900</v>
      </c>
      <c r="E146">
        <f>Tabelle1[[#This Row],[Average/Exposure Time]]/D$81</f>
        <v>0.7947382844614963</v>
      </c>
    </row>
    <row r="147" spans="3:5" x14ac:dyDescent="0.25">
      <c r="C147">
        <v>0.4597</v>
      </c>
      <c r="D147">
        <v>2882</v>
      </c>
      <c r="E147">
        <f>Tabelle1[[#This Row],[Average/Exposure Time]]/D$81</f>
        <v>0.78980542614414906</v>
      </c>
    </row>
    <row r="148" spans="3:5" x14ac:dyDescent="0.25">
      <c r="C148">
        <v>0.48409999999999997</v>
      </c>
      <c r="D148">
        <v>2909</v>
      </c>
      <c r="E148">
        <f>Tabelle1[[#This Row],[Average/Exposure Time]]/D$81</f>
        <v>0.79720471362016987</v>
      </c>
    </row>
    <row r="149" spans="3:5" x14ac:dyDescent="0.25">
      <c r="C149">
        <v>0.48930000000000001</v>
      </c>
      <c r="D149">
        <v>3003</v>
      </c>
      <c r="E149">
        <f>Tabelle1[[#This Row],[Average/Exposure Time]]/D$81</f>
        <v>0.82296519594409423</v>
      </c>
    </row>
    <row r="150" spans="3:5" x14ac:dyDescent="0.25">
      <c r="C150">
        <v>0.49230000000000002</v>
      </c>
      <c r="D150">
        <v>2941</v>
      </c>
      <c r="E150">
        <f>Tabelle1[[#This Row],[Average/Exposure Time]]/D$81</f>
        <v>0.80597423951767611</v>
      </c>
    </row>
    <row r="151" spans="3:5" x14ac:dyDescent="0.25">
      <c r="C151">
        <v>0.5081</v>
      </c>
      <c r="D151">
        <v>2965</v>
      </c>
      <c r="E151">
        <f>Tabelle1[[#This Row],[Average/Exposure Time]]/D$81</f>
        <v>0.81255138394080573</v>
      </c>
    </row>
    <row r="152" spans="3:5" x14ac:dyDescent="0.25">
      <c r="C152">
        <v>0.52100000000000002</v>
      </c>
      <c r="D152">
        <v>2954</v>
      </c>
      <c r="E152">
        <f>Tabelle1[[#This Row],[Average/Exposure Time]]/D$81</f>
        <v>0.80953685941353792</v>
      </c>
    </row>
    <row r="153" spans="3:5" x14ac:dyDescent="0.25">
      <c r="C153">
        <v>0.53349999999999997</v>
      </c>
      <c r="D153">
        <v>2796</v>
      </c>
      <c r="E153">
        <f>Tabelle1[[#This Row],[Average/Exposure Time]]/D$81</f>
        <v>0.76623732529460131</v>
      </c>
    </row>
    <row r="154" spans="3:5" x14ac:dyDescent="0.25">
      <c r="C154">
        <v>0.53749999999999998</v>
      </c>
      <c r="D154">
        <v>2799</v>
      </c>
      <c r="E154">
        <f>Tabelle1[[#This Row],[Average/Exposure Time]]/D$81</f>
        <v>0.7670594683474925</v>
      </c>
    </row>
    <row r="155" spans="3:5" x14ac:dyDescent="0.25">
      <c r="C155">
        <v>0.53879999999999995</v>
      </c>
      <c r="D155">
        <v>2956</v>
      </c>
      <c r="E155">
        <f>Tabelle1[[#This Row],[Average/Exposure Time]]/D$81</f>
        <v>0.81008495478213205</v>
      </c>
    </row>
    <row r="156" spans="3:5" x14ac:dyDescent="0.25">
      <c r="C156">
        <v>0.56569999999999998</v>
      </c>
      <c r="D156">
        <v>2956</v>
      </c>
      <c r="E156">
        <f>Tabelle1[[#This Row],[Average/Exposure Time]]/D$81</f>
        <v>0.81008495478213205</v>
      </c>
    </row>
    <row r="157" spans="3:5" x14ac:dyDescent="0.25">
      <c r="C157">
        <v>0.56659999999999999</v>
      </c>
      <c r="D157">
        <v>2782</v>
      </c>
      <c r="E157">
        <f>Tabelle1[[#This Row],[Average/Exposure Time]]/D$81</f>
        <v>0.76240065771444232</v>
      </c>
    </row>
    <row r="158" spans="3:5" x14ac:dyDescent="0.25">
      <c r="C158">
        <v>0.57550000000000001</v>
      </c>
      <c r="D158">
        <v>2934</v>
      </c>
      <c r="E158">
        <f>Tabelle1[[#This Row],[Average/Exposure Time]]/D$81</f>
        <v>0.80405590572759655</v>
      </c>
    </row>
    <row r="159" spans="3:5" x14ac:dyDescent="0.25">
      <c r="C159">
        <v>0.57850000000000001</v>
      </c>
      <c r="D159">
        <v>2767</v>
      </c>
      <c r="E159">
        <f>Tabelle1[[#This Row],[Average/Exposure Time]]/D$81</f>
        <v>0.75828994244998627</v>
      </c>
    </row>
    <row r="160" spans="3:5" x14ac:dyDescent="0.25">
      <c r="C160">
        <v>0.58340000000000003</v>
      </c>
      <c r="D160">
        <v>2946</v>
      </c>
      <c r="E160">
        <f>Tabelle1[[#This Row],[Average/Exposure Time]]/D$81</f>
        <v>0.80734447793916142</v>
      </c>
    </row>
    <row r="161" spans="3:5" x14ac:dyDescent="0.25">
      <c r="C161">
        <v>0.64400000000000002</v>
      </c>
      <c r="D161">
        <v>2802</v>
      </c>
      <c r="E161">
        <f>Tabelle1[[#This Row],[Average/Exposure Time]]/D$81</f>
        <v>0.76788161140038369</v>
      </c>
    </row>
    <row r="162" spans="3:5" x14ac:dyDescent="0.25">
      <c r="C162">
        <v>0.65849999999999997</v>
      </c>
      <c r="D162">
        <v>2887</v>
      </c>
      <c r="E162">
        <f>Tabelle1[[#This Row],[Average/Exposure Time]]/D$81</f>
        <v>0.79117566456563437</v>
      </c>
    </row>
    <row r="163" spans="3:5" x14ac:dyDescent="0.25">
      <c r="C163">
        <v>0.67200000000000004</v>
      </c>
      <c r="D163">
        <v>2756</v>
      </c>
      <c r="E163">
        <f>Tabelle1[[#This Row],[Average/Exposure Time]]/D$81</f>
        <v>0.75527541792271857</v>
      </c>
    </row>
    <row r="164" spans="3:5" x14ac:dyDescent="0.25">
      <c r="C164">
        <v>0.68789999999999996</v>
      </c>
      <c r="D164">
        <v>2821</v>
      </c>
      <c r="E164">
        <f>Tabelle1[[#This Row],[Average/Exposure Time]]/D$81</f>
        <v>0.773088517402028</v>
      </c>
    </row>
    <row r="165" spans="3:5" x14ac:dyDescent="0.25">
      <c r="C165">
        <v>0.69340000000000002</v>
      </c>
      <c r="D165">
        <v>2861</v>
      </c>
      <c r="E165">
        <f>Tabelle1[[#This Row],[Average/Exposure Time]]/D$81</f>
        <v>0.78405042477391063</v>
      </c>
    </row>
    <row r="166" spans="3:5" x14ac:dyDescent="0.25">
      <c r="C166">
        <v>0.70320000000000005</v>
      </c>
      <c r="D166">
        <v>2729</v>
      </c>
      <c r="E166">
        <f>Tabelle1[[#This Row],[Average/Exposure Time]]/D$81</f>
        <v>0.74787613044669776</v>
      </c>
    </row>
    <row r="167" spans="3:5" x14ac:dyDescent="0.25">
      <c r="C167">
        <v>0.73</v>
      </c>
      <c r="D167">
        <v>2852</v>
      </c>
      <c r="E167">
        <f>Tabelle1[[#This Row],[Average/Exposure Time]]/D$81</f>
        <v>0.78158399561523706</v>
      </c>
    </row>
    <row r="168" spans="3:5" x14ac:dyDescent="0.25">
      <c r="C168">
        <v>0.75529999999999997</v>
      </c>
      <c r="D168">
        <v>2747</v>
      </c>
      <c r="E168">
        <f>Tabelle1[[#This Row],[Average/Exposure Time]]/D$81</f>
        <v>0.7528089887640449</v>
      </c>
    </row>
    <row r="169" spans="3:5" x14ac:dyDescent="0.25">
      <c r="C169">
        <v>0.76559999999999995</v>
      </c>
      <c r="D169">
        <v>2854</v>
      </c>
      <c r="E169">
        <f>Tabelle1[[#This Row],[Average/Exposure Time]]/D$81</f>
        <v>0.78213209098383119</v>
      </c>
    </row>
    <row r="170" spans="3:5" x14ac:dyDescent="0.25">
      <c r="C170">
        <v>0.77029999999999998</v>
      </c>
      <c r="D170">
        <v>2854</v>
      </c>
      <c r="E170">
        <f>Tabelle1[[#This Row],[Average/Exposure Time]]/D$81</f>
        <v>0.78213209098383119</v>
      </c>
    </row>
    <row r="171" spans="3:5" x14ac:dyDescent="0.25">
      <c r="C171">
        <v>0.77610000000000001</v>
      </c>
      <c r="D171">
        <v>2848</v>
      </c>
      <c r="E171">
        <f>Tabelle1[[#This Row],[Average/Exposure Time]]/D$81</f>
        <v>0.78048780487804881</v>
      </c>
    </row>
    <row r="172" spans="3:5" x14ac:dyDescent="0.25">
      <c r="C172">
        <v>0.77800000000000002</v>
      </c>
      <c r="D172">
        <v>2685</v>
      </c>
      <c r="E172">
        <f>Tabelle1[[#This Row],[Average/Exposure Time]]/D$81</f>
        <v>0.73581803233762677</v>
      </c>
    </row>
    <row r="173" spans="3:5" x14ac:dyDescent="0.25">
      <c r="C173">
        <v>0.77980000000000005</v>
      </c>
      <c r="D173">
        <v>2815</v>
      </c>
      <c r="E173">
        <f>Tabelle1[[#This Row],[Average/Exposure Time]]/D$81</f>
        <v>0.77144423129624551</v>
      </c>
    </row>
    <row r="174" spans="3:5" x14ac:dyDescent="0.25">
      <c r="C174">
        <v>0.78790000000000004</v>
      </c>
      <c r="D174">
        <v>2861</v>
      </c>
      <c r="E174">
        <f>Tabelle1[[#This Row],[Average/Exposure Time]]/D$81</f>
        <v>0.78405042477391063</v>
      </c>
    </row>
    <row r="175" spans="3:5" x14ac:dyDescent="0.25">
      <c r="C175">
        <v>0.8004</v>
      </c>
      <c r="D175">
        <v>2856</v>
      </c>
      <c r="E175">
        <f>Tabelle1[[#This Row],[Average/Exposure Time]]/D$81</f>
        <v>0.78268018635242531</v>
      </c>
    </row>
    <row r="176" spans="3:5" x14ac:dyDescent="0.25">
      <c r="C176">
        <v>0.80530000000000002</v>
      </c>
      <c r="D176">
        <v>2853</v>
      </c>
      <c r="E176">
        <f>Tabelle1[[#This Row],[Average/Exposure Time]]/D$81</f>
        <v>0.78185804329953412</v>
      </c>
    </row>
    <row r="177" spans="3:5" x14ac:dyDescent="0.25">
      <c r="C177">
        <v>0.81879999999999997</v>
      </c>
      <c r="D177">
        <v>2798</v>
      </c>
      <c r="E177">
        <f>Tabelle1[[#This Row],[Average/Exposure Time]]/D$81</f>
        <v>0.76678542066319544</v>
      </c>
    </row>
    <row r="178" spans="3:5" x14ac:dyDescent="0.25">
      <c r="C178">
        <v>0.84709999999999996</v>
      </c>
      <c r="D178">
        <v>2841</v>
      </c>
      <c r="E178">
        <f>Tabelle1[[#This Row],[Average/Exposure Time]]/D$81</f>
        <v>0.77856947108796926</v>
      </c>
    </row>
    <row r="179" spans="3:5" x14ac:dyDescent="0.25">
      <c r="C179">
        <v>0.85189999999999999</v>
      </c>
      <c r="D179">
        <v>2804</v>
      </c>
      <c r="E179">
        <f>Tabelle1[[#This Row],[Average/Exposure Time]]/D$81</f>
        <v>0.76842970676897782</v>
      </c>
    </row>
    <row r="180" spans="3:5" x14ac:dyDescent="0.25">
      <c r="C180">
        <v>0.86119999999999997</v>
      </c>
      <c r="D180">
        <v>2709</v>
      </c>
      <c r="E180">
        <f>Tabelle1[[#This Row],[Average/Exposure Time]]/D$81</f>
        <v>0.74239517676075639</v>
      </c>
    </row>
    <row r="181" spans="3:5" x14ac:dyDescent="0.25">
      <c r="C181">
        <v>0.86409999999999998</v>
      </c>
      <c r="D181">
        <v>2829</v>
      </c>
      <c r="E181">
        <f>Tabelle1[[#This Row],[Average/Exposure Time]]/D$81</f>
        <v>0.7752808988764045</v>
      </c>
    </row>
    <row r="182" spans="3:5" x14ac:dyDescent="0.25">
      <c r="C182">
        <v>0.86729999999999996</v>
      </c>
      <c r="D182">
        <v>2764</v>
      </c>
      <c r="E182">
        <f>Tabelle1[[#This Row],[Average/Exposure Time]]/D$81</f>
        <v>0.75746779939709508</v>
      </c>
    </row>
    <row r="183" spans="3:5" x14ac:dyDescent="0.25">
      <c r="C183">
        <v>0.88790000000000002</v>
      </c>
      <c r="D183">
        <v>2673</v>
      </c>
      <c r="E183">
        <f>Tabelle1[[#This Row],[Average/Exposure Time]]/D$81</f>
        <v>0.7325294601260619</v>
      </c>
    </row>
    <row r="184" spans="3:5" x14ac:dyDescent="0.25">
      <c r="C184">
        <v>0.90639999999999998</v>
      </c>
      <c r="D184">
        <v>2830</v>
      </c>
      <c r="E184">
        <f>Tabelle1[[#This Row],[Average/Exposure Time]]/D$81</f>
        <v>0.77555494656070156</v>
      </c>
    </row>
    <row r="185" spans="3:5" x14ac:dyDescent="0.25">
      <c r="C185">
        <v>0.91049999999999998</v>
      </c>
      <c r="D185">
        <v>2658</v>
      </c>
      <c r="E185">
        <f>Tabelle1[[#This Row],[Average/Exposure Time]]/D$81</f>
        <v>0.72841874486160596</v>
      </c>
    </row>
    <row r="186" spans="3:5" x14ac:dyDescent="0.25">
      <c r="C186">
        <v>0.91149999999999998</v>
      </c>
      <c r="D186">
        <v>2826</v>
      </c>
      <c r="E186">
        <f>Tabelle1[[#This Row],[Average/Exposure Time]]/D$81</f>
        <v>0.77445875582351331</v>
      </c>
    </row>
    <row r="187" spans="3:5" x14ac:dyDescent="0.25">
      <c r="C187">
        <v>0.92589999999999995</v>
      </c>
      <c r="D187">
        <v>2714</v>
      </c>
      <c r="E187">
        <f>Tabelle1[[#This Row],[Average/Exposure Time]]/D$81</f>
        <v>0.74376541518224171</v>
      </c>
    </row>
    <row r="188" spans="3:5" x14ac:dyDescent="0.25">
      <c r="C188">
        <v>0.94520000000000004</v>
      </c>
      <c r="D188">
        <v>2815</v>
      </c>
      <c r="E188">
        <f>Tabelle1[[#This Row],[Average/Exposure Time]]/D$81</f>
        <v>0.77144423129624551</v>
      </c>
    </row>
    <row r="189" spans="3:5" x14ac:dyDescent="0.25">
      <c r="C189">
        <v>0.95</v>
      </c>
      <c r="D189">
        <v>2729</v>
      </c>
      <c r="E189">
        <f>Tabelle1[[#This Row],[Average/Exposure Time]]/D$81</f>
        <v>0.74787613044669776</v>
      </c>
    </row>
    <row r="190" spans="3:5" x14ac:dyDescent="0.25">
      <c r="C190">
        <v>0.95340000000000003</v>
      </c>
      <c r="D190">
        <v>2797</v>
      </c>
      <c r="E190">
        <f>Tabelle1[[#This Row],[Average/Exposure Time]]/D$81</f>
        <v>0.76651137297889838</v>
      </c>
    </row>
    <row r="191" spans="3:5" x14ac:dyDescent="0.25">
      <c r="C191">
        <v>0.95569999999999999</v>
      </c>
      <c r="D191">
        <v>2813</v>
      </c>
      <c r="E191">
        <f>Tabelle1[[#This Row],[Average/Exposure Time]]/D$81</f>
        <v>0.77089613592765138</v>
      </c>
    </row>
    <row r="192" spans="3:5" x14ac:dyDescent="0.25">
      <c r="C192">
        <v>0.95699999999999996</v>
      </c>
      <c r="D192">
        <v>2811</v>
      </c>
      <c r="E192">
        <f>Tabelle1[[#This Row],[Average/Exposure Time]]/D$81</f>
        <v>0.77034804055905726</v>
      </c>
    </row>
    <row r="193" spans="3:5" x14ac:dyDescent="0.25">
      <c r="C193">
        <v>0.9819</v>
      </c>
      <c r="D193">
        <v>2765</v>
      </c>
      <c r="E193">
        <f>Tabelle1[[#This Row],[Average/Exposure Time]]/D$81</f>
        <v>0.75774184708139214</v>
      </c>
    </row>
    <row r="194" spans="3:5" x14ac:dyDescent="0.25">
      <c r="C194">
        <v>1.0009999999999999</v>
      </c>
      <c r="D194">
        <v>2640</v>
      </c>
      <c r="E194">
        <f>Tabelle1[[#This Row],[Average/Exposure Time]]/D$81</f>
        <v>0.72348588654425872</v>
      </c>
    </row>
    <row r="195" spans="3:5" x14ac:dyDescent="0.25">
      <c r="C195">
        <v>1.0349999999999999</v>
      </c>
      <c r="D195">
        <v>2791</v>
      </c>
      <c r="E195">
        <f>Tabelle1[[#This Row],[Average/Exposure Time]]/D$81</f>
        <v>0.76486708687311589</v>
      </c>
    </row>
    <row r="196" spans="3:5" x14ac:dyDescent="0.25">
      <c r="C196">
        <v>1.042</v>
      </c>
      <c r="D196">
        <v>2770</v>
      </c>
      <c r="E196">
        <f>Tabelle1[[#This Row],[Average/Exposure Time]]/D$81</f>
        <v>0.75911208550287745</v>
      </c>
    </row>
    <row r="197" spans="3:5" x14ac:dyDescent="0.25">
      <c r="C197">
        <v>1.069</v>
      </c>
      <c r="D197">
        <v>2698</v>
      </c>
      <c r="E197">
        <f>Tabelle1[[#This Row],[Average/Exposure Time]]/D$81</f>
        <v>0.73938065223348859</v>
      </c>
    </row>
    <row r="198" spans="3:5" x14ac:dyDescent="0.25">
      <c r="C198">
        <v>1.091</v>
      </c>
      <c r="D198">
        <v>2783</v>
      </c>
      <c r="E198">
        <f>Tabelle1[[#This Row],[Average/Exposure Time]]/D$81</f>
        <v>0.76267470539873938</v>
      </c>
    </row>
    <row r="199" spans="3:5" x14ac:dyDescent="0.25">
      <c r="C199">
        <v>1.099</v>
      </c>
      <c r="D199">
        <v>2650</v>
      </c>
      <c r="E199">
        <f>Tabelle1[[#This Row],[Average/Exposure Time]]/D$81</f>
        <v>0.72622636338722935</v>
      </c>
    </row>
  </sheetData>
  <mergeCells count="4">
    <mergeCell ref="A1:B1"/>
    <mergeCell ref="C1:D1"/>
    <mergeCell ref="E1:F1"/>
    <mergeCell ref="G1:H1"/>
  </mergeCells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Mittelwert</vt:lpstr>
      <vt:lpstr>Summiertes 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Oberröhrmann</dc:creator>
  <cp:lastModifiedBy>Jonas Oberröhrmann</cp:lastModifiedBy>
  <dcterms:created xsi:type="dcterms:W3CDTF">2021-10-29T09:48:49Z</dcterms:created>
  <dcterms:modified xsi:type="dcterms:W3CDTF">2021-11-10T15:29:26Z</dcterms:modified>
</cp:coreProperties>
</file>