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3"/>
  <workbookPr defaultThemeVersion="166925"/>
  <mc:AlternateContent xmlns:mc="http://schemas.openxmlformats.org/markup-compatibility/2006">
    <mc:Choice Requires="x15">
      <x15ac:absPath xmlns:x15ac="http://schemas.microsoft.com/office/spreadsheetml/2010/11/ac" url="C:\Users\j.oberroehrmann\Documents\Messdaten\Auswertungen\"/>
    </mc:Choice>
  </mc:AlternateContent>
  <xr:revisionPtr revIDLastSave="0" documentId="13_ncr:1_{2D9BE227-14F6-4672-B563-96FDDE4595CF}" xr6:coauthVersionLast="36" xr6:coauthVersionMax="36" xr10:uidLastSave="{00000000-0000-0000-0000-000000000000}"/>
  <bookViews>
    <workbookView xWindow="0" yWindow="0" windowWidth="18870" windowHeight="7650" xr2:uid="{1300D990-337B-4928-B1C6-29E155A36C40}"/>
  </bookViews>
  <sheets>
    <sheet name="G1331 Z2" sheetId="1" r:id="rId1"/>
    <sheet name="Exp Time Referenz"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40" i="2" l="1"/>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L154" i="1" l="1"/>
  <c r="M154" i="1"/>
  <c r="N154" i="1"/>
  <c r="L155" i="1"/>
  <c r="M155" i="1"/>
  <c r="N155" i="1"/>
  <c r="L156" i="1"/>
  <c r="M156" i="1"/>
  <c r="N156" i="1"/>
  <c r="L157" i="1"/>
  <c r="M157" i="1"/>
  <c r="N157" i="1"/>
  <c r="L158" i="1"/>
  <c r="M158" i="1"/>
  <c r="N158" i="1"/>
  <c r="L159" i="1"/>
  <c r="M159" i="1"/>
  <c r="N159" i="1"/>
  <c r="L160" i="1"/>
  <c r="M160" i="1"/>
  <c r="N160" i="1"/>
  <c r="L161" i="1"/>
  <c r="M161" i="1"/>
  <c r="N161" i="1"/>
  <c r="L162" i="1"/>
  <c r="M162" i="1"/>
  <c r="N162" i="1"/>
  <c r="L163" i="1"/>
  <c r="M163" i="1"/>
  <c r="N163" i="1"/>
  <c r="L164" i="1"/>
  <c r="M164" i="1"/>
  <c r="N164" i="1"/>
  <c r="L165" i="1"/>
  <c r="M165" i="1"/>
  <c r="N165" i="1"/>
  <c r="N153" i="1"/>
  <c r="M153" i="1"/>
  <c r="L153" i="1"/>
  <c r="K154" i="1"/>
  <c r="K155" i="1"/>
  <c r="K156" i="1"/>
  <c r="K157" i="1"/>
  <c r="K158" i="1"/>
  <c r="K159" i="1"/>
  <c r="K160" i="1"/>
  <c r="K161" i="1"/>
  <c r="K162" i="1"/>
  <c r="K163" i="1"/>
  <c r="K164" i="1"/>
  <c r="K165" i="1"/>
  <c r="K153" i="1"/>
  <c r="J154" i="1"/>
  <c r="J155" i="1"/>
  <c r="J156" i="1"/>
  <c r="J157" i="1"/>
  <c r="J158" i="1"/>
  <c r="J159" i="1"/>
  <c r="J160" i="1"/>
  <c r="J161" i="1"/>
  <c r="J162" i="1"/>
  <c r="J163" i="1"/>
  <c r="J164" i="1"/>
  <c r="J165" i="1"/>
  <c r="J153" i="1"/>
</calcChain>
</file>

<file path=xl/sharedStrings.xml><?xml version="1.0" encoding="utf-8"?>
<sst xmlns="http://schemas.openxmlformats.org/spreadsheetml/2006/main" count="281" uniqueCount="84">
  <si>
    <t>Messungen</t>
  </si>
  <si>
    <t>Substrat</t>
  </si>
  <si>
    <t>Zelle</t>
  </si>
  <si>
    <t>G1331</t>
  </si>
  <si>
    <t>Exposure Time</t>
  </si>
  <si>
    <t>Sum/Exposure Time</t>
  </si>
  <si>
    <t>Exposure Time mit zufallsverteilter Exposure Time gemessen</t>
  </si>
  <si>
    <t>Multiple Object Scan Results:$sum</t>
  </si>
  <si>
    <t>Sum</t>
  </si>
  <si>
    <t>Exp Time</t>
  </si>
  <si>
    <t>Sum/ Exp Time</t>
  </si>
  <si>
    <t>2 V</t>
  </si>
  <si>
    <t>2 V - korrigiert</t>
  </si>
  <si>
    <t>Korrigieren wir die 2V, löschen also die Messungen in Sättigung.</t>
  </si>
  <si>
    <t>Messung: Konstantheit von Messungen</t>
  </si>
  <si>
    <t>Messung wurde bei gleichen Parametern mehrere Male wiederholt.#</t>
  </si>
  <si>
    <t>Aufnahme Nr</t>
  </si>
  <si>
    <t>Summiertes Signal</t>
  </si>
  <si>
    <t>2,2 V</t>
  </si>
  <si>
    <t>[Settings]</t>
  </si>
  <si>
    <t>Exposure time:</t>
  </si>
  <si>
    <t>[s]</t>
  </si>
  <si>
    <t>Exposures:</t>
  </si>
  <si>
    <t>Dark subtraction:</t>
  </si>
  <si>
    <t>TRUE</t>
  </si>
  <si>
    <t>Measurement resistance:</t>
  </si>
  <si>
    <t>[Ohm]</t>
  </si>
  <si>
    <t>Camera manufacturer:</t>
  </si>
  <si>
    <t>PCO</t>
  </si>
  <si>
    <t>Camera model:</t>
  </si>
  <si>
    <t>Sensicam</t>
  </si>
  <si>
    <t>Camera height:</t>
  </si>
  <si>
    <t>[a.u.]</t>
  </si>
  <si>
    <t>Camera chip temperature:</t>
  </si>
  <si>
    <t>[C]</t>
  </si>
  <si>
    <t>Binning:</t>
  </si>
  <si>
    <t>Gain on:</t>
  </si>
  <si>
    <t>True</t>
  </si>
  <si>
    <t>EM gain setting:</t>
  </si>
  <si>
    <t>Preclear:</t>
  </si>
  <si>
    <t>Digital gain setting:</t>
  </si>
  <si>
    <t>Delay:</t>
  </si>
  <si>
    <t>Dark Delay:</t>
  </si>
  <si>
    <t>Laser current:</t>
  </si>
  <si>
    <t>[A]</t>
  </si>
  <si>
    <t>Voltage target:</t>
  </si>
  <si>
    <t>[V]</t>
  </si>
  <si>
    <t>Current limit:</t>
  </si>
  <si>
    <t>Spannung (V)</t>
  </si>
  <si>
    <t>Strom (A)</t>
  </si>
  <si>
    <t>Messung: Feste Exposure Time</t>
  </si>
  <si>
    <t xml:space="preserve">Multiple Object Scan Results:$nr </t>
  </si>
  <si>
    <t>Stdev</t>
  </si>
  <si>
    <t>Wunschauswertung wäre hier: Abhängigkeit der Differenz zum vorherigen Messpunkt in Abhängigkeit der Delay Zeit. Delay entspricht der Zeit zwischen Anlegen der Spannung und EL Aufnahme.</t>
  </si>
  <si>
    <t>Messungen ab Nr. 7 in Sättigung. Messung ohne Subtract Dark. An Stddev sieht man wann das Bild in Sättigung ist.</t>
  </si>
  <si>
    <t>Messung: Fest Exposure Time mit Dark Delay</t>
  </si>
  <si>
    <t>keine der Aufnahmen hat Pixel in Sättigung.</t>
  </si>
  <si>
    <t>mit Subtract Dark</t>
  </si>
  <si>
    <t>ohne Subtract Dark</t>
  </si>
  <si>
    <t>Anmerkung: Hier nochmal angucken, wie Delay und Darkdelay sind. Wenn Subtract Dark nicht eingestellt ist, wird auch keine Pause zwischen den Messungen gemacht. Dies könnte dann den Drift verstärken, weshalb die orangen Punkte steiler nach oben gehen.</t>
  </si>
  <si>
    <t>FALSE</t>
  </si>
  <si>
    <t>Wie erkennbar, ist in beiden Messungen Delay und Dark Delay gleich. Daher sollte die erste Messung doppelt so schnell abgelaufen sein, weshalb das Signal schneller ansteigt. Überlegung daraus: Kann ich zwischen den EL Aufnahmen genug Pause einbauen, damit sich die Zelle regeneriert?</t>
  </si>
  <si>
    <t>Messung: Delay Check</t>
  </si>
  <si>
    <t>Messung übersättigt.</t>
  </si>
  <si>
    <t>Messung: Dark Delay Check ohne Subtract Dark</t>
  </si>
  <si>
    <t>Parameter sonst konstant. Bilder mit Übersättigung rausgeschmissen.</t>
  </si>
  <si>
    <t>Messung: Dark Delay Check with Subtract Dark</t>
  </si>
  <si>
    <t>Messdurchlauf</t>
  </si>
  <si>
    <t>Auswertung wäre hier ideal: Änderung zur vorherigen Messung in Abhängigkeit der Dark Delay Time.</t>
  </si>
  <si>
    <t>variabel</t>
  </si>
  <si>
    <t>1,6 V</t>
  </si>
  <si>
    <t>Kommentare: Die Exposure Time wurde durch Zufallsgeneration ausgewählt und damit eine Sequenz von Messungen generiert. Hierbei waren die Spannung, Delay (1s) und Dark Delay (1s) konstant. Von den Bildern wurde ebenfalls ein Dunkelbild abgezogen. Bei 2V ist kein linearer Verlauf erkennbar, da viele der Bilder übersättigt sind. Bei 2,2 V sind keine der Bilder übersättigt und der Verlauf passt. Deutlich ist hier der Wert 0,5 s: Dieser wurde merhmals gemessen und liefert verschiedene Werte (wurde fast jedes zweite mal gemessen).</t>
  </si>
  <si>
    <t>Mittelwert</t>
  </si>
  <si>
    <t>Stddev</t>
  </si>
  <si>
    <t>Bereich</t>
  </si>
  <si>
    <t>Normalized Data</t>
  </si>
  <si>
    <t>Also ändern sich alle Bereiche gleich mit der Zeit!</t>
  </si>
  <si>
    <t>Exposure Time Referenzmessung</t>
  </si>
  <si>
    <t>Hier analysiere ich den Einfluss der Exposure Time auf das EL Bild</t>
  </si>
  <si>
    <t>Dazu Kameraaufnahmen des PT 1000 im Messblock</t>
  </si>
  <si>
    <t>Summiertes Signal / Exposure Time</t>
  </si>
  <si>
    <t>Average</t>
  </si>
  <si>
    <t>Average/Exposure Time</t>
  </si>
  <si>
    <t>Normiert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</si>
</sst>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style="thin">
        <color indexed="64"/>
      </left>
      <right/>
      <top style="medium">
        <color indexed="64"/>
      </top>
      <bottom style="double">
        <color indexed="64"/>
      </bottom>
      <diagonal/>
    </border>
    <border>
      <left/>
      <right style="thin">
        <color indexed="64"/>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medium">
        <color indexed="64"/>
      </right>
      <top style="double">
        <color indexed="64"/>
      </top>
      <bottom style="double">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double">
        <color indexed="64"/>
      </bottom>
      <diagonal/>
    </border>
    <border>
      <left/>
      <right/>
      <top/>
      <bottom style="double">
        <color indexed="64"/>
      </bottom>
      <diagonal/>
    </border>
    <border>
      <left/>
      <right style="medium">
        <color indexed="64"/>
      </right>
      <top/>
      <bottom style="double">
        <color indexed="64"/>
      </bottom>
      <diagonal/>
    </border>
    <border>
      <left style="medium">
        <color indexed="64"/>
      </left>
      <right/>
      <top style="double">
        <color indexed="64"/>
      </top>
      <bottom/>
      <diagonal/>
    </border>
    <border>
      <left/>
      <right/>
      <top style="double">
        <color indexed="64"/>
      </top>
      <bottom/>
      <diagonal/>
    </border>
    <border>
      <left/>
      <right style="medium">
        <color indexed="64"/>
      </right>
      <top style="double">
        <color indexed="64"/>
      </top>
      <bottom/>
      <diagonal/>
    </border>
  </borders>
  <cellStyleXfs count="1">
    <xf numFmtId="0" fontId="0" fillId="0" borderId="0"/>
  </cellStyleXfs>
  <cellXfs count="56">
    <xf numFmtId="0" fontId="0" fillId="0" borderId="0" xfId="0"/>
    <xf numFmtId="11" fontId="0" fillId="0" borderId="0" xfId="0" applyNumberFormat="1"/>
    <xf numFmtId="0" fontId="0" fillId="0" borderId="4" xfId="0" applyBorder="1"/>
    <xf numFmtId="0" fontId="0" fillId="0" borderId="0" xfId="0" applyBorder="1"/>
    <xf numFmtId="0" fontId="0" fillId="0" borderId="5" xfId="0" applyBorder="1"/>
    <xf numFmtId="11" fontId="0" fillId="0" borderId="0" xfId="0" applyNumberFormat="1" applyBorder="1"/>
    <xf numFmtId="11" fontId="0" fillId="0" borderId="5" xfId="0" applyNumberFormat="1" applyBorder="1"/>
    <xf numFmtId="0" fontId="0" fillId="0" borderId="6" xfId="0" applyBorder="1"/>
    <xf numFmtId="0" fontId="0" fillId="0" borderId="7" xfId="0" applyBorder="1"/>
    <xf numFmtId="11" fontId="0" fillId="0" borderId="7" xfId="0" applyNumberFormat="1" applyBorder="1"/>
    <xf numFmtId="0" fontId="0" fillId="0" borderId="8" xfId="0" applyBorder="1"/>
    <xf numFmtId="0" fontId="0" fillId="0" borderId="12" xfId="0" applyBorder="1"/>
    <xf numFmtId="11" fontId="0" fillId="0" borderId="12" xfId="0" applyNumberFormat="1" applyBorder="1"/>
    <xf numFmtId="11" fontId="0" fillId="0" borderId="13" xfId="0" applyNumberFormat="1" applyBorder="1"/>
    <xf numFmtId="11" fontId="0" fillId="0" borderId="14" xfId="0" applyNumberFormat="1" applyBorder="1"/>
    <xf numFmtId="11" fontId="0" fillId="0" borderId="15" xfId="0" applyNumberFormat="1"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11" fontId="0" fillId="0" borderId="8" xfId="0" applyNumberFormat="1" applyBorder="1"/>
    <xf numFmtId="0" fontId="1" fillId="0" borderId="0" xfId="0" applyFont="1"/>
    <xf numFmtId="0" fontId="0" fillId="0" borderId="0" xfId="0" applyFill="1" applyBorder="1"/>
    <xf numFmtId="0" fontId="0" fillId="0" borderId="0" xfId="0" applyAlignment="1">
      <alignment wrapText="1"/>
    </xf>
    <xf numFmtId="0" fontId="0" fillId="0" borderId="9" xfId="0" applyBorder="1"/>
    <xf numFmtId="0" fontId="0" fillId="0" borderId="10" xfId="0" applyBorder="1"/>
    <xf numFmtId="0" fontId="0" fillId="0" borderId="2" xfId="0" applyBorder="1"/>
    <xf numFmtId="0" fontId="0" fillId="0" borderId="11" xfId="0" applyFill="1" applyBorder="1"/>
    <xf numFmtId="0" fontId="0" fillId="0" borderId="11" xfId="0" applyBorder="1"/>
    <xf numFmtId="0" fontId="0" fillId="0" borderId="9" xfId="0" applyFill="1" applyBorder="1"/>
    <xf numFmtId="11" fontId="0" fillId="0" borderId="2" xfId="0" applyNumberFormat="1" applyBorder="1"/>
    <xf numFmtId="11" fontId="0" fillId="0" borderId="3" xfId="0" applyNumberFormat="1" applyBorder="1"/>
    <xf numFmtId="0" fontId="0" fillId="0" borderId="30" xfId="0" applyBorder="1"/>
    <xf numFmtId="11" fontId="0" fillId="0" borderId="30" xfId="0" applyNumberFormat="1" applyBorder="1"/>
    <xf numFmtId="11" fontId="0" fillId="0" borderId="31" xfId="0" applyNumberFormat="1" applyBorder="1"/>
    <xf numFmtId="0" fontId="0" fillId="0" borderId="33" xfId="0" applyBorder="1"/>
    <xf numFmtId="11" fontId="0" fillId="0" borderId="33" xfId="0" applyNumberFormat="1" applyBorder="1"/>
    <xf numFmtId="11" fontId="0" fillId="0" borderId="34" xfId="0" applyNumberFormat="1" applyBorder="1"/>
    <xf numFmtId="0" fontId="0" fillId="0" borderId="16" xfId="0" applyBorder="1" applyAlignment="1">
      <alignment horizontal="center"/>
    </xf>
    <xf numFmtId="0" fontId="0" fillId="0" borderId="17" xfId="0" applyBorder="1" applyAlignment="1">
      <alignment horizontal="center"/>
    </xf>
    <xf numFmtId="0" fontId="0" fillId="0" borderId="20" xfId="0" applyBorder="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0" fillId="0" borderId="0" xfId="0" applyAlignment="1">
      <alignment horizontal="center" wrapText="1"/>
    </xf>
    <xf numFmtId="0" fontId="0" fillId="0" borderId="26"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1" xfId="0" applyBorder="1" applyAlignment="1">
      <alignment horizontal="center" vertical="center"/>
    </xf>
    <xf numFmtId="0" fontId="0" fillId="0" borderId="4" xfId="0" applyBorder="1" applyAlignment="1">
      <alignment horizontal="center" vertical="center"/>
    </xf>
    <xf numFmtId="0" fontId="0" fillId="0" borderId="29" xfId="0" applyBorder="1" applyAlignment="1">
      <alignment horizontal="center" vertical="center"/>
    </xf>
    <xf numFmtId="0" fontId="0" fillId="0" borderId="32" xfId="0" applyBorder="1" applyAlignment="1">
      <alignment horizontal="center" vertical="center"/>
    </xf>
    <xf numFmtId="0" fontId="0" fillId="0" borderId="6" xfId="0" applyBorder="1" applyAlignment="1">
      <alignment horizontal="center" vertical="center"/>
    </xf>
  </cellXfs>
  <cellStyles count="1">
    <cellStyle name="Standard" xfId="0" builtinId="0"/>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Summiertes Bildsignal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tx>
            <c:strRef>
              <c:f>'G1331 Z2'!$C$5:$E$5</c:f>
              <c:strCache>
                <c:ptCount val="1"/>
                <c:pt idx="0">
                  <c:v>2,2 V</c:v>
                </c:pt>
              </c:strCache>
            </c:strRef>
          </c:tx>
          <c:spPr>
            <a:ln w="25400" cap="rnd">
              <a:noFill/>
              <a:round/>
            </a:ln>
            <a:effectLst/>
          </c:spPr>
          <c:marker>
            <c:symbol val="circle"/>
            <c:size val="5"/>
            <c:spPr>
              <a:solidFill>
                <a:schemeClr val="accent1"/>
              </a:solidFill>
              <a:ln w="9525">
                <a:solidFill>
                  <a:schemeClr val="accent1"/>
                </a:solidFill>
              </a:ln>
              <a:effectLst/>
            </c:spPr>
          </c:marker>
          <c:xVal>
            <c:numRef>
              <c:f>'G1331 Z2'!$C$7:$C$45</c:f>
              <c:numCache>
                <c:formatCode>General</c:formatCode>
                <c:ptCount val="39"/>
                <c:pt idx="0" formatCode="0.00E+00">
                  <c:v>5.2049999999999999E-2</c:v>
                </c:pt>
                <c:pt idx="1">
                  <c:v>0.5</c:v>
                </c:pt>
                <c:pt idx="2">
                  <c:v>0.24879999999999999</c:v>
                </c:pt>
                <c:pt idx="3">
                  <c:v>0.5</c:v>
                </c:pt>
                <c:pt idx="4">
                  <c:v>0.31819999999999998</c:v>
                </c:pt>
                <c:pt idx="5">
                  <c:v>0.5</c:v>
                </c:pt>
                <c:pt idx="6">
                  <c:v>0.1002</c:v>
                </c:pt>
                <c:pt idx="7">
                  <c:v>0.5</c:v>
                </c:pt>
                <c:pt idx="8">
                  <c:v>0.36499999999999999</c:v>
                </c:pt>
                <c:pt idx="9">
                  <c:v>0.5</c:v>
                </c:pt>
                <c:pt idx="10" formatCode="0.00E+00">
                  <c:v>7.7329999999999996E-2</c:v>
                </c:pt>
                <c:pt idx="11">
                  <c:v>0.5</c:v>
                </c:pt>
                <c:pt idx="12" formatCode="0.00E+00">
                  <c:v>5.2850000000000001E-2</c:v>
                </c:pt>
                <c:pt idx="13">
                  <c:v>0.5</c:v>
                </c:pt>
                <c:pt idx="14">
                  <c:v>0.40789999999999998</c:v>
                </c:pt>
                <c:pt idx="15">
                  <c:v>0.5</c:v>
                </c:pt>
                <c:pt idx="16">
                  <c:v>0.28849999999999998</c:v>
                </c:pt>
                <c:pt idx="17">
                  <c:v>0.5</c:v>
                </c:pt>
                <c:pt idx="18">
                  <c:v>0.37640000000000001</c:v>
                </c:pt>
                <c:pt idx="19">
                  <c:v>0.5</c:v>
                </c:pt>
                <c:pt idx="20">
                  <c:v>0.22989999999999999</c:v>
                </c:pt>
                <c:pt idx="21">
                  <c:v>0.5</c:v>
                </c:pt>
                <c:pt idx="22">
                  <c:v>0.23780000000000001</c:v>
                </c:pt>
                <c:pt idx="23">
                  <c:v>0.5</c:v>
                </c:pt>
                <c:pt idx="24">
                  <c:v>0.47389999999999999</c:v>
                </c:pt>
                <c:pt idx="25">
                  <c:v>0.5</c:v>
                </c:pt>
                <c:pt idx="26">
                  <c:v>0.2064</c:v>
                </c:pt>
                <c:pt idx="27">
                  <c:v>0.34620000000000001</c:v>
                </c:pt>
                <c:pt idx="28" formatCode="0.00E+00">
                  <c:v>6.343E-2</c:v>
                </c:pt>
                <c:pt idx="29">
                  <c:v>0.1447</c:v>
                </c:pt>
                <c:pt idx="30">
                  <c:v>0.3851</c:v>
                </c:pt>
                <c:pt idx="31">
                  <c:v>0.2472</c:v>
                </c:pt>
                <c:pt idx="32">
                  <c:v>0.1231</c:v>
                </c:pt>
                <c:pt idx="33">
                  <c:v>0.42699999999999999</c:v>
                </c:pt>
                <c:pt idx="34" formatCode="0.00E+00">
                  <c:v>3.832E-2</c:v>
                </c:pt>
                <c:pt idx="35">
                  <c:v>0.33389999999999997</c:v>
                </c:pt>
                <c:pt idx="36">
                  <c:v>0.1051</c:v>
                </c:pt>
                <c:pt idx="37">
                  <c:v>0.4002</c:v>
                </c:pt>
                <c:pt idx="38" formatCode="0.00E+00">
                  <c:v>6.6970000000000002E-2</c:v>
                </c:pt>
              </c:numCache>
            </c:numRef>
          </c:xVal>
          <c:yVal>
            <c:numRef>
              <c:f>'G1331 Z2'!$E$7:$E$45</c:f>
              <c:numCache>
                <c:formatCode>0.00E+00</c:formatCode>
                <c:ptCount val="39"/>
                <c:pt idx="0">
                  <c:v>303800</c:v>
                </c:pt>
                <c:pt idx="1">
                  <c:v>2185000</c:v>
                </c:pt>
                <c:pt idx="2">
                  <c:v>1404000</c:v>
                </c:pt>
                <c:pt idx="3">
                  <c:v>2390000</c:v>
                </c:pt>
                <c:pt idx="4">
                  <c:v>1752000</c:v>
                </c:pt>
                <c:pt idx="5">
                  <c:v>2488000</c:v>
                </c:pt>
                <c:pt idx="6">
                  <c:v>595500</c:v>
                </c:pt>
                <c:pt idx="7">
                  <c:v>2529000</c:v>
                </c:pt>
                <c:pt idx="8">
                  <c:v>2045000</c:v>
                </c:pt>
                <c:pt idx="9">
                  <c:v>2585000</c:v>
                </c:pt>
                <c:pt idx="10">
                  <c:v>466200</c:v>
                </c:pt>
                <c:pt idx="11">
                  <c:v>2644000</c:v>
                </c:pt>
                <c:pt idx="12">
                  <c:v>321500</c:v>
                </c:pt>
                <c:pt idx="13">
                  <c:v>2747000</c:v>
                </c:pt>
                <c:pt idx="14">
                  <c:v>2362000</c:v>
                </c:pt>
                <c:pt idx="15">
                  <c:v>2752000</c:v>
                </c:pt>
                <c:pt idx="16">
                  <c:v>1834000</c:v>
                </c:pt>
                <c:pt idx="17">
                  <c:v>2816000</c:v>
                </c:pt>
                <c:pt idx="18">
                  <c:v>2243000</c:v>
                </c:pt>
                <c:pt idx="19">
                  <c:v>2884000</c:v>
                </c:pt>
                <c:pt idx="20">
                  <c:v>1495000</c:v>
                </c:pt>
                <c:pt idx="21">
                  <c:v>2907000</c:v>
                </c:pt>
                <c:pt idx="22">
                  <c:v>1586000</c:v>
                </c:pt>
                <c:pt idx="23">
                  <c:v>2999000</c:v>
                </c:pt>
                <c:pt idx="24">
                  <c:v>2939000</c:v>
                </c:pt>
                <c:pt idx="25">
                  <c:v>3002000</c:v>
                </c:pt>
                <c:pt idx="26">
                  <c:v>1374000</c:v>
                </c:pt>
                <c:pt idx="27">
                  <c:v>2196000</c:v>
                </c:pt>
                <c:pt idx="28">
                  <c:v>420400</c:v>
                </c:pt>
                <c:pt idx="29">
                  <c:v>993900</c:v>
                </c:pt>
                <c:pt idx="30">
                  <c:v>2471000</c:v>
                </c:pt>
                <c:pt idx="31">
                  <c:v>1717000</c:v>
                </c:pt>
                <c:pt idx="32">
                  <c:v>843600</c:v>
                </c:pt>
                <c:pt idx="33">
                  <c:v>2784000</c:v>
                </c:pt>
                <c:pt idx="34">
                  <c:v>264100</c:v>
                </c:pt>
                <c:pt idx="35">
                  <c:v>2230000</c:v>
                </c:pt>
                <c:pt idx="36">
                  <c:v>749400</c:v>
                </c:pt>
                <c:pt idx="37">
                  <c:v>2683000</c:v>
                </c:pt>
                <c:pt idx="38">
                  <c:v>475500</c:v>
                </c:pt>
              </c:numCache>
            </c:numRef>
          </c:yVal>
          <c:smooth val="0"/>
          <c:extLst>
            <c:ext xmlns:c16="http://schemas.microsoft.com/office/drawing/2014/chart" uri="{C3380CC4-5D6E-409C-BE32-E72D297353CC}">
              <c16:uniqueId val="{00000000-1F69-4A5E-A9FE-71F1C4EE258D}"/>
            </c:ext>
          </c:extLst>
        </c:ser>
        <c:ser>
          <c:idx val="1"/>
          <c:order val="1"/>
          <c:tx>
            <c:strRef>
              <c:f>'G1331 Z2'!$F$5:$H$5</c:f>
              <c:strCache>
                <c:ptCount val="1"/>
                <c:pt idx="0">
                  <c:v>2 V</c:v>
                </c:pt>
              </c:strCache>
            </c:strRef>
          </c:tx>
          <c:spPr>
            <a:ln w="25400" cap="rnd">
              <a:noFill/>
              <a:round/>
            </a:ln>
            <a:effectLst/>
          </c:spPr>
          <c:marker>
            <c:symbol val="circle"/>
            <c:size val="5"/>
            <c:spPr>
              <a:solidFill>
                <a:schemeClr val="accent2"/>
              </a:solidFill>
              <a:ln w="9525">
                <a:solidFill>
                  <a:schemeClr val="accent2"/>
                </a:solidFill>
              </a:ln>
              <a:effectLst/>
            </c:spPr>
          </c:marker>
          <c:xVal>
            <c:numRef>
              <c:f>'G1331 Z2'!$F$7:$F$24</c:f>
              <c:numCache>
                <c:formatCode>General</c:formatCode>
                <c:ptCount val="18"/>
                <c:pt idx="0">
                  <c:v>1</c:v>
                </c:pt>
                <c:pt idx="1">
                  <c:v>5</c:v>
                </c:pt>
                <c:pt idx="2">
                  <c:v>9.4689999999999994</c:v>
                </c:pt>
                <c:pt idx="3">
                  <c:v>7.1429999999999998</c:v>
                </c:pt>
                <c:pt idx="4">
                  <c:v>12.98</c:v>
                </c:pt>
                <c:pt idx="5">
                  <c:v>9.4390000000000001</c:v>
                </c:pt>
                <c:pt idx="6">
                  <c:v>1.669</c:v>
                </c:pt>
                <c:pt idx="7">
                  <c:v>12.48</c:v>
                </c:pt>
                <c:pt idx="8">
                  <c:v>8.8089999999999993</c:v>
                </c:pt>
                <c:pt idx="9">
                  <c:v>6.694</c:v>
                </c:pt>
                <c:pt idx="10">
                  <c:v>8.5809999999999995</c:v>
                </c:pt>
                <c:pt idx="11">
                  <c:v>3.8879999999999999</c:v>
                </c:pt>
                <c:pt idx="12">
                  <c:v>6.0410000000000004</c:v>
                </c:pt>
                <c:pt idx="13">
                  <c:v>8.3190000000000008</c:v>
                </c:pt>
                <c:pt idx="14">
                  <c:v>0.16900000000000001</c:v>
                </c:pt>
                <c:pt idx="15">
                  <c:v>9.0760000000000005</c:v>
                </c:pt>
                <c:pt idx="16">
                  <c:v>4.0460000000000003</c:v>
                </c:pt>
                <c:pt idx="17">
                  <c:v>2.2400000000000002</c:v>
                </c:pt>
              </c:numCache>
            </c:numRef>
          </c:xVal>
          <c:yVal>
            <c:numRef>
              <c:f>'G1331 Z2'!$G$7:$G$24</c:f>
              <c:numCache>
                <c:formatCode>0.00E+00</c:formatCode>
                <c:ptCount val="18"/>
                <c:pt idx="0">
                  <c:v>1223000</c:v>
                </c:pt>
                <c:pt idx="1">
                  <c:v>5484000</c:v>
                </c:pt>
                <c:pt idx="2">
                  <c:v>2348000</c:v>
                </c:pt>
                <c:pt idx="3">
                  <c:v>3216000</c:v>
                </c:pt>
                <c:pt idx="4">
                  <c:v>7619000</c:v>
                </c:pt>
                <c:pt idx="5">
                  <c:v>7149000</c:v>
                </c:pt>
                <c:pt idx="6">
                  <c:v>1022000</c:v>
                </c:pt>
                <c:pt idx="7">
                  <c:v>7935000</c:v>
                </c:pt>
                <c:pt idx="8">
                  <c:v>7575000</c:v>
                </c:pt>
                <c:pt idx="9">
                  <c:v>7114000</c:v>
                </c:pt>
                <c:pt idx="10">
                  <c:v>7818000</c:v>
                </c:pt>
                <c:pt idx="11">
                  <c:v>4859000</c:v>
                </c:pt>
                <c:pt idx="12">
                  <c:v>7426000</c:v>
                </c:pt>
                <c:pt idx="13">
                  <c:v>7906000</c:v>
                </c:pt>
                <c:pt idx="14">
                  <c:v>266700</c:v>
                </c:pt>
                <c:pt idx="15">
                  <c:v>7956000</c:v>
                </c:pt>
                <c:pt idx="16">
                  <c:v>6279000</c:v>
                </c:pt>
                <c:pt idx="17">
                  <c:v>3572000</c:v>
                </c:pt>
              </c:numCache>
            </c:numRef>
          </c:yVal>
          <c:smooth val="0"/>
          <c:extLst>
            <c:ext xmlns:c16="http://schemas.microsoft.com/office/drawing/2014/chart" uri="{C3380CC4-5D6E-409C-BE32-E72D297353CC}">
              <c16:uniqueId val="{00000001-1F69-4A5E-A9FE-71F1C4EE258D}"/>
            </c:ext>
          </c:extLst>
        </c:ser>
        <c:ser>
          <c:idx val="2"/>
          <c:order val="2"/>
          <c:tx>
            <c:strRef>
              <c:f>'G1331 Z2'!$A$99:$C$99</c:f>
              <c:strCache>
                <c:ptCount val="1"/>
                <c:pt idx="0">
                  <c:v>2 V - korrigiert</c:v>
                </c:pt>
              </c:strCache>
            </c:strRef>
          </c:tx>
          <c:spPr>
            <a:ln w="25400" cap="rnd">
              <a:noFill/>
              <a:round/>
            </a:ln>
            <a:effectLst/>
          </c:spPr>
          <c:marker>
            <c:symbol val="circle"/>
            <c:size val="5"/>
            <c:spPr>
              <a:solidFill>
                <a:schemeClr val="accent3"/>
              </a:solidFill>
              <a:ln w="9525">
                <a:solidFill>
                  <a:schemeClr val="accent3"/>
                </a:solidFill>
              </a:ln>
              <a:effectLst/>
            </c:spPr>
          </c:marker>
          <c:xVal>
            <c:numRef>
              <c:f>'G1331 Z2'!$A$101:$A$106</c:f>
              <c:numCache>
                <c:formatCode>General</c:formatCode>
                <c:ptCount val="6"/>
                <c:pt idx="0">
                  <c:v>1</c:v>
                </c:pt>
                <c:pt idx="1">
                  <c:v>9.4689999999999994</c:v>
                </c:pt>
                <c:pt idx="2">
                  <c:v>7.1429999999999998</c:v>
                </c:pt>
                <c:pt idx="3">
                  <c:v>1.669</c:v>
                </c:pt>
                <c:pt idx="4">
                  <c:v>0.16900000000000001</c:v>
                </c:pt>
                <c:pt idx="5">
                  <c:v>2.2400000000000002</c:v>
                </c:pt>
              </c:numCache>
            </c:numRef>
          </c:xVal>
          <c:yVal>
            <c:numRef>
              <c:f>'G1331 Z2'!$B$101:$B$106</c:f>
              <c:numCache>
                <c:formatCode>0.00E+00</c:formatCode>
                <c:ptCount val="6"/>
                <c:pt idx="0">
                  <c:v>1223000</c:v>
                </c:pt>
                <c:pt idx="1">
                  <c:v>2348000</c:v>
                </c:pt>
                <c:pt idx="2">
                  <c:v>3216000</c:v>
                </c:pt>
                <c:pt idx="3">
                  <c:v>1022000</c:v>
                </c:pt>
                <c:pt idx="4">
                  <c:v>266700</c:v>
                </c:pt>
                <c:pt idx="5">
                  <c:v>3572000</c:v>
                </c:pt>
              </c:numCache>
            </c:numRef>
          </c:yVal>
          <c:smooth val="0"/>
          <c:extLst>
            <c:ext xmlns:c16="http://schemas.microsoft.com/office/drawing/2014/chart" uri="{C3380CC4-5D6E-409C-BE32-E72D297353CC}">
              <c16:uniqueId val="{00000002-1F69-4A5E-A9FE-71F1C4EE258D}"/>
            </c:ext>
          </c:extLst>
        </c:ser>
        <c:dLbls>
          <c:showLegendKey val="0"/>
          <c:showVal val="0"/>
          <c:showCatName val="0"/>
          <c:showSerName val="0"/>
          <c:showPercent val="0"/>
          <c:showBubbleSize val="0"/>
        </c:dLbls>
        <c:axId val="402685728"/>
        <c:axId val="293463296"/>
      </c:scatterChart>
      <c:valAx>
        <c:axId val="402685728"/>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Exposure 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93463296"/>
        <c:crosses val="autoZero"/>
        <c:crossBetween val="midCat"/>
      </c:valAx>
      <c:valAx>
        <c:axId val="293463296"/>
        <c:scaling>
          <c:orientation val="minMax"/>
          <c:min val="1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Summiertes Signal (counts)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0268572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'Exp Time Referenz'!$J$6:$J$145</c:f>
              <c:numCache>
                <c:formatCode>General</c:formatCode>
                <c:ptCount val="140"/>
                <c:pt idx="0">
                  <c:v>0.65849999999999997</c:v>
                </c:pt>
                <c:pt idx="1">
                  <c:v>0.57550000000000001</c:v>
                </c:pt>
                <c:pt idx="2">
                  <c:v>0.84709999999999996</c:v>
                </c:pt>
                <c:pt idx="3">
                  <c:v>0.90639999999999998</c:v>
                </c:pt>
                <c:pt idx="4">
                  <c:v>0.37480000000000002</c:v>
                </c:pt>
                <c:pt idx="5">
                  <c:v>0.52100000000000002</c:v>
                </c:pt>
                <c:pt idx="6">
                  <c:v>0.5081</c:v>
                </c:pt>
                <c:pt idx="7">
                  <c:v>0.76559999999999995</c:v>
                </c:pt>
                <c:pt idx="8">
                  <c:v>0.37490000000000001</c:v>
                </c:pt>
                <c:pt idx="9">
                  <c:v>0.95340000000000003</c:v>
                </c:pt>
                <c:pt idx="10">
                  <c:v>0.27410000000000001</c:v>
                </c:pt>
                <c:pt idx="11" formatCode="0.00E+00">
                  <c:v>9.9210000000000007E-2</c:v>
                </c:pt>
                <c:pt idx="12">
                  <c:v>0.29060000000000002</c:v>
                </c:pt>
                <c:pt idx="13">
                  <c:v>0.48930000000000001</c:v>
                </c:pt>
                <c:pt idx="14">
                  <c:v>1.0349999999999999</c:v>
                </c:pt>
                <c:pt idx="15">
                  <c:v>1.091</c:v>
                </c:pt>
                <c:pt idx="16">
                  <c:v>0.58340000000000003</c:v>
                </c:pt>
                <c:pt idx="17">
                  <c:v>0.91149999999999998</c:v>
                </c:pt>
                <c:pt idx="18">
                  <c:v>0.78790000000000004</c:v>
                </c:pt>
                <c:pt idx="19">
                  <c:v>0.8004</c:v>
                </c:pt>
                <c:pt idx="20">
                  <c:v>0.95699999999999996</c:v>
                </c:pt>
                <c:pt idx="21">
                  <c:v>0.23139999999999999</c:v>
                </c:pt>
                <c:pt idx="22">
                  <c:v>0.1227</c:v>
                </c:pt>
                <c:pt idx="23">
                  <c:v>0.94520000000000004</c:v>
                </c:pt>
                <c:pt idx="24">
                  <c:v>0.80530000000000002</c:v>
                </c:pt>
                <c:pt idx="25">
                  <c:v>0.95569999999999999</c:v>
                </c:pt>
                <c:pt idx="26">
                  <c:v>0.56569999999999998</c:v>
                </c:pt>
                <c:pt idx="27">
                  <c:v>0.86409999999999998</c:v>
                </c:pt>
                <c:pt idx="28">
                  <c:v>0.28589999999999999</c:v>
                </c:pt>
                <c:pt idx="29">
                  <c:v>0.77029999999999998</c:v>
                </c:pt>
                <c:pt idx="30">
                  <c:v>0.77610000000000001</c:v>
                </c:pt>
                <c:pt idx="31">
                  <c:v>0.53879999999999995</c:v>
                </c:pt>
                <c:pt idx="32">
                  <c:v>1.042</c:v>
                </c:pt>
                <c:pt idx="33">
                  <c:v>0.73</c:v>
                </c:pt>
                <c:pt idx="34">
                  <c:v>0.69340000000000002</c:v>
                </c:pt>
                <c:pt idx="35">
                  <c:v>0.85189999999999999</c:v>
                </c:pt>
                <c:pt idx="36">
                  <c:v>0.9819</c:v>
                </c:pt>
                <c:pt idx="37">
                  <c:v>0.77980000000000005</c:v>
                </c:pt>
                <c:pt idx="38">
                  <c:v>0.81879999999999997</c:v>
                </c:pt>
                <c:pt idx="39">
                  <c:v>0.25940000000000002</c:v>
                </c:pt>
                <c:pt idx="40">
                  <c:v>0.1207</c:v>
                </c:pt>
                <c:pt idx="41">
                  <c:v>0.49230000000000002</c:v>
                </c:pt>
                <c:pt idx="42">
                  <c:v>0.86729999999999996</c:v>
                </c:pt>
                <c:pt idx="43">
                  <c:v>0.68789999999999996</c:v>
                </c:pt>
                <c:pt idx="44">
                  <c:v>0.36170000000000002</c:v>
                </c:pt>
                <c:pt idx="45">
                  <c:v>0.95</c:v>
                </c:pt>
                <c:pt idx="46">
                  <c:v>1.069</c:v>
                </c:pt>
                <c:pt idx="47">
                  <c:v>0.48409999999999997</c:v>
                </c:pt>
                <c:pt idx="48">
                  <c:v>0.92589999999999995</c:v>
                </c:pt>
                <c:pt idx="49">
                  <c:v>0.64400000000000002</c:v>
                </c:pt>
                <c:pt idx="50">
                  <c:v>0.1318</c:v>
                </c:pt>
                <c:pt idx="51" formatCode="0.00E+00">
                  <c:v>3.6299999999999999E-2</c:v>
                </c:pt>
                <c:pt idx="52">
                  <c:v>0.75529999999999997</c:v>
                </c:pt>
                <c:pt idx="53">
                  <c:v>0.86119999999999997</c:v>
                </c:pt>
                <c:pt idx="54">
                  <c:v>1.099</c:v>
                </c:pt>
                <c:pt idx="55">
                  <c:v>0.1014</c:v>
                </c:pt>
                <c:pt idx="56">
                  <c:v>0.67200000000000004</c:v>
                </c:pt>
                <c:pt idx="57">
                  <c:v>0.4597</c:v>
                </c:pt>
                <c:pt idx="58">
                  <c:v>0.1132</c:v>
                </c:pt>
                <c:pt idx="59">
                  <c:v>0.88790000000000002</c:v>
                </c:pt>
                <c:pt idx="60">
                  <c:v>0.70320000000000005</c:v>
                </c:pt>
                <c:pt idx="61">
                  <c:v>1.0009999999999999</c:v>
                </c:pt>
                <c:pt idx="62">
                  <c:v>0.91049999999999998</c:v>
                </c:pt>
                <c:pt idx="63">
                  <c:v>0.53749999999999998</c:v>
                </c:pt>
                <c:pt idx="64">
                  <c:v>0.56659999999999999</c:v>
                </c:pt>
                <c:pt idx="65">
                  <c:v>0.36280000000000001</c:v>
                </c:pt>
                <c:pt idx="66">
                  <c:v>0.53349999999999997</c:v>
                </c:pt>
                <c:pt idx="67">
                  <c:v>0.57850000000000001</c:v>
                </c:pt>
                <c:pt idx="68">
                  <c:v>0.40989999999999999</c:v>
                </c:pt>
                <c:pt idx="69">
                  <c:v>0.77800000000000002</c:v>
                </c:pt>
                <c:pt idx="70">
                  <c:v>0.30180000000000001</c:v>
                </c:pt>
                <c:pt idx="71" formatCode="0.00E+00">
                  <c:v>9.1550000000000006E-2</c:v>
                </c:pt>
                <c:pt idx="72">
                  <c:v>0.26640000000000003</c:v>
                </c:pt>
                <c:pt idx="73">
                  <c:v>0.35849999999999999</c:v>
                </c:pt>
                <c:pt idx="74">
                  <c:v>0.32590000000000002</c:v>
                </c:pt>
                <c:pt idx="75">
                  <c:v>0.26479999999999998</c:v>
                </c:pt>
                <c:pt idx="76">
                  <c:v>0.34239999999999998</c:v>
                </c:pt>
                <c:pt idx="77">
                  <c:v>0.2928</c:v>
                </c:pt>
                <c:pt idx="78">
                  <c:v>0.16239999999999999</c:v>
                </c:pt>
                <c:pt idx="79">
                  <c:v>0.28489999999999999</c:v>
                </c:pt>
                <c:pt idx="80" formatCode="0.00E+00">
                  <c:v>1.026E-2</c:v>
                </c:pt>
                <c:pt idx="81">
                  <c:v>0.15790000000000001</c:v>
                </c:pt>
                <c:pt idx="82">
                  <c:v>0.26550000000000001</c:v>
                </c:pt>
                <c:pt idx="83">
                  <c:v>0.1459</c:v>
                </c:pt>
                <c:pt idx="84">
                  <c:v>0.33829999999999999</c:v>
                </c:pt>
                <c:pt idx="85" formatCode="0.00E+00">
                  <c:v>6.4769999999999994E-2</c:v>
                </c:pt>
                <c:pt idx="86">
                  <c:v>0.1134</c:v>
                </c:pt>
                <c:pt idx="87">
                  <c:v>0.14829999999999999</c:v>
                </c:pt>
                <c:pt idx="88">
                  <c:v>0.12470000000000001</c:v>
                </c:pt>
                <c:pt idx="89">
                  <c:v>0.1124</c:v>
                </c:pt>
                <c:pt idx="90" formatCode="0.00E+00">
                  <c:v>5.4050000000000001E-2</c:v>
                </c:pt>
                <c:pt idx="91" formatCode="0.00E+00">
                  <c:v>2.245E-3</c:v>
                </c:pt>
                <c:pt idx="92">
                  <c:v>0.22309999999999999</c:v>
                </c:pt>
                <c:pt idx="93">
                  <c:v>0.25219999999999998</c:v>
                </c:pt>
                <c:pt idx="94" formatCode="0.00E+00">
                  <c:v>1.0189999999999999E-2</c:v>
                </c:pt>
                <c:pt idx="95">
                  <c:v>0.33129999999999998</c:v>
                </c:pt>
                <c:pt idx="96">
                  <c:v>0.24460000000000001</c:v>
                </c:pt>
                <c:pt idx="97">
                  <c:v>0.33539999999999998</c:v>
                </c:pt>
                <c:pt idx="98">
                  <c:v>0.1158</c:v>
                </c:pt>
                <c:pt idx="99">
                  <c:v>0.38750000000000001</c:v>
                </c:pt>
                <c:pt idx="100">
                  <c:v>0.38319999999999999</c:v>
                </c:pt>
                <c:pt idx="101" formatCode="0.00E+00">
                  <c:v>5.4370000000000002E-2</c:v>
                </c:pt>
                <c:pt idx="102">
                  <c:v>0.24229999999999999</c:v>
                </c:pt>
                <c:pt idx="103" formatCode="0.00E+00">
                  <c:v>1.9609999999999999E-2</c:v>
                </c:pt>
                <c:pt idx="104">
                  <c:v>0.35389999999999999</c:v>
                </c:pt>
                <c:pt idx="105">
                  <c:v>0.24349999999999999</c:v>
                </c:pt>
                <c:pt idx="106">
                  <c:v>0.35410000000000003</c:v>
                </c:pt>
                <c:pt idx="107" formatCode="0.00E+00">
                  <c:v>9.1579999999999995E-2</c:v>
                </c:pt>
                <c:pt idx="108" formatCode="0.00E+00">
                  <c:v>3.7789999999999997E-2</c:v>
                </c:pt>
                <c:pt idx="109" formatCode="0.00E+00">
                  <c:v>5.4629999999999998E-2</c:v>
                </c:pt>
                <c:pt idx="110" formatCode="0.00E+00">
                  <c:v>9.937E-2</c:v>
                </c:pt>
                <c:pt idx="111">
                  <c:v>0.2102</c:v>
                </c:pt>
                <c:pt idx="112">
                  <c:v>0.1333</c:v>
                </c:pt>
                <c:pt idx="113">
                  <c:v>0.13669999999999999</c:v>
                </c:pt>
                <c:pt idx="114" formatCode="0.00E+00">
                  <c:v>9.1380000000000003E-2</c:v>
                </c:pt>
                <c:pt idx="115">
                  <c:v>0.38329999999999997</c:v>
                </c:pt>
                <c:pt idx="116" formatCode="0.00E+00">
                  <c:v>6.021E-2</c:v>
                </c:pt>
                <c:pt idx="117" formatCode="0.00E+00">
                  <c:v>9.8180000000000003E-2</c:v>
                </c:pt>
                <c:pt idx="118">
                  <c:v>0.25359999999999999</c:v>
                </c:pt>
                <c:pt idx="119">
                  <c:v>0.2147</c:v>
                </c:pt>
                <c:pt idx="120">
                  <c:v>0.30909999999999999</c:v>
                </c:pt>
                <c:pt idx="121" formatCode="0.00E+00">
                  <c:v>2.341E-2</c:v>
                </c:pt>
                <c:pt idx="122">
                  <c:v>0.1439</c:v>
                </c:pt>
                <c:pt idx="123">
                  <c:v>0.35970000000000002</c:v>
                </c:pt>
                <c:pt idx="124" formatCode="0.00E+00">
                  <c:v>5.3609999999999998E-2</c:v>
                </c:pt>
                <c:pt idx="125" formatCode="0.00E+00">
                  <c:v>3.4000000000000002E-2</c:v>
                </c:pt>
                <c:pt idx="126">
                  <c:v>0.30990000000000001</c:v>
                </c:pt>
                <c:pt idx="127">
                  <c:v>0.37380000000000002</c:v>
                </c:pt>
                <c:pt idx="128">
                  <c:v>0.1996</c:v>
                </c:pt>
                <c:pt idx="129">
                  <c:v>0.36699999999999999</c:v>
                </c:pt>
                <c:pt idx="130">
                  <c:v>0.2072</c:v>
                </c:pt>
                <c:pt idx="131">
                  <c:v>0.307</c:v>
                </c:pt>
                <c:pt idx="132" formatCode="0.00E+00">
                  <c:v>2.674E-2</c:v>
                </c:pt>
                <c:pt idx="133">
                  <c:v>0.13789999999999999</c:v>
                </c:pt>
                <c:pt idx="134">
                  <c:v>0.29099999999999998</c:v>
                </c:pt>
                <c:pt idx="135">
                  <c:v>0.1128</c:v>
                </c:pt>
                <c:pt idx="136">
                  <c:v>0.15040000000000001</c:v>
                </c:pt>
                <c:pt idx="137">
                  <c:v>0.36370000000000002</c:v>
                </c:pt>
                <c:pt idx="138" formatCode="0.00E+00">
                  <c:v>2.8299999999999999E-2</c:v>
                </c:pt>
                <c:pt idx="139">
                  <c:v>0.2455</c:v>
                </c:pt>
              </c:numCache>
            </c:numRef>
          </c:xVal>
          <c:yVal>
            <c:numRef>
              <c:f>'Exp Time Referenz'!$K$6:$K$145</c:f>
              <c:numCache>
                <c:formatCode>General</c:formatCode>
                <c:ptCount val="140"/>
                <c:pt idx="0">
                  <c:v>2887</c:v>
                </c:pt>
                <c:pt idx="1">
                  <c:v>2934</c:v>
                </c:pt>
                <c:pt idx="2">
                  <c:v>2841</c:v>
                </c:pt>
                <c:pt idx="3">
                  <c:v>2830</c:v>
                </c:pt>
                <c:pt idx="4">
                  <c:v>3177</c:v>
                </c:pt>
                <c:pt idx="5">
                  <c:v>2954</c:v>
                </c:pt>
                <c:pt idx="6">
                  <c:v>2965</c:v>
                </c:pt>
                <c:pt idx="7">
                  <c:v>2854</c:v>
                </c:pt>
                <c:pt idx="8">
                  <c:v>3113</c:v>
                </c:pt>
                <c:pt idx="9">
                  <c:v>2797</c:v>
                </c:pt>
                <c:pt idx="10">
                  <c:v>3503</c:v>
                </c:pt>
                <c:pt idx="11">
                  <c:v>3736</c:v>
                </c:pt>
                <c:pt idx="12">
                  <c:v>3500</c:v>
                </c:pt>
                <c:pt idx="13">
                  <c:v>3003</c:v>
                </c:pt>
                <c:pt idx="14">
                  <c:v>2791</c:v>
                </c:pt>
                <c:pt idx="15">
                  <c:v>2783</c:v>
                </c:pt>
                <c:pt idx="16">
                  <c:v>2946</c:v>
                </c:pt>
                <c:pt idx="17">
                  <c:v>2826</c:v>
                </c:pt>
                <c:pt idx="18">
                  <c:v>2861</c:v>
                </c:pt>
                <c:pt idx="19">
                  <c:v>2856</c:v>
                </c:pt>
                <c:pt idx="20">
                  <c:v>2811</c:v>
                </c:pt>
                <c:pt idx="21">
                  <c:v>3540</c:v>
                </c:pt>
                <c:pt idx="22">
                  <c:v>3680</c:v>
                </c:pt>
                <c:pt idx="23">
                  <c:v>2815</c:v>
                </c:pt>
                <c:pt idx="24">
                  <c:v>2853</c:v>
                </c:pt>
                <c:pt idx="25">
                  <c:v>2813</c:v>
                </c:pt>
                <c:pt idx="26">
                  <c:v>2956</c:v>
                </c:pt>
                <c:pt idx="27">
                  <c:v>2829</c:v>
                </c:pt>
                <c:pt idx="28">
                  <c:v>3499</c:v>
                </c:pt>
                <c:pt idx="29">
                  <c:v>2854</c:v>
                </c:pt>
                <c:pt idx="30">
                  <c:v>2848</c:v>
                </c:pt>
                <c:pt idx="31">
                  <c:v>2956</c:v>
                </c:pt>
                <c:pt idx="32">
                  <c:v>2770</c:v>
                </c:pt>
                <c:pt idx="33">
                  <c:v>2852</c:v>
                </c:pt>
                <c:pt idx="34">
                  <c:v>2861</c:v>
                </c:pt>
                <c:pt idx="35">
                  <c:v>2804</c:v>
                </c:pt>
                <c:pt idx="36">
                  <c:v>2765</c:v>
                </c:pt>
                <c:pt idx="37">
                  <c:v>2815</c:v>
                </c:pt>
                <c:pt idx="38">
                  <c:v>2798</c:v>
                </c:pt>
                <c:pt idx="39">
                  <c:v>3447</c:v>
                </c:pt>
                <c:pt idx="40">
                  <c:v>3614</c:v>
                </c:pt>
                <c:pt idx="41">
                  <c:v>2941</c:v>
                </c:pt>
                <c:pt idx="42">
                  <c:v>2764</c:v>
                </c:pt>
                <c:pt idx="43">
                  <c:v>2821</c:v>
                </c:pt>
                <c:pt idx="44">
                  <c:v>3060</c:v>
                </c:pt>
                <c:pt idx="45">
                  <c:v>2729</c:v>
                </c:pt>
                <c:pt idx="46">
                  <c:v>2698</c:v>
                </c:pt>
                <c:pt idx="47">
                  <c:v>2909</c:v>
                </c:pt>
                <c:pt idx="48">
                  <c:v>2714</c:v>
                </c:pt>
                <c:pt idx="49">
                  <c:v>2802</c:v>
                </c:pt>
                <c:pt idx="50">
                  <c:v>3527</c:v>
                </c:pt>
                <c:pt idx="51">
                  <c:v>4157</c:v>
                </c:pt>
                <c:pt idx="52">
                  <c:v>2747</c:v>
                </c:pt>
                <c:pt idx="53">
                  <c:v>2709</c:v>
                </c:pt>
                <c:pt idx="54">
                  <c:v>2650</c:v>
                </c:pt>
                <c:pt idx="55">
                  <c:v>3550</c:v>
                </c:pt>
                <c:pt idx="56">
                  <c:v>2756</c:v>
                </c:pt>
                <c:pt idx="57">
                  <c:v>2882</c:v>
                </c:pt>
                <c:pt idx="58">
                  <c:v>3509</c:v>
                </c:pt>
                <c:pt idx="59">
                  <c:v>2673</c:v>
                </c:pt>
                <c:pt idx="60">
                  <c:v>2729</c:v>
                </c:pt>
                <c:pt idx="61">
                  <c:v>2640</c:v>
                </c:pt>
                <c:pt idx="62">
                  <c:v>2658</c:v>
                </c:pt>
                <c:pt idx="63">
                  <c:v>2799</c:v>
                </c:pt>
                <c:pt idx="64">
                  <c:v>2782</c:v>
                </c:pt>
                <c:pt idx="65">
                  <c:v>2958</c:v>
                </c:pt>
                <c:pt idx="66">
                  <c:v>2796</c:v>
                </c:pt>
                <c:pt idx="67">
                  <c:v>2767</c:v>
                </c:pt>
                <c:pt idx="68">
                  <c:v>2900</c:v>
                </c:pt>
                <c:pt idx="69">
                  <c:v>2685</c:v>
                </c:pt>
                <c:pt idx="70">
                  <c:v>3015</c:v>
                </c:pt>
                <c:pt idx="71">
                  <c:v>3595</c:v>
                </c:pt>
                <c:pt idx="72">
                  <c:v>3314</c:v>
                </c:pt>
                <c:pt idx="73">
                  <c:v>2972</c:v>
                </c:pt>
                <c:pt idx="74">
                  <c:v>3016</c:v>
                </c:pt>
                <c:pt idx="75">
                  <c:v>3320</c:v>
                </c:pt>
                <c:pt idx="76">
                  <c:v>2993</c:v>
                </c:pt>
                <c:pt idx="77">
                  <c:v>3309</c:v>
                </c:pt>
                <c:pt idx="78">
                  <c:v>3405</c:v>
                </c:pt>
                <c:pt idx="79">
                  <c:v>3315</c:v>
                </c:pt>
                <c:pt idx="80">
                  <c:v>6374</c:v>
                </c:pt>
                <c:pt idx="81">
                  <c:v>3424</c:v>
                </c:pt>
                <c:pt idx="82">
                  <c:v>3338</c:v>
                </c:pt>
                <c:pt idx="83">
                  <c:v>3451</c:v>
                </c:pt>
                <c:pt idx="84">
                  <c:v>3007</c:v>
                </c:pt>
                <c:pt idx="85">
                  <c:v>3763</c:v>
                </c:pt>
                <c:pt idx="86">
                  <c:v>3515</c:v>
                </c:pt>
                <c:pt idx="87">
                  <c:v>3448</c:v>
                </c:pt>
                <c:pt idx="88">
                  <c:v>3501</c:v>
                </c:pt>
                <c:pt idx="89">
                  <c:v>3523</c:v>
                </c:pt>
                <c:pt idx="90">
                  <c:v>3856</c:v>
                </c:pt>
                <c:pt idx="91" formatCode="0.00E+00">
                  <c:v>17330</c:v>
                </c:pt>
                <c:pt idx="92">
                  <c:v>3379</c:v>
                </c:pt>
                <c:pt idx="93">
                  <c:v>3360</c:v>
                </c:pt>
                <c:pt idx="94">
                  <c:v>6488</c:v>
                </c:pt>
                <c:pt idx="95">
                  <c:v>3044</c:v>
                </c:pt>
                <c:pt idx="96">
                  <c:v>3384</c:v>
                </c:pt>
                <c:pt idx="97">
                  <c:v>3050</c:v>
                </c:pt>
                <c:pt idx="98">
                  <c:v>3559</c:v>
                </c:pt>
                <c:pt idx="99">
                  <c:v>2982</c:v>
                </c:pt>
                <c:pt idx="100">
                  <c:v>2993</c:v>
                </c:pt>
                <c:pt idx="101">
                  <c:v>3872</c:v>
                </c:pt>
                <c:pt idx="102">
                  <c:v>3409</c:v>
                </c:pt>
                <c:pt idx="103">
                  <c:v>5031</c:v>
                </c:pt>
                <c:pt idx="104">
                  <c:v>3050</c:v>
                </c:pt>
                <c:pt idx="105">
                  <c:v>3411</c:v>
                </c:pt>
                <c:pt idx="106">
                  <c:v>3057</c:v>
                </c:pt>
                <c:pt idx="107">
                  <c:v>3691</c:v>
                </c:pt>
                <c:pt idx="108">
                  <c:v>4206</c:v>
                </c:pt>
                <c:pt idx="109">
                  <c:v>3947</c:v>
                </c:pt>
                <c:pt idx="110">
                  <c:v>3649</c:v>
                </c:pt>
                <c:pt idx="111">
                  <c:v>3469</c:v>
                </c:pt>
                <c:pt idx="112">
                  <c:v>3572</c:v>
                </c:pt>
                <c:pt idx="113">
                  <c:v>3584</c:v>
                </c:pt>
                <c:pt idx="114">
                  <c:v>3694</c:v>
                </c:pt>
                <c:pt idx="115">
                  <c:v>3051</c:v>
                </c:pt>
                <c:pt idx="116">
                  <c:v>3914</c:v>
                </c:pt>
                <c:pt idx="117">
                  <c:v>3703</c:v>
                </c:pt>
                <c:pt idx="118">
                  <c:v>3480</c:v>
                </c:pt>
                <c:pt idx="119">
                  <c:v>3515</c:v>
                </c:pt>
                <c:pt idx="120">
                  <c:v>3189</c:v>
                </c:pt>
                <c:pt idx="121">
                  <c:v>4712</c:v>
                </c:pt>
                <c:pt idx="122">
                  <c:v>3626</c:v>
                </c:pt>
                <c:pt idx="123">
                  <c:v>3126</c:v>
                </c:pt>
                <c:pt idx="124">
                  <c:v>4038</c:v>
                </c:pt>
                <c:pt idx="125">
                  <c:v>4409</c:v>
                </c:pt>
                <c:pt idx="126">
                  <c:v>3222</c:v>
                </c:pt>
                <c:pt idx="127">
                  <c:v>3129</c:v>
                </c:pt>
                <c:pt idx="128">
                  <c:v>3589</c:v>
                </c:pt>
                <c:pt idx="129">
                  <c:v>3155</c:v>
                </c:pt>
                <c:pt idx="130">
                  <c:v>3586</c:v>
                </c:pt>
                <c:pt idx="131">
                  <c:v>3264</c:v>
                </c:pt>
                <c:pt idx="132">
                  <c:v>4772</c:v>
                </c:pt>
                <c:pt idx="133">
                  <c:v>3706</c:v>
                </c:pt>
                <c:pt idx="134">
                  <c:v>3559</c:v>
                </c:pt>
                <c:pt idx="135">
                  <c:v>3783</c:v>
                </c:pt>
                <c:pt idx="136">
                  <c:v>3699</c:v>
                </c:pt>
                <c:pt idx="137">
                  <c:v>3216</c:v>
                </c:pt>
                <c:pt idx="138">
                  <c:v>4652</c:v>
                </c:pt>
                <c:pt idx="139">
                  <c:v>3633</c:v>
                </c:pt>
              </c:numCache>
            </c:numRef>
          </c:yVal>
          <c:smooth val="0"/>
          <c:extLst>
            <c:ext xmlns:c16="http://schemas.microsoft.com/office/drawing/2014/chart" uri="{C3380CC4-5D6E-409C-BE32-E72D297353CC}">
              <c16:uniqueId val="{00000000-A0C1-45F0-88B0-8310E1712069}"/>
            </c:ext>
          </c:extLst>
        </c:ser>
        <c:dLbls>
          <c:showLegendKey val="0"/>
          <c:showVal val="0"/>
          <c:showCatName val="0"/>
          <c:showSerName val="0"/>
          <c:showPercent val="0"/>
          <c:showBubbleSize val="0"/>
        </c:dLbls>
        <c:axId val="501399144"/>
        <c:axId val="501399472"/>
      </c:scatterChart>
      <c:valAx>
        <c:axId val="5013991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Exposure Time (s)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01399472"/>
        <c:crosses val="autoZero"/>
        <c:crossBetween val="midCat"/>
      </c:valAx>
      <c:valAx>
        <c:axId val="501399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Mittelwert/Exposure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013991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Summiertes</a:t>
            </a:r>
            <a:r>
              <a:rPr lang="de-DE" baseline="0"/>
              <a:t> Signal / Exposure Time</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manualLayout>
          <c:layoutTarget val="inner"/>
          <c:xMode val="edge"/>
          <c:yMode val="edge"/>
          <c:x val="0.14870027500701985"/>
          <c:y val="7.0707070707070704E-2"/>
          <c:w val="0.75745513253549235"/>
          <c:h val="0.82147273257509468"/>
        </c:manualLayout>
      </c:layout>
      <c:scatterChart>
        <c:scatterStyle val="lineMarker"/>
        <c:varyColors val="0"/>
        <c:ser>
          <c:idx val="1"/>
          <c:order val="1"/>
          <c:tx>
            <c:strRef>
              <c:f>'G1331 Z2'!$F$5:$H$5</c:f>
              <c:strCache>
                <c:ptCount val="1"/>
                <c:pt idx="0">
                  <c:v>2 V</c:v>
                </c:pt>
              </c:strCache>
            </c:strRef>
          </c:tx>
          <c:spPr>
            <a:ln w="25400" cap="rnd">
              <a:noFill/>
              <a:round/>
            </a:ln>
            <a:effectLst/>
          </c:spPr>
          <c:marker>
            <c:symbol val="circle"/>
            <c:size val="5"/>
            <c:spPr>
              <a:solidFill>
                <a:schemeClr val="accent2"/>
              </a:solidFill>
              <a:ln w="9525">
                <a:solidFill>
                  <a:schemeClr val="accent2"/>
                </a:solidFill>
              </a:ln>
              <a:effectLst/>
            </c:spPr>
          </c:marker>
          <c:xVal>
            <c:numRef>
              <c:f>'G1331 Z2'!$F$7:$F$24</c:f>
              <c:numCache>
                <c:formatCode>General</c:formatCode>
                <c:ptCount val="18"/>
                <c:pt idx="0">
                  <c:v>1</c:v>
                </c:pt>
                <c:pt idx="1">
                  <c:v>5</c:v>
                </c:pt>
                <c:pt idx="2">
                  <c:v>9.4689999999999994</c:v>
                </c:pt>
                <c:pt idx="3">
                  <c:v>7.1429999999999998</c:v>
                </c:pt>
                <c:pt idx="4">
                  <c:v>12.98</c:v>
                </c:pt>
                <c:pt idx="5">
                  <c:v>9.4390000000000001</c:v>
                </c:pt>
                <c:pt idx="6">
                  <c:v>1.669</c:v>
                </c:pt>
                <c:pt idx="7">
                  <c:v>12.48</c:v>
                </c:pt>
                <c:pt idx="8">
                  <c:v>8.8089999999999993</c:v>
                </c:pt>
                <c:pt idx="9">
                  <c:v>6.694</c:v>
                </c:pt>
                <c:pt idx="10">
                  <c:v>8.5809999999999995</c:v>
                </c:pt>
                <c:pt idx="11">
                  <c:v>3.8879999999999999</c:v>
                </c:pt>
                <c:pt idx="12">
                  <c:v>6.0410000000000004</c:v>
                </c:pt>
                <c:pt idx="13">
                  <c:v>8.3190000000000008</c:v>
                </c:pt>
                <c:pt idx="14">
                  <c:v>0.16900000000000001</c:v>
                </c:pt>
                <c:pt idx="15">
                  <c:v>9.0760000000000005</c:v>
                </c:pt>
                <c:pt idx="16">
                  <c:v>4.0460000000000003</c:v>
                </c:pt>
                <c:pt idx="17">
                  <c:v>2.2400000000000002</c:v>
                </c:pt>
              </c:numCache>
            </c:numRef>
          </c:xVal>
          <c:yVal>
            <c:numRef>
              <c:f>'G1331 Z2'!$H$7:$H$24</c:f>
              <c:numCache>
                <c:formatCode>0.00E+00</c:formatCode>
                <c:ptCount val="18"/>
                <c:pt idx="0">
                  <c:v>1223000</c:v>
                </c:pt>
                <c:pt idx="1">
                  <c:v>1097000</c:v>
                </c:pt>
                <c:pt idx="2">
                  <c:v>248000</c:v>
                </c:pt>
                <c:pt idx="3">
                  <c:v>450300</c:v>
                </c:pt>
                <c:pt idx="4">
                  <c:v>587000</c:v>
                </c:pt>
                <c:pt idx="5">
                  <c:v>757400</c:v>
                </c:pt>
                <c:pt idx="6">
                  <c:v>612600</c:v>
                </c:pt>
                <c:pt idx="7">
                  <c:v>635900</c:v>
                </c:pt>
                <c:pt idx="8">
                  <c:v>859900</c:v>
                </c:pt>
                <c:pt idx="9">
                  <c:v>1063000</c:v>
                </c:pt>
                <c:pt idx="10">
                  <c:v>911100</c:v>
                </c:pt>
                <c:pt idx="11">
                  <c:v>1250000</c:v>
                </c:pt>
                <c:pt idx="12">
                  <c:v>1229000</c:v>
                </c:pt>
                <c:pt idx="13">
                  <c:v>950300</c:v>
                </c:pt>
                <c:pt idx="14">
                  <c:v>1578000</c:v>
                </c:pt>
                <c:pt idx="15">
                  <c:v>876600</c:v>
                </c:pt>
                <c:pt idx="16">
                  <c:v>1552000</c:v>
                </c:pt>
                <c:pt idx="17">
                  <c:v>1595000</c:v>
                </c:pt>
              </c:numCache>
            </c:numRef>
          </c:yVal>
          <c:smooth val="0"/>
          <c:extLst>
            <c:ext xmlns:c16="http://schemas.microsoft.com/office/drawing/2014/chart" uri="{C3380CC4-5D6E-409C-BE32-E72D297353CC}">
              <c16:uniqueId val="{00000001-DDDD-4A56-B8B8-8D5CDC46AD2F}"/>
            </c:ext>
          </c:extLst>
        </c:ser>
        <c:ser>
          <c:idx val="3"/>
          <c:order val="2"/>
          <c:tx>
            <c:strRef>
              <c:f>'G1331 Z2'!$A$99:$C$99</c:f>
              <c:strCache>
                <c:ptCount val="1"/>
                <c:pt idx="0">
                  <c:v>2 V - korrigiert</c:v>
                </c:pt>
              </c:strCache>
            </c:strRef>
          </c:tx>
          <c:spPr>
            <a:ln w="25400" cap="rnd">
              <a:noFill/>
              <a:round/>
            </a:ln>
            <a:effectLst/>
          </c:spPr>
          <c:marker>
            <c:symbol val="circle"/>
            <c:size val="5"/>
            <c:spPr>
              <a:solidFill>
                <a:schemeClr val="accent4"/>
              </a:solidFill>
              <a:ln w="9525">
                <a:solidFill>
                  <a:schemeClr val="accent4"/>
                </a:solidFill>
              </a:ln>
              <a:effectLst/>
            </c:spPr>
          </c:marker>
          <c:xVal>
            <c:numRef>
              <c:f>'G1331 Z2'!$A$101:$A$106</c:f>
              <c:numCache>
                <c:formatCode>General</c:formatCode>
                <c:ptCount val="6"/>
                <c:pt idx="0">
                  <c:v>1</c:v>
                </c:pt>
                <c:pt idx="1">
                  <c:v>9.4689999999999994</c:v>
                </c:pt>
                <c:pt idx="2">
                  <c:v>7.1429999999999998</c:v>
                </c:pt>
                <c:pt idx="3">
                  <c:v>1.669</c:v>
                </c:pt>
                <c:pt idx="4">
                  <c:v>0.16900000000000001</c:v>
                </c:pt>
                <c:pt idx="5">
                  <c:v>2.2400000000000002</c:v>
                </c:pt>
              </c:numCache>
            </c:numRef>
          </c:xVal>
          <c:yVal>
            <c:numRef>
              <c:f>'G1331 Z2'!$C$101:$C$106</c:f>
              <c:numCache>
                <c:formatCode>0.00E+00</c:formatCode>
                <c:ptCount val="6"/>
                <c:pt idx="0">
                  <c:v>1223000</c:v>
                </c:pt>
                <c:pt idx="1">
                  <c:v>248000</c:v>
                </c:pt>
                <c:pt idx="2">
                  <c:v>450300</c:v>
                </c:pt>
                <c:pt idx="3">
                  <c:v>612600</c:v>
                </c:pt>
                <c:pt idx="4">
                  <c:v>1578000</c:v>
                </c:pt>
                <c:pt idx="5">
                  <c:v>1595000</c:v>
                </c:pt>
              </c:numCache>
            </c:numRef>
          </c:yVal>
          <c:smooth val="0"/>
          <c:extLst>
            <c:ext xmlns:c16="http://schemas.microsoft.com/office/drawing/2014/chart" uri="{C3380CC4-5D6E-409C-BE32-E72D297353CC}">
              <c16:uniqueId val="{00000003-DDDD-4A56-B8B8-8D5CDC46AD2F}"/>
            </c:ext>
          </c:extLst>
        </c:ser>
        <c:dLbls>
          <c:showLegendKey val="0"/>
          <c:showVal val="0"/>
          <c:showCatName val="0"/>
          <c:showSerName val="0"/>
          <c:showPercent val="0"/>
          <c:showBubbleSize val="0"/>
        </c:dLbls>
        <c:axId val="501940408"/>
        <c:axId val="501942704"/>
        <c:extLst>
          <c:ext xmlns:c15="http://schemas.microsoft.com/office/drawing/2012/chart" uri="{02D57815-91ED-43cb-92C2-25804820EDAC}">
            <c15:filteredScatterSeries>
              <c15:ser>
                <c:idx val="0"/>
                <c:order val="0"/>
                <c:tx>
                  <c:strRef>
                    <c:extLst>
                      <c:ext uri="{02D57815-91ED-43cb-92C2-25804820EDAC}">
                        <c15:formulaRef>
                          <c15:sqref>'G1331 Z2'!$C$5:$E$5</c15:sqref>
                        </c15:formulaRef>
                      </c:ext>
                    </c:extLst>
                    <c:strCache>
                      <c:ptCount val="1"/>
                      <c:pt idx="0">
                        <c:v>2,2 V</c:v>
                      </c:pt>
                    </c:strCache>
                  </c:strRef>
                </c:tx>
                <c:spPr>
                  <a:ln w="25400" cap="rnd">
                    <a:noFill/>
                    <a:round/>
                  </a:ln>
                  <a:effectLst/>
                </c:spPr>
                <c:marker>
                  <c:symbol val="circle"/>
                  <c:size val="5"/>
                  <c:spPr>
                    <a:solidFill>
                      <a:schemeClr val="accent1"/>
                    </a:solidFill>
                    <a:ln w="9525">
                      <a:solidFill>
                        <a:schemeClr val="accent1"/>
                      </a:solidFill>
                    </a:ln>
                    <a:effectLst/>
                  </c:spPr>
                </c:marker>
                <c:xVal>
                  <c:numRef>
                    <c:extLst>
                      <c:ext uri="{02D57815-91ED-43cb-92C2-25804820EDAC}">
                        <c15:formulaRef>
                          <c15:sqref>'G1331 Z2'!$C$7:$C$45</c15:sqref>
                        </c15:formulaRef>
                      </c:ext>
                    </c:extLst>
                    <c:numCache>
                      <c:formatCode>General</c:formatCode>
                      <c:ptCount val="39"/>
                      <c:pt idx="0" formatCode="0.00E+00">
                        <c:v>5.2049999999999999E-2</c:v>
                      </c:pt>
                      <c:pt idx="1">
                        <c:v>0.5</c:v>
                      </c:pt>
                      <c:pt idx="2">
                        <c:v>0.24879999999999999</c:v>
                      </c:pt>
                      <c:pt idx="3">
                        <c:v>0.5</c:v>
                      </c:pt>
                      <c:pt idx="4">
                        <c:v>0.31819999999999998</c:v>
                      </c:pt>
                      <c:pt idx="5">
                        <c:v>0.5</c:v>
                      </c:pt>
                      <c:pt idx="6">
                        <c:v>0.1002</c:v>
                      </c:pt>
                      <c:pt idx="7">
                        <c:v>0.5</c:v>
                      </c:pt>
                      <c:pt idx="8">
                        <c:v>0.36499999999999999</c:v>
                      </c:pt>
                      <c:pt idx="9">
                        <c:v>0.5</c:v>
                      </c:pt>
                      <c:pt idx="10" formatCode="0.00E+00">
                        <c:v>7.7329999999999996E-2</c:v>
                      </c:pt>
                      <c:pt idx="11">
                        <c:v>0.5</c:v>
                      </c:pt>
                      <c:pt idx="12" formatCode="0.00E+00">
                        <c:v>5.2850000000000001E-2</c:v>
                      </c:pt>
                      <c:pt idx="13">
                        <c:v>0.5</c:v>
                      </c:pt>
                      <c:pt idx="14">
                        <c:v>0.40789999999999998</c:v>
                      </c:pt>
                      <c:pt idx="15">
                        <c:v>0.5</c:v>
                      </c:pt>
                      <c:pt idx="16">
                        <c:v>0.28849999999999998</c:v>
                      </c:pt>
                      <c:pt idx="17">
                        <c:v>0.5</c:v>
                      </c:pt>
                      <c:pt idx="18">
                        <c:v>0.37640000000000001</c:v>
                      </c:pt>
                      <c:pt idx="19">
                        <c:v>0.5</c:v>
                      </c:pt>
                      <c:pt idx="20">
                        <c:v>0.22989999999999999</c:v>
                      </c:pt>
                      <c:pt idx="21">
                        <c:v>0.5</c:v>
                      </c:pt>
                      <c:pt idx="22">
                        <c:v>0.23780000000000001</c:v>
                      </c:pt>
                      <c:pt idx="23">
                        <c:v>0.5</c:v>
                      </c:pt>
                      <c:pt idx="24">
                        <c:v>0.47389999999999999</c:v>
                      </c:pt>
                      <c:pt idx="25">
                        <c:v>0.5</c:v>
                      </c:pt>
                      <c:pt idx="26">
                        <c:v>0.2064</c:v>
                      </c:pt>
                      <c:pt idx="27">
                        <c:v>0.34620000000000001</c:v>
                      </c:pt>
                      <c:pt idx="28" formatCode="0.00E+00">
                        <c:v>6.343E-2</c:v>
                      </c:pt>
                      <c:pt idx="29">
                        <c:v>0.1447</c:v>
                      </c:pt>
                      <c:pt idx="30">
                        <c:v>0.3851</c:v>
                      </c:pt>
                      <c:pt idx="31">
                        <c:v>0.2472</c:v>
                      </c:pt>
                      <c:pt idx="32">
                        <c:v>0.1231</c:v>
                      </c:pt>
                      <c:pt idx="33">
                        <c:v>0.42699999999999999</c:v>
                      </c:pt>
                      <c:pt idx="34" formatCode="0.00E+00">
                        <c:v>3.832E-2</c:v>
                      </c:pt>
                      <c:pt idx="35">
                        <c:v>0.33389999999999997</c:v>
                      </c:pt>
                      <c:pt idx="36">
                        <c:v>0.1051</c:v>
                      </c:pt>
                      <c:pt idx="37">
                        <c:v>0.4002</c:v>
                      </c:pt>
                      <c:pt idx="38" formatCode="0.00E+00">
                        <c:v>6.6970000000000002E-2</c:v>
                      </c:pt>
                    </c:numCache>
                  </c:numRef>
                </c:xVal>
                <c:yVal>
                  <c:numRef>
                    <c:extLst>
                      <c:ext uri="{02D57815-91ED-43cb-92C2-25804820EDAC}">
                        <c15:formulaRef>
                          <c15:sqref>'G1331 Z2'!$D$7:$D$45</c15:sqref>
                        </c15:formulaRef>
                      </c:ext>
                    </c:extLst>
                    <c:numCache>
                      <c:formatCode>0.00E+00</c:formatCode>
                      <c:ptCount val="39"/>
                      <c:pt idx="0">
                        <c:v>5838000</c:v>
                      </c:pt>
                      <c:pt idx="1">
                        <c:v>4371000</c:v>
                      </c:pt>
                      <c:pt idx="2">
                        <c:v>5642000</c:v>
                      </c:pt>
                      <c:pt idx="3">
                        <c:v>4780000</c:v>
                      </c:pt>
                      <c:pt idx="4">
                        <c:v>5506000</c:v>
                      </c:pt>
                      <c:pt idx="5">
                        <c:v>4976000</c:v>
                      </c:pt>
                      <c:pt idx="6">
                        <c:v>5941000</c:v>
                      </c:pt>
                      <c:pt idx="7">
                        <c:v>5058000</c:v>
                      </c:pt>
                      <c:pt idx="8">
                        <c:v>5603000</c:v>
                      </c:pt>
                      <c:pt idx="9">
                        <c:v>5170000</c:v>
                      </c:pt>
                      <c:pt idx="10">
                        <c:v>6029000</c:v>
                      </c:pt>
                      <c:pt idx="11">
                        <c:v>5288000</c:v>
                      </c:pt>
                      <c:pt idx="12">
                        <c:v>6083000</c:v>
                      </c:pt>
                      <c:pt idx="13">
                        <c:v>5494000</c:v>
                      </c:pt>
                      <c:pt idx="14">
                        <c:v>5789000</c:v>
                      </c:pt>
                      <c:pt idx="15">
                        <c:v>5504000</c:v>
                      </c:pt>
                      <c:pt idx="16">
                        <c:v>6357000</c:v>
                      </c:pt>
                      <c:pt idx="17">
                        <c:v>5632000</c:v>
                      </c:pt>
                      <c:pt idx="18">
                        <c:v>5959000</c:v>
                      </c:pt>
                      <c:pt idx="19">
                        <c:v>5768000</c:v>
                      </c:pt>
                      <c:pt idx="20">
                        <c:v>6502000</c:v>
                      </c:pt>
                      <c:pt idx="21">
                        <c:v>5815000</c:v>
                      </c:pt>
                      <c:pt idx="22">
                        <c:v>6669000</c:v>
                      </c:pt>
                      <c:pt idx="23">
                        <c:v>5997000</c:v>
                      </c:pt>
                      <c:pt idx="24">
                        <c:v>6202000</c:v>
                      </c:pt>
                      <c:pt idx="25">
                        <c:v>6005000</c:v>
                      </c:pt>
                      <c:pt idx="26">
                        <c:v>6654000</c:v>
                      </c:pt>
                      <c:pt idx="27">
                        <c:v>6344000</c:v>
                      </c:pt>
                      <c:pt idx="28">
                        <c:v>6628000</c:v>
                      </c:pt>
                      <c:pt idx="29">
                        <c:v>6867000</c:v>
                      </c:pt>
                      <c:pt idx="30">
                        <c:v>6416000</c:v>
                      </c:pt>
                      <c:pt idx="31">
                        <c:v>6946000</c:v>
                      </c:pt>
                      <c:pt idx="32">
                        <c:v>6854000</c:v>
                      </c:pt>
                      <c:pt idx="33">
                        <c:v>6520000</c:v>
                      </c:pt>
                      <c:pt idx="34">
                        <c:v>6890000</c:v>
                      </c:pt>
                      <c:pt idx="35">
                        <c:v>6679000</c:v>
                      </c:pt>
                      <c:pt idx="36">
                        <c:v>7129000</c:v>
                      </c:pt>
                      <c:pt idx="37">
                        <c:v>6704000</c:v>
                      </c:pt>
                      <c:pt idx="38">
                        <c:v>7100000</c:v>
                      </c:pt>
                    </c:numCache>
                  </c:numRef>
                </c:yVal>
                <c:smooth val="0"/>
                <c:extLst>
                  <c:ext xmlns:c16="http://schemas.microsoft.com/office/drawing/2014/chart" uri="{C3380CC4-5D6E-409C-BE32-E72D297353CC}">
                    <c16:uniqueId val="{00000000-DDDD-4A56-B8B8-8D5CDC46AD2F}"/>
                  </c:ext>
                </c:extLst>
              </c15:ser>
            </c15:filteredScatterSeries>
            <c15:filteredScatterSeries>
              <c15:ser>
                <c:idx val="2"/>
                <c:order val="3"/>
                <c:tx>
                  <c:strRef>
                    <c:extLst xmlns:c15="http://schemas.microsoft.com/office/drawing/2012/chart">
                      <c:ext xmlns:c15="http://schemas.microsoft.com/office/drawing/2012/chart" uri="{02D57815-91ED-43cb-92C2-25804820EDAC}">
                        <c15:formulaRef>
                          <c15:sqref>'G1331 Z2'!$A$5:$B$5</c15:sqref>
                        </c15:formulaRef>
                      </c:ext>
                    </c:extLst>
                    <c:strCache>
                      <c:ptCount val="1"/>
                      <c:pt idx="0">
                        <c:v>1,6 V</c:v>
                      </c:pt>
                    </c:strCache>
                  </c:strRef>
                </c:tx>
                <c:spPr>
                  <a:ln w="25400" cap="rnd">
                    <a:noFill/>
                    <a:round/>
                  </a:ln>
                  <a:effectLst/>
                </c:spPr>
                <c:marker>
                  <c:symbol val="circle"/>
                  <c:size val="5"/>
                  <c:spPr>
                    <a:solidFill>
                      <a:schemeClr val="accent3"/>
                    </a:solidFill>
                    <a:ln w="9525">
                      <a:solidFill>
                        <a:schemeClr val="accent3"/>
                      </a:solidFill>
                    </a:ln>
                    <a:effectLst/>
                  </c:spPr>
                </c:marker>
                <c:xVal>
                  <c:numRef>
                    <c:extLst xmlns:c15="http://schemas.microsoft.com/office/drawing/2012/chart">
                      <c:ext xmlns:c15="http://schemas.microsoft.com/office/drawing/2012/chart" uri="{02D57815-91ED-43cb-92C2-25804820EDAC}">
                        <c15:formulaRef>
                          <c15:sqref>'G1331 Z2'!$A$7:$A$9</c15:sqref>
                        </c15:formulaRef>
                      </c:ext>
                    </c:extLst>
                    <c:numCache>
                      <c:formatCode>General</c:formatCode>
                      <c:ptCount val="3"/>
                      <c:pt idx="0">
                        <c:v>18</c:v>
                      </c:pt>
                      <c:pt idx="1">
                        <c:v>9</c:v>
                      </c:pt>
                      <c:pt idx="2">
                        <c:v>10</c:v>
                      </c:pt>
                    </c:numCache>
                  </c:numRef>
                </c:xVal>
                <c:yVal>
                  <c:numRef>
                    <c:extLst xmlns:c15="http://schemas.microsoft.com/office/drawing/2012/chart">
                      <c:ext xmlns:c15="http://schemas.microsoft.com/office/drawing/2012/chart" uri="{02D57815-91ED-43cb-92C2-25804820EDAC}">
                        <c15:formulaRef>
                          <c15:sqref>'G1331 Z2'!$B$7:$B$9</c15:sqref>
                        </c15:formulaRef>
                      </c:ext>
                    </c:extLst>
                    <c:numCache>
                      <c:formatCode>0.00E+00</c:formatCode>
                      <c:ptCount val="3"/>
                      <c:pt idx="0">
                        <c:v>38490</c:v>
                      </c:pt>
                      <c:pt idx="1">
                        <c:v>33100</c:v>
                      </c:pt>
                      <c:pt idx="2">
                        <c:v>197800</c:v>
                      </c:pt>
                    </c:numCache>
                  </c:numRef>
                </c:yVal>
                <c:smooth val="0"/>
                <c:extLst xmlns:c15="http://schemas.microsoft.com/office/drawing/2012/chart">
                  <c:ext xmlns:c16="http://schemas.microsoft.com/office/drawing/2014/chart" uri="{C3380CC4-5D6E-409C-BE32-E72D297353CC}">
                    <c16:uniqueId val="{00000002-DDDD-4A56-B8B8-8D5CDC46AD2F}"/>
                  </c:ext>
                </c:extLst>
              </c15:ser>
            </c15:filteredScatterSeries>
          </c:ext>
        </c:extLst>
      </c:scatterChart>
      <c:valAx>
        <c:axId val="5019404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Exposure Time (s)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01942704"/>
        <c:crosses val="autoZero"/>
        <c:crossBetween val="midCat"/>
      </c:valAx>
      <c:valAx>
        <c:axId val="50194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Summiertes</a:t>
                </a:r>
                <a:r>
                  <a:rPr lang="de-DE" baseline="0"/>
                  <a:t> Signal/Exposure Time (counts/s)</a:t>
                </a:r>
                <a:endParaRPr lang="de-DE"/>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0194040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tx>
            <c:strRef>
              <c:f>'G1331 Z2'!$K$6</c:f>
              <c:strCache>
                <c:ptCount val="1"/>
                <c:pt idx="0">
                  <c:v>Summiertes Signal</c:v>
                </c:pt>
              </c:strCache>
            </c:strRef>
          </c:tx>
          <c:spPr>
            <a:ln w="25400" cap="rnd">
              <a:noFill/>
              <a:round/>
            </a:ln>
            <a:effectLst/>
          </c:spPr>
          <c:marker>
            <c:symbol val="circle"/>
            <c:size val="5"/>
            <c:spPr>
              <a:solidFill>
                <a:schemeClr val="accent1"/>
              </a:solidFill>
              <a:ln w="9525">
                <a:solidFill>
                  <a:schemeClr val="accent1"/>
                </a:solidFill>
              </a:ln>
              <a:effectLst/>
            </c:spPr>
          </c:marker>
          <c:xVal>
            <c:numRef>
              <c:f>'G1331 Z2'!$J$8:$J$20</c:f>
              <c:numCache>
                <c:formatCode>General</c:formatCode>
                <c:ptCount val="13"/>
                <c:pt idx="0">
                  <c:v>0</c:v>
                </c:pt>
                <c:pt idx="1">
                  <c:v>1</c:v>
                </c:pt>
                <c:pt idx="2">
                  <c:v>2</c:v>
                </c:pt>
                <c:pt idx="3">
                  <c:v>3</c:v>
                </c:pt>
                <c:pt idx="4">
                  <c:v>4</c:v>
                </c:pt>
                <c:pt idx="5">
                  <c:v>5</c:v>
                </c:pt>
                <c:pt idx="6">
                  <c:v>6</c:v>
                </c:pt>
                <c:pt idx="7">
                  <c:v>7</c:v>
                </c:pt>
                <c:pt idx="8">
                  <c:v>8</c:v>
                </c:pt>
                <c:pt idx="9">
                  <c:v>9</c:v>
                </c:pt>
                <c:pt idx="10">
                  <c:v>10</c:v>
                </c:pt>
                <c:pt idx="11">
                  <c:v>11</c:v>
                </c:pt>
                <c:pt idx="12">
                  <c:v>12</c:v>
                </c:pt>
              </c:numCache>
            </c:numRef>
          </c:xVal>
          <c:yVal>
            <c:numRef>
              <c:f>'G1331 Z2'!$K$8:$K$20</c:f>
              <c:numCache>
                <c:formatCode>0.00E+00</c:formatCode>
                <c:ptCount val="13"/>
                <c:pt idx="0">
                  <c:v>2203000</c:v>
                </c:pt>
                <c:pt idx="1">
                  <c:v>2409000</c:v>
                </c:pt>
                <c:pt idx="2">
                  <c:v>2509000</c:v>
                </c:pt>
                <c:pt idx="3">
                  <c:v>2550000</c:v>
                </c:pt>
                <c:pt idx="4">
                  <c:v>2606000</c:v>
                </c:pt>
                <c:pt idx="5">
                  <c:v>2666000</c:v>
                </c:pt>
                <c:pt idx="6">
                  <c:v>2770000</c:v>
                </c:pt>
                <c:pt idx="7">
                  <c:v>2775000</c:v>
                </c:pt>
                <c:pt idx="8">
                  <c:v>2840000</c:v>
                </c:pt>
                <c:pt idx="9">
                  <c:v>2909000</c:v>
                </c:pt>
                <c:pt idx="10">
                  <c:v>2932000</c:v>
                </c:pt>
                <c:pt idx="11">
                  <c:v>3025000</c:v>
                </c:pt>
                <c:pt idx="12">
                  <c:v>3029000</c:v>
                </c:pt>
              </c:numCache>
            </c:numRef>
          </c:yVal>
          <c:smooth val="0"/>
          <c:extLst>
            <c:ext xmlns:c16="http://schemas.microsoft.com/office/drawing/2014/chart" uri="{C3380CC4-5D6E-409C-BE32-E72D297353CC}">
              <c16:uniqueId val="{00000001-41F9-40FA-85B5-C9EB03196DCE}"/>
            </c:ext>
          </c:extLst>
        </c:ser>
        <c:dLbls>
          <c:showLegendKey val="0"/>
          <c:showVal val="0"/>
          <c:showCatName val="0"/>
          <c:showSerName val="0"/>
          <c:showPercent val="0"/>
          <c:showBubbleSize val="0"/>
        </c:dLbls>
        <c:axId val="402682776"/>
        <c:axId val="402683104"/>
      </c:scatterChart>
      <c:valAx>
        <c:axId val="4026827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Messung Nr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02683104"/>
        <c:crosses val="autoZero"/>
        <c:crossBetween val="midCat"/>
      </c:valAx>
      <c:valAx>
        <c:axId val="402683104"/>
        <c:scaling>
          <c:orientation val="minMax"/>
          <c:min val="2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Summiertes Signal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026827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tx>
            <c:strRef>
              <c:f>'G1331 Z2'!$L$6</c:f>
              <c:strCache>
                <c:ptCount val="1"/>
                <c:pt idx="0">
                  <c:v>Spannung (V)</c:v>
                </c:pt>
              </c:strCache>
            </c:strRef>
          </c:tx>
          <c:spPr>
            <a:ln w="25400" cap="rnd">
              <a:noFill/>
              <a:round/>
            </a:ln>
            <a:effectLst/>
          </c:spPr>
          <c:marker>
            <c:symbol val="circle"/>
            <c:size val="5"/>
            <c:spPr>
              <a:solidFill>
                <a:schemeClr val="accent1"/>
              </a:solidFill>
              <a:ln w="9525">
                <a:solidFill>
                  <a:schemeClr val="accent1"/>
                </a:solidFill>
              </a:ln>
              <a:effectLst/>
            </c:spPr>
          </c:marker>
          <c:xVal>
            <c:numRef>
              <c:f>'G1331 Z2'!$J$8:$J$20</c:f>
              <c:numCache>
                <c:formatCode>General</c:formatCode>
                <c:ptCount val="13"/>
                <c:pt idx="0">
                  <c:v>0</c:v>
                </c:pt>
                <c:pt idx="1">
                  <c:v>1</c:v>
                </c:pt>
                <c:pt idx="2">
                  <c:v>2</c:v>
                </c:pt>
                <c:pt idx="3">
                  <c:v>3</c:v>
                </c:pt>
                <c:pt idx="4">
                  <c:v>4</c:v>
                </c:pt>
                <c:pt idx="5">
                  <c:v>5</c:v>
                </c:pt>
                <c:pt idx="6">
                  <c:v>6</c:v>
                </c:pt>
                <c:pt idx="7">
                  <c:v>7</c:v>
                </c:pt>
                <c:pt idx="8">
                  <c:v>8</c:v>
                </c:pt>
                <c:pt idx="9">
                  <c:v>9</c:v>
                </c:pt>
                <c:pt idx="10">
                  <c:v>10</c:v>
                </c:pt>
                <c:pt idx="11">
                  <c:v>11</c:v>
                </c:pt>
                <c:pt idx="12">
                  <c:v>12</c:v>
                </c:pt>
              </c:numCache>
            </c:numRef>
          </c:xVal>
          <c:yVal>
            <c:numRef>
              <c:f>'G1331 Z2'!$L$8:$L$20</c:f>
              <c:numCache>
                <c:formatCode>General</c:formatCode>
                <c:ptCount val="13"/>
                <c:pt idx="0">
                  <c:v>2.2010000000000001</c:v>
                </c:pt>
                <c:pt idx="1">
                  <c:v>2.2010000000000001</c:v>
                </c:pt>
                <c:pt idx="2">
                  <c:v>2.2010000000000001</c:v>
                </c:pt>
                <c:pt idx="3">
                  <c:v>2.2010000000000001</c:v>
                </c:pt>
                <c:pt idx="4">
                  <c:v>2.2010000000000001</c:v>
                </c:pt>
                <c:pt idx="5">
                  <c:v>2.2010000000000001</c:v>
                </c:pt>
                <c:pt idx="6">
                  <c:v>2.2010000000000001</c:v>
                </c:pt>
                <c:pt idx="7">
                  <c:v>2.2010000000000001</c:v>
                </c:pt>
                <c:pt idx="8">
                  <c:v>2.202</c:v>
                </c:pt>
                <c:pt idx="9">
                  <c:v>2.2010000000000001</c:v>
                </c:pt>
                <c:pt idx="10">
                  <c:v>2.2010000000000001</c:v>
                </c:pt>
                <c:pt idx="11">
                  <c:v>2.2010000000000001</c:v>
                </c:pt>
                <c:pt idx="12">
                  <c:v>2.2010000000000001</c:v>
                </c:pt>
              </c:numCache>
            </c:numRef>
          </c:yVal>
          <c:smooth val="0"/>
          <c:extLst>
            <c:ext xmlns:c16="http://schemas.microsoft.com/office/drawing/2014/chart" uri="{C3380CC4-5D6E-409C-BE32-E72D297353CC}">
              <c16:uniqueId val="{00000000-4684-454E-B364-3922BC9DBF8A}"/>
            </c:ext>
          </c:extLst>
        </c:ser>
        <c:dLbls>
          <c:showLegendKey val="0"/>
          <c:showVal val="0"/>
          <c:showCatName val="0"/>
          <c:showSerName val="0"/>
          <c:showPercent val="0"/>
          <c:showBubbleSize val="0"/>
        </c:dLbls>
        <c:axId val="402682776"/>
        <c:axId val="402683104"/>
      </c:scatterChart>
      <c:valAx>
        <c:axId val="4026827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Messung Nr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02683104"/>
        <c:crosses val="autoZero"/>
        <c:crossBetween val="midCat"/>
      </c:valAx>
      <c:valAx>
        <c:axId val="402683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Spannung (V)</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026827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tx>
            <c:strRef>
              <c:f>'G1331 Z2'!$M$6</c:f>
              <c:strCache>
                <c:ptCount val="1"/>
                <c:pt idx="0">
                  <c:v>Strom (A)</c:v>
                </c:pt>
              </c:strCache>
            </c:strRef>
          </c:tx>
          <c:spPr>
            <a:ln w="25400" cap="rnd">
              <a:noFill/>
              <a:round/>
            </a:ln>
            <a:effectLst/>
          </c:spPr>
          <c:marker>
            <c:symbol val="circle"/>
            <c:size val="5"/>
            <c:spPr>
              <a:solidFill>
                <a:schemeClr val="accent1"/>
              </a:solidFill>
              <a:ln w="9525">
                <a:solidFill>
                  <a:schemeClr val="accent1"/>
                </a:solidFill>
              </a:ln>
              <a:effectLst/>
            </c:spPr>
          </c:marker>
          <c:xVal>
            <c:numRef>
              <c:f>'G1331 Z2'!$J$8:$J$20</c:f>
              <c:numCache>
                <c:formatCode>General</c:formatCode>
                <c:ptCount val="13"/>
                <c:pt idx="0">
                  <c:v>0</c:v>
                </c:pt>
                <c:pt idx="1">
                  <c:v>1</c:v>
                </c:pt>
                <c:pt idx="2">
                  <c:v>2</c:v>
                </c:pt>
                <c:pt idx="3">
                  <c:v>3</c:v>
                </c:pt>
                <c:pt idx="4">
                  <c:v>4</c:v>
                </c:pt>
                <c:pt idx="5">
                  <c:v>5</c:v>
                </c:pt>
                <c:pt idx="6">
                  <c:v>6</c:v>
                </c:pt>
                <c:pt idx="7">
                  <c:v>7</c:v>
                </c:pt>
                <c:pt idx="8">
                  <c:v>8</c:v>
                </c:pt>
                <c:pt idx="9">
                  <c:v>9</c:v>
                </c:pt>
                <c:pt idx="10">
                  <c:v>10</c:v>
                </c:pt>
                <c:pt idx="11">
                  <c:v>11</c:v>
                </c:pt>
                <c:pt idx="12">
                  <c:v>12</c:v>
                </c:pt>
              </c:numCache>
            </c:numRef>
          </c:xVal>
          <c:yVal>
            <c:numRef>
              <c:f>'G1331 Z2'!$M$8:$M$20</c:f>
              <c:numCache>
                <c:formatCode>0.00E+00</c:formatCode>
                <c:ptCount val="13"/>
                <c:pt idx="0">
                  <c:v>1.031E-4</c:v>
                </c:pt>
                <c:pt idx="1">
                  <c:v>9.5790000000000003E-5</c:v>
                </c:pt>
                <c:pt idx="2">
                  <c:v>9.3770000000000005E-5</c:v>
                </c:pt>
                <c:pt idx="3">
                  <c:v>9.7189999999999996E-5</c:v>
                </c:pt>
                <c:pt idx="4">
                  <c:v>1.0060000000000001E-4</c:v>
                </c:pt>
                <c:pt idx="5">
                  <c:v>9.5840000000000004E-5</c:v>
                </c:pt>
                <c:pt idx="6">
                  <c:v>9.8079999999999996E-5</c:v>
                </c:pt>
                <c:pt idx="7">
                  <c:v>9.5119999999999997E-5</c:v>
                </c:pt>
                <c:pt idx="8">
                  <c:v>1.032E-4</c:v>
                </c:pt>
                <c:pt idx="9">
                  <c:v>9.9759999999999994E-5</c:v>
                </c:pt>
                <c:pt idx="10">
                  <c:v>1.054E-4</c:v>
                </c:pt>
                <c:pt idx="11">
                  <c:v>1.027E-4</c:v>
                </c:pt>
                <c:pt idx="12">
                  <c:v>1.091E-4</c:v>
                </c:pt>
              </c:numCache>
            </c:numRef>
          </c:yVal>
          <c:smooth val="0"/>
          <c:extLst>
            <c:ext xmlns:c16="http://schemas.microsoft.com/office/drawing/2014/chart" uri="{C3380CC4-5D6E-409C-BE32-E72D297353CC}">
              <c16:uniqueId val="{00000000-748F-4959-8621-D076BDD4106B}"/>
            </c:ext>
          </c:extLst>
        </c:ser>
        <c:dLbls>
          <c:showLegendKey val="0"/>
          <c:showVal val="0"/>
          <c:showCatName val="0"/>
          <c:showSerName val="0"/>
          <c:showPercent val="0"/>
          <c:showBubbleSize val="0"/>
        </c:dLbls>
        <c:axId val="402682776"/>
        <c:axId val="402683104"/>
      </c:scatterChart>
      <c:valAx>
        <c:axId val="4026827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Messung Nr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02683104"/>
        <c:crosses val="autoZero"/>
        <c:crossBetween val="midCat"/>
      </c:valAx>
      <c:valAx>
        <c:axId val="402683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Strom (A)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026827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Vergleich: Feste</a:t>
            </a:r>
            <a:r>
              <a:rPr lang="de-DE" baseline="0"/>
              <a:t> Exposure Time mit Subtract Dark</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tx>
            <c:strRef>
              <c:f>'G1331 Z2'!$U$5</c:f>
              <c:strCache>
                <c:ptCount val="1"/>
                <c:pt idx="0">
                  <c:v>mit Subtract Dark</c:v>
                </c:pt>
              </c:strCache>
            </c:strRef>
          </c:tx>
          <c:spPr>
            <a:ln w="25400" cap="rnd">
              <a:noFill/>
              <a:round/>
            </a:ln>
            <a:effectLst/>
          </c:spPr>
          <c:marker>
            <c:symbol val="circle"/>
            <c:size val="5"/>
            <c:spPr>
              <a:solidFill>
                <a:schemeClr val="accent1"/>
              </a:solidFill>
              <a:ln w="9525">
                <a:solidFill>
                  <a:schemeClr val="accent1"/>
                </a:solidFill>
              </a:ln>
              <a:effectLst/>
            </c:spPr>
          </c:marker>
          <c:xVal>
            <c:numRef>
              <c:f>'G1331 Z2'!$U$8:$U$37</c:f>
              <c:numCache>
                <c:formatCode>General</c:formatCode>
                <c:ptCount val="3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numCache>
            </c:numRef>
          </c:xVal>
          <c:yVal>
            <c:numRef>
              <c:f>'G1331 Z2'!$V$8:$V$37</c:f>
              <c:numCache>
                <c:formatCode>0.00E+00</c:formatCode>
                <c:ptCount val="30"/>
                <c:pt idx="0">
                  <c:v>1053000</c:v>
                </c:pt>
                <c:pt idx="1">
                  <c:v>989800</c:v>
                </c:pt>
                <c:pt idx="2">
                  <c:v>1039000</c:v>
                </c:pt>
                <c:pt idx="3">
                  <c:v>1089000</c:v>
                </c:pt>
                <c:pt idx="4">
                  <c:v>1134000</c:v>
                </c:pt>
                <c:pt idx="5">
                  <c:v>1174000</c:v>
                </c:pt>
                <c:pt idx="6">
                  <c:v>1210000</c:v>
                </c:pt>
                <c:pt idx="7">
                  <c:v>1252000</c:v>
                </c:pt>
                <c:pt idx="8">
                  <c:v>1296000</c:v>
                </c:pt>
                <c:pt idx="9">
                  <c:v>1336000</c:v>
                </c:pt>
                <c:pt idx="10">
                  <c:v>1377000</c:v>
                </c:pt>
                <c:pt idx="11">
                  <c:v>1420000</c:v>
                </c:pt>
                <c:pt idx="12">
                  <c:v>1456000</c:v>
                </c:pt>
                <c:pt idx="13">
                  <c:v>1500000</c:v>
                </c:pt>
                <c:pt idx="14">
                  <c:v>1540000</c:v>
                </c:pt>
                <c:pt idx="15">
                  <c:v>1591000</c:v>
                </c:pt>
                <c:pt idx="16">
                  <c:v>1630000</c:v>
                </c:pt>
                <c:pt idx="17">
                  <c:v>1664000</c:v>
                </c:pt>
                <c:pt idx="18">
                  <c:v>1702000</c:v>
                </c:pt>
                <c:pt idx="19">
                  <c:v>1746000</c:v>
                </c:pt>
                <c:pt idx="20">
                  <c:v>1783000</c:v>
                </c:pt>
                <c:pt idx="21">
                  <c:v>1833000</c:v>
                </c:pt>
                <c:pt idx="22">
                  <c:v>1866000</c:v>
                </c:pt>
                <c:pt idx="23">
                  <c:v>1892000</c:v>
                </c:pt>
                <c:pt idx="24">
                  <c:v>1929000</c:v>
                </c:pt>
                <c:pt idx="25">
                  <c:v>1972000</c:v>
                </c:pt>
                <c:pt idx="26">
                  <c:v>2001000</c:v>
                </c:pt>
                <c:pt idx="27">
                  <c:v>2036000</c:v>
                </c:pt>
                <c:pt idx="28">
                  <c:v>2066000</c:v>
                </c:pt>
                <c:pt idx="29">
                  <c:v>2109000</c:v>
                </c:pt>
              </c:numCache>
            </c:numRef>
          </c:yVal>
          <c:smooth val="0"/>
          <c:extLst>
            <c:ext xmlns:c16="http://schemas.microsoft.com/office/drawing/2014/chart" uri="{C3380CC4-5D6E-409C-BE32-E72D297353CC}">
              <c16:uniqueId val="{00000001-0E10-4FD3-943C-83C196AB91F6}"/>
            </c:ext>
          </c:extLst>
        </c:ser>
        <c:ser>
          <c:idx val="1"/>
          <c:order val="1"/>
          <c:tx>
            <c:strRef>
              <c:f>'G1331 Z2'!$R$5</c:f>
              <c:strCache>
                <c:ptCount val="1"/>
                <c:pt idx="0">
                  <c:v>ohne Subtract Dark</c:v>
                </c:pt>
              </c:strCache>
            </c:strRef>
          </c:tx>
          <c:spPr>
            <a:ln w="25400" cap="rnd">
              <a:noFill/>
              <a:round/>
            </a:ln>
            <a:effectLst/>
          </c:spPr>
          <c:marker>
            <c:symbol val="circle"/>
            <c:size val="5"/>
            <c:spPr>
              <a:solidFill>
                <a:schemeClr val="accent2"/>
              </a:solidFill>
              <a:ln w="9525">
                <a:solidFill>
                  <a:schemeClr val="accent2"/>
                </a:solidFill>
              </a:ln>
              <a:effectLst/>
            </c:spPr>
          </c:marker>
          <c:xVal>
            <c:numRef>
              <c:f>'G1331 Z2'!$O$8:$O$33</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numCache>
            </c:numRef>
          </c:xVal>
          <c:yVal>
            <c:numRef>
              <c:f>'G1331 Z2'!$P$8:$P$33</c:f>
              <c:numCache>
                <c:formatCode>0.00E+00</c:formatCode>
                <c:ptCount val="26"/>
                <c:pt idx="0">
                  <c:v>1512000</c:v>
                </c:pt>
                <c:pt idx="1">
                  <c:v>1335000</c:v>
                </c:pt>
                <c:pt idx="2">
                  <c:v>1503000</c:v>
                </c:pt>
                <c:pt idx="3">
                  <c:v>1787000</c:v>
                </c:pt>
                <c:pt idx="4">
                  <c:v>2167000</c:v>
                </c:pt>
                <c:pt idx="5">
                  <c:v>2644000</c:v>
                </c:pt>
                <c:pt idx="6">
                  <c:v>3179000</c:v>
                </c:pt>
                <c:pt idx="7">
                  <c:v>3710000</c:v>
                </c:pt>
                <c:pt idx="8">
                  <c:v>4235000</c:v>
                </c:pt>
                <c:pt idx="9">
                  <c:v>4713000</c:v>
                </c:pt>
                <c:pt idx="10">
                  <c:v>5116000</c:v>
                </c:pt>
                <c:pt idx="11">
                  <c:v>5437000</c:v>
                </c:pt>
                <c:pt idx="12">
                  <c:v>5698000</c:v>
                </c:pt>
                <c:pt idx="13">
                  <c:v>5908000</c:v>
                </c:pt>
                <c:pt idx="14">
                  <c:v>6070000</c:v>
                </c:pt>
                <c:pt idx="15">
                  <c:v>6191000</c:v>
                </c:pt>
                <c:pt idx="16">
                  <c:v>6274000</c:v>
                </c:pt>
                <c:pt idx="17">
                  <c:v>6339000</c:v>
                </c:pt>
                <c:pt idx="18">
                  <c:v>6386000</c:v>
                </c:pt>
                <c:pt idx="19">
                  <c:v>6406000</c:v>
                </c:pt>
                <c:pt idx="20">
                  <c:v>6413000</c:v>
                </c:pt>
                <c:pt idx="21">
                  <c:v>6415000</c:v>
                </c:pt>
                <c:pt idx="22">
                  <c:v>6413000</c:v>
                </c:pt>
                <c:pt idx="23">
                  <c:v>6402000</c:v>
                </c:pt>
                <c:pt idx="24">
                  <c:v>6371000</c:v>
                </c:pt>
                <c:pt idx="25">
                  <c:v>3377000</c:v>
                </c:pt>
              </c:numCache>
            </c:numRef>
          </c:yVal>
          <c:smooth val="0"/>
          <c:extLst>
            <c:ext xmlns:c16="http://schemas.microsoft.com/office/drawing/2014/chart" uri="{C3380CC4-5D6E-409C-BE32-E72D297353CC}">
              <c16:uniqueId val="{00000002-0E10-4FD3-943C-83C196AB91F6}"/>
            </c:ext>
          </c:extLst>
        </c:ser>
        <c:dLbls>
          <c:showLegendKey val="0"/>
          <c:showVal val="0"/>
          <c:showCatName val="0"/>
          <c:showSerName val="0"/>
          <c:showPercent val="0"/>
          <c:showBubbleSize val="0"/>
        </c:dLbls>
        <c:axId val="501396848"/>
        <c:axId val="501396520"/>
      </c:scatterChart>
      <c:valAx>
        <c:axId val="5013968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Aufnahme Nr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01396520"/>
        <c:crosses val="autoZero"/>
        <c:crossBetween val="midCat"/>
      </c:valAx>
      <c:valAx>
        <c:axId val="501396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Summiertes Signal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0139684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tx>
            <c:strRef>
              <c:f>'G1331 Z2'!$AL$7:$AL$56</c:f>
              <c:strCache>
                <c:ptCount val="50"/>
                <c:pt idx="0">
                  <c:v>2</c:v>
                </c:pt>
              </c:strCache>
            </c:strRef>
          </c:tx>
          <c:spPr>
            <a:ln w="25400" cap="rnd">
              <a:noFill/>
              <a:round/>
            </a:ln>
            <a:effectLst/>
          </c:spPr>
          <c:marker>
            <c:symbol val="circle"/>
            <c:size val="5"/>
            <c:spPr>
              <a:solidFill>
                <a:schemeClr val="accent1"/>
              </a:solidFill>
              <a:ln w="9525">
                <a:solidFill>
                  <a:schemeClr val="accent1"/>
                </a:solidFill>
              </a:ln>
              <a:effectLst/>
            </c:spPr>
          </c:marker>
          <c:xVal>
            <c:numRef>
              <c:f>'G1331 Z2'!$AM$7:$AM$56</c:f>
              <c:numCache>
                <c:formatCode>General</c:formatCode>
                <c:ptCount val="5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numCache>
            </c:numRef>
          </c:xVal>
          <c:yVal>
            <c:numRef>
              <c:f>'G1331 Z2'!$AN$7:$AN$56</c:f>
              <c:numCache>
                <c:formatCode>0.00E+00</c:formatCode>
                <c:ptCount val="50"/>
                <c:pt idx="0">
                  <c:v>1450000</c:v>
                </c:pt>
                <c:pt idx="1">
                  <c:v>1299000</c:v>
                </c:pt>
                <c:pt idx="2">
                  <c:v>1197000</c:v>
                </c:pt>
                <c:pt idx="3">
                  <c:v>1222000</c:v>
                </c:pt>
                <c:pt idx="4">
                  <c:v>1218000</c:v>
                </c:pt>
                <c:pt idx="5">
                  <c:v>1173000</c:v>
                </c:pt>
                <c:pt idx="6">
                  <c:v>1152000</c:v>
                </c:pt>
                <c:pt idx="7">
                  <c:v>1162000</c:v>
                </c:pt>
                <c:pt idx="8">
                  <c:v>1140000</c:v>
                </c:pt>
                <c:pt idx="9">
                  <c:v>1133000</c:v>
                </c:pt>
                <c:pt idx="10">
                  <c:v>1136000</c:v>
                </c:pt>
                <c:pt idx="11">
                  <c:v>1086000</c:v>
                </c:pt>
                <c:pt idx="12">
                  <c:v>1060000</c:v>
                </c:pt>
                <c:pt idx="13">
                  <c:v>1087000</c:v>
                </c:pt>
                <c:pt idx="14">
                  <c:v>1073000</c:v>
                </c:pt>
                <c:pt idx="15">
                  <c:v>1082000</c:v>
                </c:pt>
                <c:pt idx="16">
                  <c:v>1082000</c:v>
                </c:pt>
                <c:pt idx="17">
                  <c:v>1073000</c:v>
                </c:pt>
                <c:pt idx="18">
                  <c:v>1062000</c:v>
                </c:pt>
                <c:pt idx="19">
                  <c:v>1037000</c:v>
                </c:pt>
                <c:pt idx="20">
                  <c:v>1038000</c:v>
                </c:pt>
                <c:pt idx="21">
                  <c:v>1004000</c:v>
                </c:pt>
                <c:pt idx="22">
                  <c:v>1009000</c:v>
                </c:pt>
                <c:pt idx="23">
                  <c:v>1008000</c:v>
                </c:pt>
                <c:pt idx="24">
                  <c:v>1004000</c:v>
                </c:pt>
                <c:pt idx="25">
                  <c:v>1009000</c:v>
                </c:pt>
                <c:pt idx="26">
                  <c:v>990400</c:v>
                </c:pt>
                <c:pt idx="27">
                  <c:v>939800</c:v>
                </c:pt>
                <c:pt idx="28">
                  <c:v>930000</c:v>
                </c:pt>
                <c:pt idx="29">
                  <c:v>923900</c:v>
                </c:pt>
                <c:pt idx="30">
                  <c:v>934500</c:v>
                </c:pt>
                <c:pt idx="31">
                  <c:v>902900</c:v>
                </c:pt>
                <c:pt idx="32">
                  <c:v>888400</c:v>
                </c:pt>
                <c:pt idx="33">
                  <c:v>898000</c:v>
                </c:pt>
                <c:pt idx="34">
                  <c:v>896800</c:v>
                </c:pt>
                <c:pt idx="35">
                  <c:v>898300</c:v>
                </c:pt>
                <c:pt idx="36">
                  <c:v>891900</c:v>
                </c:pt>
                <c:pt idx="37">
                  <c:v>879200</c:v>
                </c:pt>
                <c:pt idx="38">
                  <c:v>888600</c:v>
                </c:pt>
                <c:pt idx="39">
                  <c:v>891700</c:v>
                </c:pt>
                <c:pt idx="40">
                  <c:v>881400</c:v>
                </c:pt>
                <c:pt idx="41">
                  <c:v>840100</c:v>
                </c:pt>
                <c:pt idx="42">
                  <c:v>834700</c:v>
                </c:pt>
                <c:pt idx="43">
                  <c:v>859100</c:v>
                </c:pt>
                <c:pt idx="44">
                  <c:v>862000</c:v>
                </c:pt>
                <c:pt idx="45">
                  <c:v>854800</c:v>
                </c:pt>
                <c:pt idx="46">
                  <c:v>855300</c:v>
                </c:pt>
                <c:pt idx="47">
                  <c:v>858300</c:v>
                </c:pt>
                <c:pt idx="48">
                  <c:v>823200</c:v>
                </c:pt>
                <c:pt idx="49">
                  <c:v>786200</c:v>
                </c:pt>
              </c:numCache>
            </c:numRef>
          </c:yVal>
          <c:smooth val="0"/>
          <c:extLst>
            <c:ext xmlns:c16="http://schemas.microsoft.com/office/drawing/2014/chart" uri="{C3380CC4-5D6E-409C-BE32-E72D297353CC}">
              <c16:uniqueId val="{00000000-D5B5-43AD-BE9D-C630A5F7F4CB}"/>
            </c:ext>
          </c:extLst>
        </c:ser>
        <c:ser>
          <c:idx val="1"/>
          <c:order val="1"/>
          <c:tx>
            <c:strRef>
              <c:f>'G1331 Z2'!$AL$57:$AL$70</c:f>
              <c:strCache>
                <c:ptCount val="14"/>
                <c:pt idx="0">
                  <c:v>3</c:v>
                </c:pt>
              </c:strCache>
            </c:strRef>
          </c:tx>
          <c:spPr>
            <a:ln w="25400" cap="rnd">
              <a:noFill/>
              <a:round/>
            </a:ln>
            <a:effectLst/>
          </c:spPr>
          <c:marker>
            <c:symbol val="circle"/>
            <c:size val="5"/>
            <c:spPr>
              <a:solidFill>
                <a:schemeClr val="accent2"/>
              </a:solidFill>
              <a:ln w="9525">
                <a:solidFill>
                  <a:schemeClr val="accent2"/>
                </a:solidFill>
              </a:ln>
              <a:effectLst/>
            </c:spPr>
          </c:marker>
          <c:xVal>
            <c:numRef>
              <c:f>'G1331 Z2'!$AM$57:$AM$70</c:f>
              <c:numCache>
                <c:formatCode>General</c:formatCode>
                <c:ptCount val="14"/>
                <c:pt idx="0">
                  <c:v>0</c:v>
                </c:pt>
                <c:pt idx="1">
                  <c:v>1</c:v>
                </c:pt>
                <c:pt idx="2">
                  <c:v>2</c:v>
                </c:pt>
                <c:pt idx="3">
                  <c:v>3</c:v>
                </c:pt>
                <c:pt idx="4">
                  <c:v>4</c:v>
                </c:pt>
                <c:pt idx="5">
                  <c:v>5</c:v>
                </c:pt>
                <c:pt idx="6">
                  <c:v>6</c:v>
                </c:pt>
                <c:pt idx="7">
                  <c:v>7</c:v>
                </c:pt>
                <c:pt idx="8">
                  <c:v>8</c:v>
                </c:pt>
                <c:pt idx="9">
                  <c:v>9</c:v>
                </c:pt>
                <c:pt idx="10">
                  <c:v>10</c:v>
                </c:pt>
                <c:pt idx="11">
                  <c:v>11</c:v>
                </c:pt>
                <c:pt idx="12">
                  <c:v>12</c:v>
                </c:pt>
                <c:pt idx="13">
                  <c:v>13</c:v>
                </c:pt>
              </c:numCache>
            </c:numRef>
          </c:xVal>
          <c:yVal>
            <c:numRef>
              <c:f>'G1331 Z2'!$AN$57:$AN$70</c:f>
              <c:numCache>
                <c:formatCode>0.00E+00</c:formatCode>
                <c:ptCount val="14"/>
                <c:pt idx="0">
                  <c:v>1082000</c:v>
                </c:pt>
                <c:pt idx="1">
                  <c:v>886200</c:v>
                </c:pt>
                <c:pt idx="2">
                  <c:v>814400</c:v>
                </c:pt>
                <c:pt idx="3">
                  <c:v>792000</c:v>
                </c:pt>
                <c:pt idx="4">
                  <c:v>761600</c:v>
                </c:pt>
                <c:pt idx="5">
                  <c:v>745300</c:v>
                </c:pt>
                <c:pt idx="6">
                  <c:v>713000</c:v>
                </c:pt>
                <c:pt idx="7">
                  <c:v>701800</c:v>
                </c:pt>
                <c:pt idx="8">
                  <c:v>690900</c:v>
                </c:pt>
                <c:pt idx="9">
                  <c:v>693000</c:v>
                </c:pt>
                <c:pt idx="10">
                  <c:v>664500</c:v>
                </c:pt>
                <c:pt idx="11">
                  <c:v>682100</c:v>
                </c:pt>
                <c:pt idx="12">
                  <c:v>673600</c:v>
                </c:pt>
                <c:pt idx="13">
                  <c:v>653000</c:v>
                </c:pt>
              </c:numCache>
            </c:numRef>
          </c:yVal>
          <c:smooth val="0"/>
          <c:extLst>
            <c:ext xmlns:c16="http://schemas.microsoft.com/office/drawing/2014/chart" uri="{C3380CC4-5D6E-409C-BE32-E72D297353CC}">
              <c16:uniqueId val="{00000001-D5B5-43AD-BE9D-C630A5F7F4CB}"/>
            </c:ext>
          </c:extLst>
        </c:ser>
        <c:ser>
          <c:idx val="2"/>
          <c:order val="2"/>
          <c:tx>
            <c:strRef>
              <c:f>'G1331 Z2'!$AL$71:$AL$120</c:f>
              <c:strCache>
                <c:ptCount val="50"/>
                <c:pt idx="0">
                  <c:v>4</c:v>
                </c:pt>
              </c:strCache>
            </c:strRef>
          </c:tx>
          <c:spPr>
            <a:ln w="25400" cap="rnd">
              <a:noFill/>
              <a:round/>
            </a:ln>
            <a:effectLst/>
          </c:spPr>
          <c:marker>
            <c:symbol val="circle"/>
            <c:size val="5"/>
            <c:spPr>
              <a:solidFill>
                <a:schemeClr val="accent3"/>
              </a:solidFill>
              <a:ln w="9525">
                <a:solidFill>
                  <a:schemeClr val="accent3"/>
                </a:solidFill>
              </a:ln>
              <a:effectLst/>
            </c:spPr>
          </c:marker>
          <c:xVal>
            <c:numRef>
              <c:f>'G1331 Z2'!$AM$71:$AM$120</c:f>
              <c:numCache>
                <c:formatCode>General</c:formatCode>
                <c:ptCount val="5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numCache>
            </c:numRef>
          </c:xVal>
          <c:yVal>
            <c:numRef>
              <c:f>'G1331 Z2'!$AN$71:$AN$120</c:f>
              <c:numCache>
                <c:formatCode>0.00E+00</c:formatCode>
                <c:ptCount val="50"/>
                <c:pt idx="0">
                  <c:v>260200</c:v>
                </c:pt>
                <c:pt idx="1">
                  <c:v>256100</c:v>
                </c:pt>
                <c:pt idx="2">
                  <c:v>255400</c:v>
                </c:pt>
                <c:pt idx="3">
                  <c:v>260500</c:v>
                </c:pt>
                <c:pt idx="4">
                  <c:v>263400</c:v>
                </c:pt>
                <c:pt idx="5">
                  <c:v>262400</c:v>
                </c:pt>
                <c:pt idx="6">
                  <c:v>262800</c:v>
                </c:pt>
                <c:pt idx="7">
                  <c:v>264500</c:v>
                </c:pt>
                <c:pt idx="8">
                  <c:v>266500</c:v>
                </c:pt>
                <c:pt idx="9">
                  <c:v>270200</c:v>
                </c:pt>
                <c:pt idx="10">
                  <c:v>268300</c:v>
                </c:pt>
                <c:pt idx="11">
                  <c:v>272500</c:v>
                </c:pt>
                <c:pt idx="12">
                  <c:v>275000</c:v>
                </c:pt>
                <c:pt idx="13">
                  <c:v>272400</c:v>
                </c:pt>
                <c:pt idx="14">
                  <c:v>275300</c:v>
                </c:pt>
                <c:pt idx="15">
                  <c:v>273300</c:v>
                </c:pt>
                <c:pt idx="16">
                  <c:v>270800</c:v>
                </c:pt>
                <c:pt idx="17">
                  <c:v>274500</c:v>
                </c:pt>
                <c:pt idx="18">
                  <c:v>271300</c:v>
                </c:pt>
                <c:pt idx="19">
                  <c:v>277700</c:v>
                </c:pt>
                <c:pt idx="20">
                  <c:v>273300</c:v>
                </c:pt>
                <c:pt idx="21">
                  <c:v>275600</c:v>
                </c:pt>
                <c:pt idx="22">
                  <c:v>273400</c:v>
                </c:pt>
                <c:pt idx="23">
                  <c:v>280300</c:v>
                </c:pt>
                <c:pt idx="24">
                  <c:v>280500</c:v>
                </c:pt>
                <c:pt idx="25">
                  <c:v>280800</c:v>
                </c:pt>
                <c:pt idx="26">
                  <c:v>278100</c:v>
                </c:pt>
                <c:pt idx="27">
                  <c:v>275000</c:v>
                </c:pt>
                <c:pt idx="28">
                  <c:v>277300</c:v>
                </c:pt>
                <c:pt idx="29">
                  <c:v>277200</c:v>
                </c:pt>
                <c:pt idx="30">
                  <c:v>281500</c:v>
                </c:pt>
                <c:pt idx="31">
                  <c:v>283000</c:v>
                </c:pt>
                <c:pt idx="32">
                  <c:v>281000</c:v>
                </c:pt>
                <c:pt idx="33">
                  <c:v>283100</c:v>
                </c:pt>
                <c:pt idx="34">
                  <c:v>279800</c:v>
                </c:pt>
                <c:pt idx="35">
                  <c:v>279300</c:v>
                </c:pt>
                <c:pt idx="36">
                  <c:v>281400</c:v>
                </c:pt>
                <c:pt idx="37">
                  <c:v>281200</c:v>
                </c:pt>
                <c:pt idx="38">
                  <c:v>285700</c:v>
                </c:pt>
                <c:pt idx="39">
                  <c:v>286200</c:v>
                </c:pt>
                <c:pt idx="40">
                  <c:v>279000</c:v>
                </c:pt>
                <c:pt idx="41">
                  <c:v>283400</c:v>
                </c:pt>
                <c:pt idx="42">
                  <c:v>282500</c:v>
                </c:pt>
                <c:pt idx="43">
                  <c:v>282700</c:v>
                </c:pt>
                <c:pt idx="44">
                  <c:v>278000</c:v>
                </c:pt>
                <c:pt idx="45">
                  <c:v>274900</c:v>
                </c:pt>
                <c:pt idx="46">
                  <c:v>279600</c:v>
                </c:pt>
                <c:pt idx="47">
                  <c:v>277800</c:v>
                </c:pt>
                <c:pt idx="48">
                  <c:v>280800</c:v>
                </c:pt>
                <c:pt idx="49">
                  <c:v>282100</c:v>
                </c:pt>
              </c:numCache>
            </c:numRef>
          </c:yVal>
          <c:smooth val="0"/>
          <c:extLst>
            <c:ext xmlns:c16="http://schemas.microsoft.com/office/drawing/2014/chart" uri="{C3380CC4-5D6E-409C-BE32-E72D297353CC}">
              <c16:uniqueId val="{00000002-D5B5-43AD-BE9D-C630A5F7F4CB}"/>
            </c:ext>
          </c:extLst>
        </c:ser>
        <c:dLbls>
          <c:showLegendKey val="0"/>
          <c:showVal val="0"/>
          <c:showCatName val="0"/>
          <c:showSerName val="0"/>
          <c:showPercent val="0"/>
          <c:showBubbleSize val="0"/>
        </c:dLbls>
        <c:axId val="499880184"/>
        <c:axId val="499880512"/>
      </c:scatterChart>
      <c:valAx>
        <c:axId val="4998801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Aufnahme</a:t>
                </a:r>
                <a:r>
                  <a:rPr lang="de-DE" baseline="0"/>
                  <a:t> Nr</a:t>
                </a:r>
                <a:endParaRPr lang="de-DE"/>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99880512"/>
        <c:crosses val="autoZero"/>
        <c:crossBetween val="midCat"/>
      </c:valAx>
      <c:valAx>
        <c:axId val="499880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Summiertes Signal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998801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Mittelwerte normiert auf Anfangsitensität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tx>
            <c:strRef>
              <c:f>'G1331 Z2'!$K$153</c:f>
              <c:strCache>
                <c:ptCount val="1"/>
                <c:pt idx="0">
                  <c:v>1</c:v>
                </c:pt>
              </c:strCache>
            </c:strRef>
          </c:tx>
          <c:spPr>
            <a:ln w="25400" cap="rnd">
              <a:noFill/>
              <a:round/>
            </a:ln>
            <a:effectLst/>
          </c:spPr>
          <c:marker>
            <c:symbol val="circle"/>
            <c:size val="5"/>
            <c:spPr>
              <a:solidFill>
                <a:schemeClr val="accent1"/>
              </a:solidFill>
              <a:ln w="9525">
                <a:solidFill>
                  <a:schemeClr val="accent1"/>
                </a:solidFill>
              </a:ln>
              <a:effectLst/>
            </c:spPr>
          </c:marker>
          <c:xVal>
            <c:numRef>
              <c:f>'G1331 Z2'!$J$153:$J$165</c:f>
              <c:numCache>
                <c:formatCode>General</c:formatCode>
                <c:ptCount val="13"/>
                <c:pt idx="0">
                  <c:v>0</c:v>
                </c:pt>
                <c:pt idx="1">
                  <c:v>1</c:v>
                </c:pt>
                <c:pt idx="2">
                  <c:v>2</c:v>
                </c:pt>
                <c:pt idx="3">
                  <c:v>3</c:v>
                </c:pt>
                <c:pt idx="4">
                  <c:v>4</c:v>
                </c:pt>
                <c:pt idx="5">
                  <c:v>5</c:v>
                </c:pt>
                <c:pt idx="6">
                  <c:v>6</c:v>
                </c:pt>
                <c:pt idx="7">
                  <c:v>7</c:v>
                </c:pt>
                <c:pt idx="8">
                  <c:v>8</c:v>
                </c:pt>
                <c:pt idx="9">
                  <c:v>9</c:v>
                </c:pt>
                <c:pt idx="10">
                  <c:v>10</c:v>
                </c:pt>
                <c:pt idx="11">
                  <c:v>11</c:v>
                </c:pt>
                <c:pt idx="12">
                  <c:v>12</c:v>
                </c:pt>
              </c:numCache>
            </c:numRef>
          </c:xVal>
          <c:yVal>
            <c:numRef>
              <c:f>'G1331 Z2'!$K$153:$K$165</c:f>
              <c:numCache>
                <c:formatCode>General</c:formatCode>
                <c:ptCount val="13"/>
                <c:pt idx="0">
                  <c:v>1</c:v>
                </c:pt>
                <c:pt idx="1">
                  <c:v>1.0971491835040132</c:v>
                </c:pt>
                <c:pt idx="2">
                  <c:v>1.1400498200941045</c:v>
                </c:pt>
                <c:pt idx="3">
                  <c:v>1.1610849709382784</c:v>
                </c:pt>
                <c:pt idx="4">
                  <c:v>1.184334348187102</c:v>
                </c:pt>
                <c:pt idx="5">
                  <c:v>1.2074453362856352</c:v>
                </c:pt>
                <c:pt idx="6">
                  <c:v>1.2565734846388044</c:v>
                </c:pt>
                <c:pt idx="7">
                  <c:v>1.2529753667312482</c:v>
                </c:pt>
                <c:pt idx="8">
                  <c:v>1.2830058123443122</c:v>
                </c:pt>
                <c:pt idx="9">
                  <c:v>1.3119291447550512</c:v>
                </c:pt>
                <c:pt idx="10">
                  <c:v>1.3214779961251037</c:v>
                </c:pt>
                <c:pt idx="11">
                  <c:v>1.3628563520619983</c:v>
                </c:pt>
                <c:pt idx="12">
                  <c:v>1.3699141987268197</c:v>
                </c:pt>
              </c:numCache>
            </c:numRef>
          </c:yVal>
          <c:smooth val="0"/>
          <c:extLst>
            <c:ext xmlns:c16="http://schemas.microsoft.com/office/drawing/2014/chart" uri="{C3380CC4-5D6E-409C-BE32-E72D297353CC}">
              <c16:uniqueId val="{00000000-7EDA-43E0-A743-57B4A78FC806}"/>
            </c:ext>
          </c:extLst>
        </c:ser>
        <c:ser>
          <c:idx val="1"/>
          <c:order val="1"/>
          <c:tx>
            <c:strRef>
              <c:f>'G1331 Z2'!$L$135</c:f>
              <c:strCache>
                <c:ptCount val="1"/>
                <c:pt idx="0">
                  <c:v>2</c:v>
                </c:pt>
              </c:strCache>
            </c:strRef>
          </c:tx>
          <c:spPr>
            <a:ln w="25400" cap="rnd">
              <a:noFill/>
              <a:round/>
            </a:ln>
            <a:effectLst/>
          </c:spPr>
          <c:marker>
            <c:symbol val="circle"/>
            <c:size val="5"/>
            <c:spPr>
              <a:solidFill>
                <a:schemeClr val="accent2"/>
              </a:solidFill>
              <a:ln w="9525">
                <a:solidFill>
                  <a:schemeClr val="accent2"/>
                </a:solidFill>
              </a:ln>
              <a:effectLst/>
            </c:spPr>
          </c:marker>
          <c:xVal>
            <c:numRef>
              <c:f>'G1331 Z2'!$J$153:$J$165</c:f>
              <c:numCache>
                <c:formatCode>General</c:formatCode>
                <c:ptCount val="13"/>
                <c:pt idx="0">
                  <c:v>0</c:v>
                </c:pt>
                <c:pt idx="1">
                  <c:v>1</c:v>
                </c:pt>
                <c:pt idx="2">
                  <c:v>2</c:v>
                </c:pt>
                <c:pt idx="3">
                  <c:v>3</c:v>
                </c:pt>
                <c:pt idx="4">
                  <c:v>4</c:v>
                </c:pt>
                <c:pt idx="5">
                  <c:v>5</c:v>
                </c:pt>
                <c:pt idx="6">
                  <c:v>6</c:v>
                </c:pt>
                <c:pt idx="7">
                  <c:v>7</c:v>
                </c:pt>
                <c:pt idx="8">
                  <c:v>8</c:v>
                </c:pt>
                <c:pt idx="9">
                  <c:v>9</c:v>
                </c:pt>
                <c:pt idx="10">
                  <c:v>10</c:v>
                </c:pt>
                <c:pt idx="11">
                  <c:v>11</c:v>
                </c:pt>
                <c:pt idx="12">
                  <c:v>12</c:v>
                </c:pt>
              </c:numCache>
            </c:numRef>
          </c:xVal>
          <c:yVal>
            <c:numRef>
              <c:f>'G1331 Z2'!$L$153:$L$165</c:f>
              <c:numCache>
                <c:formatCode>General</c:formatCode>
                <c:ptCount val="13"/>
                <c:pt idx="0">
                  <c:v>1</c:v>
                </c:pt>
                <c:pt idx="1">
                  <c:v>1.0819879708768598</c:v>
                </c:pt>
                <c:pt idx="2">
                  <c:v>1.1251978474200697</c:v>
                </c:pt>
                <c:pt idx="3">
                  <c:v>1.1441911997467553</c:v>
                </c:pt>
                <c:pt idx="4">
                  <c:v>1.1646090534979423</c:v>
                </c:pt>
                <c:pt idx="5">
                  <c:v>1.195314973092751</c:v>
                </c:pt>
                <c:pt idx="6">
                  <c:v>1.2440645773979109</c:v>
                </c:pt>
                <c:pt idx="7">
                  <c:v>1.2427983539094651</c:v>
                </c:pt>
                <c:pt idx="8">
                  <c:v>1.2652738208293763</c:v>
                </c:pt>
                <c:pt idx="9">
                  <c:v>1.297562519784742</c:v>
                </c:pt>
                <c:pt idx="10">
                  <c:v>1.3062678062678064</c:v>
                </c:pt>
                <c:pt idx="11">
                  <c:v>1.3486862931307377</c:v>
                </c:pt>
                <c:pt idx="12">
                  <c:v>1.3513770180436848</c:v>
                </c:pt>
              </c:numCache>
            </c:numRef>
          </c:yVal>
          <c:smooth val="0"/>
          <c:extLst>
            <c:ext xmlns:c16="http://schemas.microsoft.com/office/drawing/2014/chart" uri="{C3380CC4-5D6E-409C-BE32-E72D297353CC}">
              <c16:uniqueId val="{00000001-7EDA-43E0-A743-57B4A78FC806}"/>
            </c:ext>
          </c:extLst>
        </c:ser>
        <c:ser>
          <c:idx val="2"/>
          <c:order val="2"/>
          <c:tx>
            <c:strRef>
              <c:f>'G1331 Z2'!$M$135</c:f>
              <c:strCache>
                <c:ptCount val="1"/>
                <c:pt idx="0">
                  <c:v>3</c:v>
                </c:pt>
              </c:strCache>
            </c:strRef>
          </c:tx>
          <c:spPr>
            <a:ln w="25400" cap="rnd">
              <a:noFill/>
              <a:round/>
            </a:ln>
            <a:effectLst/>
          </c:spPr>
          <c:marker>
            <c:symbol val="circle"/>
            <c:size val="5"/>
            <c:spPr>
              <a:solidFill>
                <a:schemeClr val="accent3"/>
              </a:solidFill>
              <a:ln w="9525">
                <a:solidFill>
                  <a:schemeClr val="accent3"/>
                </a:solidFill>
              </a:ln>
              <a:effectLst/>
            </c:spPr>
          </c:marker>
          <c:xVal>
            <c:numRef>
              <c:f>'G1331 Z2'!$J$153:$J$165</c:f>
              <c:numCache>
                <c:formatCode>General</c:formatCode>
                <c:ptCount val="13"/>
                <c:pt idx="0">
                  <c:v>0</c:v>
                </c:pt>
                <c:pt idx="1">
                  <c:v>1</c:v>
                </c:pt>
                <c:pt idx="2">
                  <c:v>2</c:v>
                </c:pt>
                <c:pt idx="3">
                  <c:v>3</c:v>
                </c:pt>
                <c:pt idx="4">
                  <c:v>4</c:v>
                </c:pt>
                <c:pt idx="5">
                  <c:v>5</c:v>
                </c:pt>
                <c:pt idx="6">
                  <c:v>6</c:v>
                </c:pt>
                <c:pt idx="7">
                  <c:v>7</c:v>
                </c:pt>
                <c:pt idx="8">
                  <c:v>8</c:v>
                </c:pt>
                <c:pt idx="9">
                  <c:v>9</c:v>
                </c:pt>
                <c:pt idx="10">
                  <c:v>10</c:v>
                </c:pt>
                <c:pt idx="11">
                  <c:v>11</c:v>
                </c:pt>
                <c:pt idx="12">
                  <c:v>12</c:v>
                </c:pt>
              </c:numCache>
            </c:numRef>
          </c:xVal>
          <c:yVal>
            <c:numRef>
              <c:f>'G1331 Z2'!$M$153:$M$165</c:f>
              <c:numCache>
                <c:formatCode>General</c:formatCode>
                <c:ptCount val="13"/>
                <c:pt idx="0">
                  <c:v>1</c:v>
                </c:pt>
                <c:pt idx="1">
                  <c:v>1.0826086956521739</c:v>
                </c:pt>
                <c:pt idx="2">
                  <c:v>1.1222826086956521</c:v>
                </c:pt>
                <c:pt idx="3">
                  <c:v>1.1434782608695653</c:v>
                </c:pt>
                <c:pt idx="4">
                  <c:v>1.1663043478260871</c:v>
                </c:pt>
                <c:pt idx="5">
                  <c:v>1.1956521739130435</c:v>
                </c:pt>
                <c:pt idx="6">
                  <c:v>1.2375</c:v>
                </c:pt>
                <c:pt idx="7">
                  <c:v>1.241304347826087</c:v>
                </c:pt>
                <c:pt idx="8">
                  <c:v>1.2690217391304348</c:v>
                </c:pt>
                <c:pt idx="9">
                  <c:v>1.3010869565217391</c:v>
                </c:pt>
                <c:pt idx="10">
                  <c:v>1.3097826086956521</c:v>
                </c:pt>
                <c:pt idx="11">
                  <c:v>1.3494565217391303</c:v>
                </c:pt>
                <c:pt idx="12">
                  <c:v>1.3543478260869566</c:v>
                </c:pt>
              </c:numCache>
            </c:numRef>
          </c:yVal>
          <c:smooth val="0"/>
          <c:extLst>
            <c:ext xmlns:c16="http://schemas.microsoft.com/office/drawing/2014/chart" uri="{C3380CC4-5D6E-409C-BE32-E72D297353CC}">
              <c16:uniqueId val="{00000002-7EDA-43E0-A743-57B4A78FC806}"/>
            </c:ext>
          </c:extLst>
        </c:ser>
        <c:ser>
          <c:idx val="3"/>
          <c:order val="3"/>
          <c:tx>
            <c:strRef>
              <c:f>'G1331 Z2'!$N$135</c:f>
              <c:strCache>
                <c:ptCount val="1"/>
                <c:pt idx="0">
                  <c:v>4</c:v>
                </c:pt>
              </c:strCache>
            </c:strRef>
          </c:tx>
          <c:spPr>
            <a:ln w="25400" cap="rnd">
              <a:noFill/>
              <a:round/>
            </a:ln>
            <a:effectLst/>
          </c:spPr>
          <c:marker>
            <c:symbol val="circle"/>
            <c:size val="5"/>
            <c:spPr>
              <a:solidFill>
                <a:schemeClr val="accent4"/>
              </a:solidFill>
              <a:ln w="9525">
                <a:solidFill>
                  <a:schemeClr val="accent4"/>
                </a:solidFill>
              </a:ln>
              <a:effectLst/>
            </c:spPr>
          </c:marker>
          <c:xVal>
            <c:numRef>
              <c:f>'G1331 Z2'!$J$153:$J$165</c:f>
              <c:numCache>
                <c:formatCode>General</c:formatCode>
                <c:ptCount val="13"/>
                <c:pt idx="0">
                  <c:v>0</c:v>
                </c:pt>
                <c:pt idx="1">
                  <c:v>1</c:v>
                </c:pt>
                <c:pt idx="2">
                  <c:v>2</c:v>
                </c:pt>
                <c:pt idx="3">
                  <c:v>3</c:v>
                </c:pt>
                <c:pt idx="4">
                  <c:v>4</c:v>
                </c:pt>
                <c:pt idx="5">
                  <c:v>5</c:v>
                </c:pt>
                <c:pt idx="6">
                  <c:v>6</c:v>
                </c:pt>
                <c:pt idx="7">
                  <c:v>7</c:v>
                </c:pt>
                <c:pt idx="8">
                  <c:v>8</c:v>
                </c:pt>
                <c:pt idx="9">
                  <c:v>9</c:v>
                </c:pt>
                <c:pt idx="10">
                  <c:v>10</c:v>
                </c:pt>
                <c:pt idx="11">
                  <c:v>11</c:v>
                </c:pt>
                <c:pt idx="12">
                  <c:v>12</c:v>
                </c:pt>
              </c:numCache>
            </c:numRef>
          </c:xVal>
          <c:yVal>
            <c:numRef>
              <c:f>'G1331 Z2'!$N$153:$N$165</c:f>
              <c:numCache>
                <c:formatCode>General</c:formatCode>
                <c:ptCount val="13"/>
                <c:pt idx="0">
                  <c:v>1</c:v>
                </c:pt>
                <c:pt idx="1">
                  <c:v>1.0913838120104438</c:v>
                </c:pt>
                <c:pt idx="2">
                  <c:v>1.1348999129677981</c:v>
                </c:pt>
                <c:pt idx="3">
                  <c:v>1.1531766753698869</c:v>
                </c:pt>
                <c:pt idx="4">
                  <c:v>1.1784160139251523</c:v>
                </c:pt>
                <c:pt idx="5">
                  <c:v>1.205395996518712</c:v>
                </c:pt>
                <c:pt idx="6">
                  <c:v>1.2506527415143602</c:v>
                </c:pt>
                <c:pt idx="7">
                  <c:v>1.2541340295909487</c:v>
                </c:pt>
                <c:pt idx="8">
                  <c:v>1.2828546562228025</c:v>
                </c:pt>
                <c:pt idx="9">
                  <c:v>1.3133159268929504</c:v>
                </c:pt>
                <c:pt idx="10">
                  <c:v>1.3246301131418625</c:v>
                </c:pt>
                <c:pt idx="11">
                  <c:v>1.3655352480417755</c:v>
                </c:pt>
                <c:pt idx="12">
                  <c:v>1.3672758920800696</c:v>
                </c:pt>
              </c:numCache>
            </c:numRef>
          </c:yVal>
          <c:smooth val="0"/>
          <c:extLst>
            <c:ext xmlns:c16="http://schemas.microsoft.com/office/drawing/2014/chart" uri="{C3380CC4-5D6E-409C-BE32-E72D297353CC}">
              <c16:uniqueId val="{00000003-7EDA-43E0-A743-57B4A78FC806}"/>
            </c:ext>
          </c:extLst>
        </c:ser>
        <c:dLbls>
          <c:showLegendKey val="0"/>
          <c:showVal val="0"/>
          <c:showCatName val="0"/>
          <c:showSerName val="0"/>
          <c:showPercent val="0"/>
          <c:showBubbleSize val="0"/>
        </c:dLbls>
        <c:axId val="521867344"/>
        <c:axId val="521867672"/>
      </c:scatterChart>
      <c:valAx>
        <c:axId val="5218673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Messung Nr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21867672"/>
        <c:crosses val="autoZero"/>
        <c:crossBetween val="midCat"/>
      </c:valAx>
      <c:valAx>
        <c:axId val="521867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Mittelwert Signal (counts)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2186734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'Exp Time Referenz'!$H$4</c:f>
              <c:strCache>
                <c:ptCount val="1"/>
                <c:pt idx="0">
                  <c:v>Average</c:v>
                </c:pt>
              </c:strCache>
            </c:strRef>
          </c:tx>
          <c:spPr>
            <a:ln w="25400" cap="rnd">
              <a:noFill/>
              <a:round/>
            </a:ln>
            <a:effectLst/>
          </c:spPr>
          <c:marker>
            <c:symbol val="circle"/>
            <c:size val="5"/>
            <c:spPr>
              <a:solidFill>
                <a:schemeClr val="accent1"/>
              </a:solidFill>
              <a:ln w="9525">
                <a:solidFill>
                  <a:schemeClr val="accent1"/>
                </a:solidFill>
              </a:ln>
              <a:effectLst/>
            </c:spPr>
          </c:marker>
          <c:xVal>
            <c:numRef>
              <c:f>'Exp Time Referenz'!$G$6:$G$145</c:f>
              <c:numCache>
                <c:formatCode>General</c:formatCode>
                <c:ptCount val="140"/>
                <c:pt idx="0">
                  <c:v>0.65849999999999997</c:v>
                </c:pt>
                <c:pt idx="1">
                  <c:v>0.57550000000000001</c:v>
                </c:pt>
                <c:pt idx="2">
                  <c:v>0.84709999999999996</c:v>
                </c:pt>
                <c:pt idx="3">
                  <c:v>0.90639999999999998</c:v>
                </c:pt>
                <c:pt idx="4">
                  <c:v>0.37480000000000002</c:v>
                </c:pt>
                <c:pt idx="5">
                  <c:v>0.52100000000000002</c:v>
                </c:pt>
                <c:pt idx="6">
                  <c:v>0.5081</c:v>
                </c:pt>
                <c:pt idx="7">
                  <c:v>0.76559999999999995</c:v>
                </c:pt>
                <c:pt idx="8">
                  <c:v>0.37490000000000001</c:v>
                </c:pt>
                <c:pt idx="9">
                  <c:v>0.95340000000000003</c:v>
                </c:pt>
                <c:pt idx="10">
                  <c:v>0.27410000000000001</c:v>
                </c:pt>
                <c:pt idx="11" formatCode="0.00E+00">
                  <c:v>9.9210000000000007E-2</c:v>
                </c:pt>
                <c:pt idx="12">
                  <c:v>0.29060000000000002</c:v>
                </c:pt>
                <c:pt idx="13">
                  <c:v>0.48930000000000001</c:v>
                </c:pt>
                <c:pt idx="14">
                  <c:v>1.0349999999999999</c:v>
                </c:pt>
                <c:pt idx="15">
                  <c:v>1.091</c:v>
                </c:pt>
                <c:pt idx="16">
                  <c:v>0.58340000000000003</c:v>
                </c:pt>
                <c:pt idx="17">
                  <c:v>0.91149999999999998</c:v>
                </c:pt>
                <c:pt idx="18">
                  <c:v>0.78790000000000004</c:v>
                </c:pt>
                <c:pt idx="19">
                  <c:v>0.8004</c:v>
                </c:pt>
                <c:pt idx="20">
                  <c:v>0.95699999999999996</c:v>
                </c:pt>
                <c:pt idx="21">
                  <c:v>0.23139999999999999</c:v>
                </c:pt>
                <c:pt idx="22">
                  <c:v>0.1227</c:v>
                </c:pt>
                <c:pt idx="23">
                  <c:v>0.94520000000000004</c:v>
                </c:pt>
                <c:pt idx="24">
                  <c:v>0.80530000000000002</c:v>
                </c:pt>
                <c:pt idx="25">
                  <c:v>0.95569999999999999</c:v>
                </c:pt>
                <c:pt idx="26">
                  <c:v>0.56569999999999998</c:v>
                </c:pt>
                <c:pt idx="27">
                  <c:v>0.86409999999999998</c:v>
                </c:pt>
                <c:pt idx="28">
                  <c:v>0.28589999999999999</c:v>
                </c:pt>
                <c:pt idx="29">
                  <c:v>0.77029999999999998</c:v>
                </c:pt>
                <c:pt idx="30">
                  <c:v>0.77610000000000001</c:v>
                </c:pt>
                <c:pt idx="31">
                  <c:v>0.53879999999999995</c:v>
                </c:pt>
                <c:pt idx="32">
                  <c:v>1.042</c:v>
                </c:pt>
                <c:pt idx="33">
                  <c:v>0.73</c:v>
                </c:pt>
                <c:pt idx="34">
                  <c:v>0.69340000000000002</c:v>
                </c:pt>
                <c:pt idx="35">
                  <c:v>0.85189999999999999</c:v>
                </c:pt>
                <c:pt idx="36">
                  <c:v>0.9819</c:v>
                </c:pt>
                <c:pt idx="37">
                  <c:v>0.77980000000000005</c:v>
                </c:pt>
                <c:pt idx="38">
                  <c:v>0.81879999999999997</c:v>
                </c:pt>
                <c:pt idx="39">
                  <c:v>0.25940000000000002</c:v>
                </c:pt>
                <c:pt idx="40">
                  <c:v>0.1207</c:v>
                </c:pt>
                <c:pt idx="41">
                  <c:v>0.49230000000000002</c:v>
                </c:pt>
                <c:pt idx="42">
                  <c:v>0.86729999999999996</c:v>
                </c:pt>
                <c:pt idx="43">
                  <c:v>0.68789999999999996</c:v>
                </c:pt>
                <c:pt idx="44">
                  <c:v>0.36170000000000002</c:v>
                </c:pt>
                <c:pt idx="45">
                  <c:v>0.95</c:v>
                </c:pt>
                <c:pt idx="46">
                  <c:v>1.069</c:v>
                </c:pt>
                <c:pt idx="47">
                  <c:v>0.48409999999999997</c:v>
                </c:pt>
                <c:pt idx="48">
                  <c:v>0.92589999999999995</c:v>
                </c:pt>
                <c:pt idx="49">
                  <c:v>0.64400000000000002</c:v>
                </c:pt>
                <c:pt idx="50">
                  <c:v>0.1318</c:v>
                </c:pt>
                <c:pt idx="51" formatCode="0.00E+00">
                  <c:v>3.6299999999999999E-2</c:v>
                </c:pt>
                <c:pt idx="52">
                  <c:v>0.75529999999999997</c:v>
                </c:pt>
                <c:pt idx="53">
                  <c:v>0.86119999999999997</c:v>
                </c:pt>
                <c:pt idx="54">
                  <c:v>1.099</c:v>
                </c:pt>
                <c:pt idx="55">
                  <c:v>0.1014</c:v>
                </c:pt>
                <c:pt idx="56">
                  <c:v>0.67200000000000004</c:v>
                </c:pt>
                <c:pt idx="57">
                  <c:v>0.4597</c:v>
                </c:pt>
                <c:pt idx="58">
                  <c:v>0.1132</c:v>
                </c:pt>
                <c:pt idx="59">
                  <c:v>0.88790000000000002</c:v>
                </c:pt>
                <c:pt idx="60">
                  <c:v>0.70320000000000005</c:v>
                </c:pt>
                <c:pt idx="61">
                  <c:v>1.0009999999999999</c:v>
                </c:pt>
                <c:pt idx="62">
                  <c:v>0.91049999999999998</c:v>
                </c:pt>
                <c:pt idx="63">
                  <c:v>0.53749999999999998</c:v>
                </c:pt>
                <c:pt idx="64">
                  <c:v>0.56659999999999999</c:v>
                </c:pt>
                <c:pt idx="65">
                  <c:v>0.36280000000000001</c:v>
                </c:pt>
                <c:pt idx="66">
                  <c:v>0.53349999999999997</c:v>
                </c:pt>
                <c:pt idx="67">
                  <c:v>0.57850000000000001</c:v>
                </c:pt>
                <c:pt idx="68">
                  <c:v>0.40989999999999999</c:v>
                </c:pt>
                <c:pt idx="69">
                  <c:v>0.77800000000000002</c:v>
                </c:pt>
                <c:pt idx="70">
                  <c:v>0.30180000000000001</c:v>
                </c:pt>
                <c:pt idx="71" formatCode="0.00E+00">
                  <c:v>9.1550000000000006E-2</c:v>
                </c:pt>
                <c:pt idx="72">
                  <c:v>0.26640000000000003</c:v>
                </c:pt>
                <c:pt idx="73">
                  <c:v>0.35849999999999999</c:v>
                </c:pt>
                <c:pt idx="74">
                  <c:v>0.32590000000000002</c:v>
                </c:pt>
                <c:pt idx="75">
                  <c:v>0.26479999999999998</c:v>
                </c:pt>
                <c:pt idx="76">
                  <c:v>0.34239999999999998</c:v>
                </c:pt>
                <c:pt idx="77">
                  <c:v>0.2928</c:v>
                </c:pt>
                <c:pt idx="78">
                  <c:v>0.16239999999999999</c:v>
                </c:pt>
                <c:pt idx="79">
                  <c:v>0.28489999999999999</c:v>
                </c:pt>
                <c:pt idx="80" formatCode="0.00E+00">
                  <c:v>1.026E-2</c:v>
                </c:pt>
                <c:pt idx="81">
                  <c:v>0.15790000000000001</c:v>
                </c:pt>
                <c:pt idx="82">
                  <c:v>0.26550000000000001</c:v>
                </c:pt>
                <c:pt idx="83">
                  <c:v>0.1459</c:v>
                </c:pt>
                <c:pt idx="84">
                  <c:v>0.33829999999999999</c:v>
                </c:pt>
                <c:pt idx="85" formatCode="0.00E+00">
                  <c:v>6.4769999999999994E-2</c:v>
                </c:pt>
                <c:pt idx="86">
                  <c:v>0.1134</c:v>
                </c:pt>
                <c:pt idx="87">
                  <c:v>0.14829999999999999</c:v>
                </c:pt>
                <c:pt idx="88">
                  <c:v>0.12470000000000001</c:v>
                </c:pt>
                <c:pt idx="89">
                  <c:v>0.1124</c:v>
                </c:pt>
                <c:pt idx="90" formatCode="0.00E+00">
                  <c:v>5.4050000000000001E-2</c:v>
                </c:pt>
                <c:pt idx="91" formatCode="0.00E+00">
                  <c:v>2.245E-3</c:v>
                </c:pt>
                <c:pt idx="92">
                  <c:v>0.22309999999999999</c:v>
                </c:pt>
                <c:pt idx="93">
                  <c:v>0.25219999999999998</c:v>
                </c:pt>
                <c:pt idx="94" formatCode="0.00E+00">
                  <c:v>1.0189999999999999E-2</c:v>
                </c:pt>
                <c:pt idx="95">
                  <c:v>0.33129999999999998</c:v>
                </c:pt>
                <c:pt idx="96">
                  <c:v>0.24460000000000001</c:v>
                </c:pt>
                <c:pt idx="97">
                  <c:v>0.33539999999999998</c:v>
                </c:pt>
                <c:pt idx="98">
                  <c:v>0.1158</c:v>
                </c:pt>
                <c:pt idx="99">
                  <c:v>0.38750000000000001</c:v>
                </c:pt>
                <c:pt idx="100">
                  <c:v>0.38319999999999999</c:v>
                </c:pt>
                <c:pt idx="101" formatCode="0.00E+00">
                  <c:v>5.4370000000000002E-2</c:v>
                </c:pt>
                <c:pt idx="102">
                  <c:v>0.24229999999999999</c:v>
                </c:pt>
                <c:pt idx="103" formatCode="0.00E+00">
                  <c:v>1.9609999999999999E-2</c:v>
                </c:pt>
                <c:pt idx="104">
                  <c:v>0.35389999999999999</c:v>
                </c:pt>
                <c:pt idx="105">
                  <c:v>0.24349999999999999</c:v>
                </c:pt>
                <c:pt idx="106">
                  <c:v>0.35410000000000003</c:v>
                </c:pt>
                <c:pt idx="107" formatCode="0.00E+00">
                  <c:v>9.1579999999999995E-2</c:v>
                </c:pt>
                <c:pt idx="108" formatCode="0.00E+00">
                  <c:v>3.7789999999999997E-2</c:v>
                </c:pt>
                <c:pt idx="109" formatCode="0.00E+00">
                  <c:v>5.4629999999999998E-2</c:v>
                </c:pt>
                <c:pt idx="110" formatCode="0.00E+00">
                  <c:v>9.937E-2</c:v>
                </c:pt>
                <c:pt idx="111">
                  <c:v>0.2102</c:v>
                </c:pt>
                <c:pt idx="112">
                  <c:v>0.1333</c:v>
                </c:pt>
                <c:pt idx="113">
                  <c:v>0.13669999999999999</c:v>
                </c:pt>
                <c:pt idx="114" formatCode="0.00E+00">
                  <c:v>9.1380000000000003E-2</c:v>
                </c:pt>
                <c:pt idx="115">
                  <c:v>0.38329999999999997</c:v>
                </c:pt>
                <c:pt idx="116" formatCode="0.00E+00">
                  <c:v>6.021E-2</c:v>
                </c:pt>
                <c:pt idx="117" formatCode="0.00E+00">
                  <c:v>9.8180000000000003E-2</c:v>
                </c:pt>
                <c:pt idx="118">
                  <c:v>0.25359999999999999</c:v>
                </c:pt>
                <c:pt idx="119">
                  <c:v>0.2147</c:v>
                </c:pt>
                <c:pt idx="120">
                  <c:v>0.30909999999999999</c:v>
                </c:pt>
                <c:pt idx="121" formatCode="0.00E+00">
                  <c:v>2.341E-2</c:v>
                </c:pt>
                <c:pt idx="122">
                  <c:v>0.1439</c:v>
                </c:pt>
                <c:pt idx="123">
                  <c:v>0.35970000000000002</c:v>
                </c:pt>
                <c:pt idx="124" formatCode="0.00E+00">
                  <c:v>5.3609999999999998E-2</c:v>
                </c:pt>
                <c:pt idx="125" formatCode="0.00E+00">
                  <c:v>3.4000000000000002E-2</c:v>
                </c:pt>
                <c:pt idx="126">
                  <c:v>0.30990000000000001</c:v>
                </c:pt>
                <c:pt idx="127">
                  <c:v>0.37380000000000002</c:v>
                </c:pt>
                <c:pt idx="128">
                  <c:v>0.1996</c:v>
                </c:pt>
                <c:pt idx="129">
                  <c:v>0.36699999999999999</c:v>
                </c:pt>
                <c:pt idx="130">
                  <c:v>0.2072</c:v>
                </c:pt>
                <c:pt idx="131">
                  <c:v>0.307</c:v>
                </c:pt>
                <c:pt idx="132" formatCode="0.00E+00">
                  <c:v>2.674E-2</c:v>
                </c:pt>
                <c:pt idx="133">
                  <c:v>0.13789999999999999</c:v>
                </c:pt>
                <c:pt idx="134">
                  <c:v>0.29099999999999998</c:v>
                </c:pt>
                <c:pt idx="135">
                  <c:v>0.1128</c:v>
                </c:pt>
                <c:pt idx="136">
                  <c:v>0.15040000000000001</c:v>
                </c:pt>
                <c:pt idx="137">
                  <c:v>0.36370000000000002</c:v>
                </c:pt>
                <c:pt idx="138" formatCode="0.00E+00">
                  <c:v>2.8299999999999999E-2</c:v>
                </c:pt>
                <c:pt idx="139">
                  <c:v>0.2455</c:v>
                </c:pt>
              </c:numCache>
            </c:numRef>
          </c:xVal>
          <c:yVal>
            <c:numRef>
              <c:f>'Exp Time Referenz'!$H$6:$H$145</c:f>
              <c:numCache>
                <c:formatCode>General</c:formatCode>
                <c:ptCount val="140"/>
                <c:pt idx="0">
                  <c:v>1901</c:v>
                </c:pt>
                <c:pt idx="1">
                  <c:v>1688</c:v>
                </c:pt>
                <c:pt idx="2">
                  <c:v>2406</c:v>
                </c:pt>
                <c:pt idx="3">
                  <c:v>2565</c:v>
                </c:pt>
                <c:pt idx="4">
                  <c:v>1191</c:v>
                </c:pt>
                <c:pt idx="5">
                  <c:v>1539</c:v>
                </c:pt>
                <c:pt idx="6">
                  <c:v>1507</c:v>
                </c:pt>
                <c:pt idx="7">
                  <c:v>2185</c:v>
                </c:pt>
                <c:pt idx="8">
                  <c:v>1167</c:v>
                </c:pt>
                <c:pt idx="9">
                  <c:v>2666</c:v>
                </c:pt>
                <c:pt idx="10">
                  <c:v>960.1</c:v>
                </c:pt>
                <c:pt idx="11">
                  <c:v>370.7</c:v>
                </c:pt>
                <c:pt idx="12">
                  <c:v>1017</c:v>
                </c:pt>
                <c:pt idx="13">
                  <c:v>1470</c:v>
                </c:pt>
                <c:pt idx="14">
                  <c:v>2888</c:v>
                </c:pt>
                <c:pt idx="15">
                  <c:v>3035</c:v>
                </c:pt>
                <c:pt idx="16">
                  <c:v>1718</c:v>
                </c:pt>
                <c:pt idx="17">
                  <c:v>2576</c:v>
                </c:pt>
                <c:pt idx="18">
                  <c:v>2254</c:v>
                </c:pt>
                <c:pt idx="19">
                  <c:v>2286</c:v>
                </c:pt>
                <c:pt idx="20">
                  <c:v>2690</c:v>
                </c:pt>
                <c:pt idx="21">
                  <c:v>819.2</c:v>
                </c:pt>
                <c:pt idx="22">
                  <c:v>451.7</c:v>
                </c:pt>
                <c:pt idx="23">
                  <c:v>2661</c:v>
                </c:pt>
                <c:pt idx="24">
                  <c:v>2297</c:v>
                </c:pt>
                <c:pt idx="25">
                  <c:v>2688</c:v>
                </c:pt>
                <c:pt idx="26">
                  <c:v>1672</c:v>
                </c:pt>
                <c:pt idx="27">
                  <c:v>2444</c:v>
                </c:pt>
                <c:pt idx="28">
                  <c:v>1000</c:v>
                </c:pt>
                <c:pt idx="29">
                  <c:v>2198</c:v>
                </c:pt>
                <c:pt idx="30">
                  <c:v>2210</c:v>
                </c:pt>
                <c:pt idx="31">
                  <c:v>1592</c:v>
                </c:pt>
                <c:pt idx="32">
                  <c:v>2887</c:v>
                </c:pt>
                <c:pt idx="33">
                  <c:v>2082</c:v>
                </c:pt>
                <c:pt idx="34">
                  <c:v>1984</c:v>
                </c:pt>
                <c:pt idx="35">
                  <c:v>2389</c:v>
                </c:pt>
                <c:pt idx="36">
                  <c:v>2715</c:v>
                </c:pt>
                <c:pt idx="37">
                  <c:v>2195</c:v>
                </c:pt>
                <c:pt idx="38">
                  <c:v>2291</c:v>
                </c:pt>
                <c:pt idx="39">
                  <c:v>894.1</c:v>
                </c:pt>
                <c:pt idx="40">
                  <c:v>436.3</c:v>
                </c:pt>
                <c:pt idx="41">
                  <c:v>1448</c:v>
                </c:pt>
                <c:pt idx="42">
                  <c:v>2397</c:v>
                </c:pt>
                <c:pt idx="43">
                  <c:v>1941</c:v>
                </c:pt>
                <c:pt idx="44">
                  <c:v>1107</c:v>
                </c:pt>
                <c:pt idx="45">
                  <c:v>2593</c:v>
                </c:pt>
                <c:pt idx="46">
                  <c:v>2885</c:v>
                </c:pt>
                <c:pt idx="47">
                  <c:v>1408</c:v>
                </c:pt>
                <c:pt idx="48">
                  <c:v>2513</c:v>
                </c:pt>
                <c:pt idx="49">
                  <c:v>1804</c:v>
                </c:pt>
                <c:pt idx="50">
                  <c:v>464.6</c:v>
                </c:pt>
                <c:pt idx="51">
                  <c:v>150.9</c:v>
                </c:pt>
                <c:pt idx="52">
                  <c:v>2074</c:v>
                </c:pt>
                <c:pt idx="53">
                  <c:v>2333</c:v>
                </c:pt>
                <c:pt idx="54">
                  <c:v>2911</c:v>
                </c:pt>
                <c:pt idx="55">
                  <c:v>360</c:v>
                </c:pt>
                <c:pt idx="56">
                  <c:v>1852</c:v>
                </c:pt>
                <c:pt idx="57">
                  <c:v>1325</c:v>
                </c:pt>
                <c:pt idx="58">
                  <c:v>397.1</c:v>
                </c:pt>
                <c:pt idx="59">
                  <c:v>2373</c:v>
                </c:pt>
                <c:pt idx="60">
                  <c:v>1919</c:v>
                </c:pt>
                <c:pt idx="61">
                  <c:v>2642</c:v>
                </c:pt>
                <c:pt idx="62">
                  <c:v>2421</c:v>
                </c:pt>
                <c:pt idx="63">
                  <c:v>1504</c:v>
                </c:pt>
                <c:pt idx="64">
                  <c:v>1576</c:v>
                </c:pt>
                <c:pt idx="65">
                  <c:v>1073</c:v>
                </c:pt>
                <c:pt idx="66">
                  <c:v>1492</c:v>
                </c:pt>
                <c:pt idx="67">
                  <c:v>1601</c:v>
                </c:pt>
                <c:pt idx="68">
                  <c:v>1189</c:v>
                </c:pt>
                <c:pt idx="69">
                  <c:v>2089</c:v>
                </c:pt>
                <c:pt idx="70">
                  <c:v>909.8</c:v>
                </c:pt>
                <c:pt idx="71">
                  <c:v>329.2</c:v>
                </c:pt>
                <c:pt idx="72">
                  <c:v>882.8</c:v>
                </c:pt>
                <c:pt idx="73">
                  <c:v>1066</c:v>
                </c:pt>
                <c:pt idx="74">
                  <c:v>983</c:v>
                </c:pt>
                <c:pt idx="75">
                  <c:v>879.3</c:v>
                </c:pt>
                <c:pt idx="76">
                  <c:v>1025</c:v>
                </c:pt>
                <c:pt idx="77">
                  <c:v>968.8</c:v>
                </c:pt>
                <c:pt idx="78">
                  <c:v>553.1</c:v>
                </c:pt>
                <c:pt idx="79">
                  <c:v>944.3</c:v>
                </c:pt>
                <c:pt idx="80">
                  <c:v>65.42</c:v>
                </c:pt>
                <c:pt idx="81">
                  <c:v>540.70000000000005</c:v>
                </c:pt>
                <c:pt idx="82">
                  <c:v>886.3</c:v>
                </c:pt>
                <c:pt idx="83">
                  <c:v>503.4</c:v>
                </c:pt>
                <c:pt idx="84">
                  <c:v>1017</c:v>
                </c:pt>
                <c:pt idx="85">
                  <c:v>243.7</c:v>
                </c:pt>
                <c:pt idx="86">
                  <c:v>398.5</c:v>
                </c:pt>
                <c:pt idx="87">
                  <c:v>511.5</c:v>
                </c:pt>
                <c:pt idx="88">
                  <c:v>436.6</c:v>
                </c:pt>
                <c:pt idx="89">
                  <c:v>396.1</c:v>
                </c:pt>
                <c:pt idx="90">
                  <c:v>208.5</c:v>
                </c:pt>
                <c:pt idx="91">
                  <c:v>38.909999999999997</c:v>
                </c:pt>
                <c:pt idx="92">
                  <c:v>753.9</c:v>
                </c:pt>
                <c:pt idx="93">
                  <c:v>847.5</c:v>
                </c:pt>
                <c:pt idx="94">
                  <c:v>66.099999999999994</c:v>
                </c:pt>
                <c:pt idx="95">
                  <c:v>1008</c:v>
                </c:pt>
                <c:pt idx="96">
                  <c:v>827.7</c:v>
                </c:pt>
                <c:pt idx="97">
                  <c:v>1023</c:v>
                </c:pt>
                <c:pt idx="98">
                  <c:v>412.3</c:v>
                </c:pt>
                <c:pt idx="99">
                  <c:v>1156</c:v>
                </c:pt>
                <c:pt idx="100">
                  <c:v>1147</c:v>
                </c:pt>
                <c:pt idx="101">
                  <c:v>210.5</c:v>
                </c:pt>
                <c:pt idx="102">
                  <c:v>825.9</c:v>
                </c:pt>
                <c:pt idx="103">
                  <c:v>98.66</c:v>
                </c:pt>
                <c:pt idx="104">
                  <c:v>1079</c:v>
                </c:pt>
                <c:pt idx="105">
                  <c:v>830.4</c:v>
                </c:pt>
                <c:pt idx="106">
                  <c:v>1082</c:v>
                </c:pt>
                <c:pt idx="107">
                  <c:v>338</c:v>
                </c:pt>
                <c:pt idx="108">
                  <c:v>158.9</c:v>
                </c:pt>
                <c:pt idx="109">
                  <c:v>215.6</c:v>
                </c:pt>
                <c:pt idx="110">
                  <c:v>362.6</c:v>
                </c:pt>
                <c:pt idx="111">
                  <c:v>729.1</c:v>
                </c:pt>
                <c:pt idx="112">
                  <c:v>476.1</c:v>
                </c:pt>
                <c:pt idx="113">
                  <c:v>489.7</c:v>
                </c:pt>
                <c:pt idx="114">
                  <c:v>337.6</c:v>
                </c:pt>
                <c:pt idx="115">
                  <c:v>1169</c:v>
                </c:pt>
                <c:pt idx="116">
                  <c:v>235.7</c:v>
                </c:pt>
                <c:pt idx="117">
                  <c:v>363.6</c:v>
                </c:pt>
                <c:pt idx="118">
                  <c:v>882.7</c:v>
                </c:pt>
                <c:pt idx="119">
                  <c:v>754.7</c:v>
                </c:pt>
                <c:pt idx="120">
                  <c:v>985.7</c:v>
                </c:pt>
                <c:pt idx="121">
                  <c:v>110.3</c:v>
                </c:pt>
                <c:pt idx="122">
                  <c:v>521.70000000000005</c:v>
                </c:pt>
                <c:pt idx="123">
                  <c:v>1124</c:v>
                </c:pt>
                <c:pt idx="124">
                  <c:v>216.5</c:v>
                </c:pt>
                <c:pt idx="125">
                  <c:v>149.9</c:v>
                </c:pt>
                <c:pt idx="126">
                  <c:v>998.6</c:v>
                </c:pt>
                <c:pt idx="127">
                  <c:v>1170</c:v>
                </c:pt>
                <c:pt idx="128">
                  <c:v>716.5</c:v>
                </c:pt>
                <c:pt idx="129">
                  <c:v>1158</c:v>
                </c:pt>
                <c:pt idx="130">
                  <c:v>743.2</c:v>
                </c:pt>
                <c:pt idx="131">
                  <c:v>1002</c:v>
                </c:pt>
                <c:pt idx="132">
                  <c:v>127.6</c:v>
                </c:pt>
                <c:pt idx="133">
                  <c:v>510.9</c:v>
                </c:pt>
                <c:pt idx="134">
                  <c:v>1036</c:v>
                </c:pt>
                <c:pt idx="135">
                  <c:v>426.8</c:v>
                </c:pt>
                <c:pt idx="136">
                  <c:v>556.4</c:v>
                </c:pt>
                <c:pt idx="137">
                  <c:v>1170</c:v>
                </c:pt>
                <c:pt idx="138">
                  <c:v>131.6</c:v>
                </c:pt>
                <c:pt idx="139">
                  <c:v>891.9</c:v>
                </c:pt>
              </c:numCache>
            </c:numRef>
          </c:yVal>
          <c:smooth val="0"/>
          <c:extLst>
            <c:ext xmlns:c16="http://schemas.microsoft.com/office/drawing/2014/chart" uri="{C3380CC4-5D6E-409C-BE32-E72D297353CC}">
              <c16:uniqueId val="{00000000-6377-466B-84BC-4821054FD6CD}"/>
            </c:ext>
          </c:extLst>
        </c:ser>
        <c:dLbls>
          <c:showLegendKey val="0"/>
          <c:showVal val="0"/>
          <c:showCatName val="0"/>
          <c:showSerName val="0"/>
          <c:showPercent val="0"/>
          <c:showBubbleSize val="0"/>
        </c:dLbls>
        <c:axId val="401401248"/>
        <c:axId val="401403544"/>
      </c:scatterChart>
      <c:valAx>
        <c:axId val="4014012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Exposure Time (s)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01403544"/>
        <c:crosses val="autoZero"/>
        <c:crossBetween val="midCat"/>
      </c:valAx>
      <c:valAx>
        <c:axId val="401403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Mittelwert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014012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8.xml"/><Relationship Id="rId4" Type="http://schemas.openxmlformats.org/officeDocument/2006/relationships/chart" Target="../charts/chart4.xml"/><Relationship Id="rId9"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49</xdr:row>
      <xdr:rowOff>166687</xdr:rowOff>
    </xdr:from>
    <xdr:to>
      <xdr:col>7</xdr:col>
      <xdr:colOff>933449</xdr:colOff>
      <xdr:row>70</xdr:row>
      <xdr:rowOff>123825</xdr:rowOff>
    </xdr:to>
    <xdr:graphicFrame macro="">
      <xdr:nvGraphicFramePr>
        <xdr:cNvPr id="2" name="Diagramm 1">
          <a:extLst>
            <a:ext uri="{FF2B5EF4-FFF2-40B4-BE49-F238E27FC236}">
              <a16:creationId xmlns:a16="http://schemas.microsoft.com/office/drawing/2014/main" id="{EF9F3F27-839A-4B25-B561-270BD4D218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204787</xdr:colOff>
      <xdr:row>72</xdr:row>
      <xdr:rowOff>0</xdr:rowOff>
    </xdr:from>
    <xdr:to>
      <xdr:col>7</xdr:col>
      <xdr:colOff>933450</xdr:colOff>
      <xdr:row>94</xdr:row>
      <xdr:rowOff>152400</xdr:rowOff>
    </xdr:to>
    <xdr:graphicFrame macro="">
      <xdr:nvGraphicFramePr>
        <xdr:cNvPr id="3" name="Diagramm 2">
          <a:extLst>
            <a:ext uri="{FF2B5EF4-FFF2-40B4-BE49-F238E27FC236}">
              <a16:creationId xmlns:a16="http://schemas.microsoft.com/office/drawing/2014/main" id="{7E31E517-ED0D-4EAE-84F4-DEC1CCF167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347662</xdr:colOff>
      <xdr:row>40</xdr:row>
      <xdr:rowOff>104776</xdr:rowOff>
    </xdr:from>
    <xdr:to>
      <xdr:col>14</xdr:col>
      <xdr:colOff>676275</xdr:colOff>
      <xdr:row>56</xdr:row>
      <xdr:rowOff>142876</xdr:rowOff>
    </xdr:to>
    <xdr:graphicFrame macro="">
      <xdr:nvGraphicFramePr>
        <xdr:cNvPr id="4" name="Diagramm 3">
          <a:extLst>
            <a:ext uri="{FF2B5EF4-FFF2-40B4-BE49-F238E27FC236}">
              <a16:creationId xmlns:a16="http://schemas.microsoft.com/office/drawing/2014/main" id="{A5EAF45C-977E-4531-8A3E-347DEB6FEF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28575</xdr:colOff>
      <xdr:row>57</xdr:row>
      <xdr:rowOff>85725</xdr:rowOff>
    </xdr:from>
    <xdr:to>
      <xdr:col>14</xdr:col>
      <xdr:colOff>19050</xdr:colOff>
      <xdr:row>71</xdr:row>
      <xdr:rowOff>171450</xdr:rowOff>
    </xdr:to>
    <xdr:graphicFrame macro="">
      <xdr:nvGraphicFramePr>
        <xdr:cNvPr id="5" name="Diagramm 4">
          <a:extLst>
            <a:ext uri="{FF2B5EF4-FFF2-40B4-BE49-F238E27FC236}">
              <a16:creationId xmlns:a16="http://schemas.microsoft.com/office/drawing/2014/main" id="{0B70AAE2-8F6E-45BB-BEE4-E6CABE8AA2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9525</xdr:colOff>
      <xdr:row>70</xdr:row>
      <xdr:rowOff>76200</xdr:rowOff>
    </xdr:from>
    <xdr:to>
      <xdr:col>14</xdr:col>
      <xdr:colOff>0</xdr:colOff>
      <xdr:row>84</xdr:row>
      <xdr:rowOff>152400</xdr:rowOff>
    </xdr:to>
    <xdr:graphicFrame macro="">
      <xdr:nvGraphicFramePr>
        <xdr:cNvPr id="6" name="Diagramm 5">
          <a:extLst>
            <a:ext uri="{FF2B5EF4-FFF2-40B4-BE49-F238E27FC236}">
              <a16:creationId xmlns:a16="http://schemas.microsoft.com/office/drawing/2014/main" id="{BC33BEF5-FED2-4CEA-8FC3-1EB90E7BC9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257175</xdr:colOff>
      <xdr:row>38</xdr:row>
      <xdr:rowOff>166686</xdr:rowOff>
    </xdr:from>
    <xdr:to>
      <xdr:col>24</xdr:col>
      <xdr:colOff>90487</xdr:colOff>
      <xdr:row>54</xdr:row>
      <xdr:rowOff>123824</xdr:rowOff>
    </xdr:to>
    <xdr:graphicFrame macro="">
      <xdr:nvGraphicFramePr>
        <xdr:cNvPr id="7" name="Diagramm 6">
          <a:extLst>
            <a:ext uri="{FF2B5EF4-FFF2-40B4-BE49-F238E27FC236}">
              <a16:creationId xmlns:a16="http://schemas.microsoft.com/office/drawing/2014/main" id="{2C7807A8-6C8A-475A-9050-BA2B83DEE1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45</xdr:col>
      <xdr:colOff>395287</xdr:colOff>
      <xdr:row>5</xdr:row>
      <xdr:rowOff>119062</xdr:rowOff>
    </xdr:from>
    <xdr:to>
      <xdr:col>51</xdr:col>
      <xdr:colOff>395287</xdr:colOff>
      <xdr:row>19</xdr:row>
      <xdr:rowOff>166687</xdr:rowOff>
    </xdr:to>
    <xdr:graphicFrame macro="">
      <xdr:nvGraphicFramePr>
        <xdr:cNvPr id="8" name="Diagramm 7">
          <a:extLst>
            <a:ext uri="{FF2B5EF4-FFF2-40B4-BE49-F238E27FC236}">
              <a16:creationId xmlns:a16="http://schemas.microsoft.com/office/drawing/2014/main" id="{52AB76E5-8E3A-4042-B877-27FF560A01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9</xdr:col>
      <xdr:colOff>257176</xdr:colOff>
      <xdr:row>90</xdr:row>
      <xdr:rowOff>142875</xdr:rowOff>
    </xdr:from>
    <xdr:to>
      <xdr:col>12</xdr:col>
      <xdr:colOff>520605</xdr:colOff>
      <xdr:row>110</xdr:row>
      <xdr:rowOff>0</xdr:rowOff>
    </xdr:to>
    <xdr:pic>
      <xdr:nvPicPr>
        <xdr:cNvPr id="9" name="Grafik 8">
          <a:extLst>
            <a:ext uri="{FF2B5EF4-FFF2-40B4-BE49-F238E27FC236}">
              <a16:creationId xmlns:a16="http://schemas.microsoft.com/office/drawing/2014/main" id="{F40503F6-6191-4D9D-9EAD-B97B409BA230}"/>
            </a:ext>
          </a:extLst>
        </xdr:cNvPr>
        <xdr:cNvPicPr>
          <a:picLocks noChangeAspect="1"/>
        </xdr:cNvPicPr>
      </xdr:nvPicPr>
      <xdr:blipFill>
        <a:blip xmlns:r="http://schemas.openxmlformats.org/officeDocument/2006/relationships" r:embed="rId8"/>
        <a:stretch>
          <a:fillRect/>
        </a:stretch>
      </xdr:blipFill>
      <xdr:spPr>
        <a:xfrm>
          <a:off x="8877301" y="17421225"/>
          <a:ext cx="3320954" cy="3724275"/>
        </a:xfrm>
        <a:prstGeom prst="rect">
          <a:avLst/>
        </a:prstGeom>
      </xdr:spPr>
    </xdr:pic>
    <xdr:clientData/>
  </xdr:twoCellAnchor>
  <xdr:twoCellAnchor editAs="oneCell">
    <xdr:from>
      <xdr:col>12</xdr:col>
      <xdr:colOff>552450</xdr:colOff>
      <xdr:row>89</xdr:row>
      <xdr:rowOff>47625</xdr:rowOff>
    </xdr:from>
    <xdr:to>
      <xdr:col>18</xdr:col>
      <xdr:colOff>510279</xdr:colOff>
      <xdr:row>113</xdr:row>
      <xdr:rowOff>69473</xdr:rowOff>
    </xdr:to>
    <xdr:pic>
      <xdr:nvPicPr>
        <xdr:cNvPr id="10" name="Grafik 9">
          <a:extLst>
            <a:ext uri="{FF2B5EF4-FFF2-40B4-BE49-F238E27FC236}">
              <a16:creationId xmlns:a16="http://schemas.microsoft.com/office/drawing/2014/main" id="{6AD31EDD-48AC-4595-BACE-F12B3C4746A9}"/>
            </a:ext>
          </a:extLst>
        </xdr:cNvPr>
        <xdr:cNvPicPr>
          <a:picLocks noChangeAspect="1"/>
        </xdr:cNvPicPr>
      </xdr:nvPicPr>
      <xdr:blipFill>
        <a:blip xmlns:r="http://schemas.openxmlformats.org/officeDocument/2006/relationships" r:embed="rId9"/>
        <a:stretch>
          <a:fillRect/>
        </a:stretch>
      </xdr:blipFill>
      <xdr:spPr>
        <a:xfrm>
          <a:off x="12230100" y="17135475"/>
          <a:ext cx="5263254" cy="4650998"/>
        </a:xfrm>
        <a:prstGeom prst="rect">
          <a:avLst/>
        </a:prstGeom>
      </xdr:spPr>
    </xdr:pic>
    <xdr:clientData/>
  </xdr:twoCellAnchor>
  <xdr:twoCellAnchor>
    <xdr:from>
      <xdr:col>8</xdr:col>
      <xdr:colOff>616322</xdr:colOff>
      <xdr:row>166</xdr:row>
      <xdr:rowOff>1120</xdr:rowOff>
    </xdr:from>
    <xdr:to>
      <xdr:col>13</xdr:col>
      <xdr:colOff>605117</xdr:colOff>
      <xdr:row>180</xdr:row>
      <xdr:rowOff>77320</xdr:rowOff>
    </xdr:to>
    <xdr:graphicFrame macro="">
      <xdr:nvGraphicFramePr>
        <xdr:cNvPr id="12" name="Diagramm 11">
          <a:extLst>
            <a:ext uri="{FF2B5EF4-FFF2-40B4-BE49-F238E27FC236}">
              <a16:creationId xmlns:a16="http://schemas.microsoft.com/office/drawing/2014/main" id="{927AAA67-A262-47C9-8AF9-1AB891D394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15</xdr:col>
      <xdr:colOff>547687</xdr:colOff>
      <xdr:row>3</xdr:row>
      <xdr:rowOff>42862</xdr:rowOff>
    </xdr:from>
    <xdr:to>
      <xdr:col>21</xdr:col>
      <xdr:colOff>547687</xdr:colOff>
      <xdr:row>17</xdr:row>
      <xdr:rowOff>119062</xdr:rowOff>
    </xdr:to>
    <xdr:graphicFrame macro="">
      <xdr:nvGraphicFramePr>
        <xdr:cNvPr id="2" name="Diagramm 1">
          <a:extLst>
            <a:ext uri="{FF2B5EF4-FFF2-40B4-BE49-F238E27FC236}">
              <a16:creationId xmlns:a16="http://schemas.microsoft.com/office/drawing/2014/main" id="{14FD43CC-8573-4127-8E1B-1CBD68206B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614362</xdr:colOff>
      <xdr:row>17</xdr:row>
      <xdr:rowOff>176212</xdr:rowOff>
    </xdr:from>
    <xdr:to>
      <xdr:col>21</xdr:col>
      <xdr:colOff>614362</xdr:colOff>
      <xdr:row>32</xdr:row>
      <xdr:rowOff>61912</xdr:rowOff>
    </xdr:to>
    <xdr:graphicFrame macro="">
      <xdr:nvGraphicFramePr>
        <xdr:cNvPr id="3" name="Diagramm 2">
          <a:extLst>
            <a:ext uri="{FF2B5EF4-FFF2-40B4-BE49-F238E27FC236}">
              <a16:creationId xmlns:a16="http://schemas.microsoft.com/office/drawing/2014/main" id="{67729B5C-F856-4DDB-8189-B90172424B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1F3DEA7-5674-49E8-9385-C131FA7E0076}" name="Tabelle1" displayName="Tabelle1" ref="N39:P179" totalsRowShown="0">
  <autoFilter ref="N39:P179" xr:uid="{46E31301-BD13-4E99-B187-235E3C1B294C}"/>
  <sortState ref="N40:O179">
    <sortCondition ref="N39:N179"/>
  </sortState>
  <tableColumns count="3">
    <tableColumn id="1" xr3:uid="{1D87446C-41D4-40D2-804B-550077DE9903}" name="Exposure Time"/>
    <tableColumn id="2" xr3:uid="{9E26DAD3-0C5F-4C90-98C8-4AFED12E1A99}" name="Average/Exposure Time"/>
    <tableColumn id="3" xr3:uid="{8B1C6046-FF8A-492F-B3BA-484E42A677E7}" name="Normiert" dataDxfId="0">
      <calculatedColumnFormula>Tabelle1[[#This Row],[Average/Exposure Time]]/O$179</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F03BDA-1689-4C37-B13C-48C22B223D67}">
  <dimension ref="A1:AT221"/>
  <sheetViews>
    <sheetView tabSelected="1" topLeftCell="A17" zoomScale="40" zoomScaleNormal="40" workbookViewId="0">
      <selection activeCell="O171" sqref="O171"/>
    </sheetView>
  </sheetViews>
  <sheetFormatPr baseColWidth="10" defaultRowHeight="15" x14ac:dyDescent="0.25"/>
  <cols>
    <col min="1" max="1" width="13.85546875" customWidth="1"/>
    <col min="2" max="2" width="20.42578125" customWidth="1"/>
    <col min="3" max="3" width="15.140625" customWidth="1"/>
    <col min="4" max="4" width="19.28515625" customWidth="1"/>
    <col min="8" max="8" width="14.85546875" customWidth="1"/>
    <col min="10" max="10" width="14.42578125" customWidth="1"/>
    <col min="11" max="11" width="18.42578125" customWidth="1"/>
    <col min="12" max="12" width="13" customWidth="1"/>
    <col min="15" max="15" width="13.85546875" customWidth="1"/>
    <col min="16" max="16" width="18.140625" customWidth="1"/>
    <col min="17" max="17" width="13.28515625" customWidth="1"/>
    <col min="33" max="33" width="13.42578125" customWidth="1"/>
    <col min="34" max="34" width="17.5703125" customWidth="1"/>
    <col min="35" max="35" width="12.85546875" customWidth="1"/>
    <col min="39" max="39" width="13.42578125" customWidth="1"/>
    <col min="40" max="40" width="20" customWidth="1"/>
    <col min="41" max="41" width="13.42578125" customWidth="1"/>
  </cols>
  <sheetData>
    <row r="1" spans="1:44" x14ac:dyDescent="0.25">
      <c r="A1" t="s">
        <v>0</v>
      </c>
    </row>
    <row r="2" spans="1:44" x14ac:dyDescent="0.25">
      <c r="A2" t="s">
        <v>1</v>
      </c>
      <c r="B2" t="s">
        <v>3</v>
      </c>
      <c r="J2" s="22" t="s">
        <v>14</v>
      </c>
      <c r="O2" s="22" t="s">
        <v>50</v>
      </c>
      <c r="U2" s="22" t="s">
        <v>55</v>
      </c>
      <c r="AA2" s="22" t="s">
        <v>62</v>
      </c>
      <c r="AG2" s="22" t="s">
        <v>64</v>
      </c>
      <c r="AM2" s="22" t="s">
        <v>66</v>
      </c>
    </row>
    <row r="3" spans="1:44" ht="15.75" customHeight="1" thickBot="1" x14ac:dyDescent="0.3">
      <c r="A3" t="s">
        <v>2</v>
      </c>
      <c r="B3">
        <v>2</v>
      </c>
      <c r="J3" t="s">
        <v>15</v>
      </c>
      <c r="O3" s="45" t="s">
        <v>54</v>
      </c>
      <c r="P3" s="45"/>
      <c r="Q3" s="45"/>
      <c r="R3" s="45"/>
      <c r="S3" s="45"/>
      <c r="U3" s="45" t="s">
        <v>56</v>
      </c>
      <c r="V3" s="45"/>
      <c r="W3" s="45"/>
      <c r="X3" s="45"/>
      <c r="Y3" s="45"/>
      <c r="AA3" s="45" t="s">
        <v>63</v>
      </c>
      <c r="AB3" s="45"/>
      <c r="AC3" s="45"/>
      <c r="AD3" s="45"/>
      <c r="AE3" s="45"/>
      <c r="AG3" s="45" t="s">
        <v>65</v>
      </c>
      <c r="AH3" s="45"/>
      <c r="AI3" s="45"/>
      <c r="AJ3" s="45"/>
      <c r="AK3" s="24"/>
      <c r="AM3" s="45" t="s">
        <v>68</v>
      </c>
      <c r="AN3" s="45"/>
      <c r="AO3" s="45"/>
      <c r="AP3" s="45"/>
    </row>
    <row r="4" spans="1:44" ht="15.75" thickBot="1" x14ac:dyDescent="0.3">
      <c r="A4" s="42" t="s">
        <v>6</v>
      </c>
      <c r="B4" s="43"/>
      <c r="C4" s="43"/>
      <c r="D4" s="43"/>
      <c r="E4" s="43"/>
      <c r="F4" s="43"/>
      <c r="G4" s="43"/>
      <c r="H4" s="44"/>
      <c r="O4" s="45"/>
      <c r="P4" s="45"/>
      <c r="Q4" s="45"/>
      <c r="R4" s="45"/>
      <c r="S4" s="45"/>
      <c r="U4" s="45"/>
      <c r="V4" s="45"/>
      <c r="W4" s="45"/>
      <c r="X4" s="45"/>
      <c r="Y4" s="45"/>
      <c r="AA4" s="45"/>
      <c r="AB4" s="45"/>
      <c r="AC4" s="45"/>
      <c r="AD4" s="45"/>
      <c r="AE4" s="45"/>
      <c r="AG4" s="45"/>
      <c r="AH4" s="45"/>
      <c r="AI4" s="45"/>
      <c r="AJ4" s="45"/>
      <c r="AK4" s="24"/>
      <c r="AM4" s="45"/>
      <c r="AN4" s="45"/>
      <c r="AO4" s="45"/>
      <c r="AP4" s="45"/>
    </row>
    <row r="5" spans="1:44" ht="15.75" thickBot="1" x14ac:dyDescent="0.3">
      <c r="A5" s="39" t="s">
        <v>70</v>
      </c>
      <c r="B5" s="40"/>
      <c r="C5" s="49" t="s">
        <v>18</v>
      </c>
      <c r="D5" s="40"/>
      <c r="E5" s="50"/>
      <c r="F5" s="40" t="s">
        <v>11</v>
      </c>
      <c r="G5" s="40"/>
      <c r="H5" s="41"/>
      <c r="J5" s="46" t="s">
        <v>18</v>
      </c>
      <c r="K5" s="47"/>
      <c r="L5" s="47"/>
      <c r="M5" s="48"/>
      <c r="R5" t="s">
        <v>58</v>
      </c>
      <c r="U5" t="s">
        <v>57</v>
      </c>
    </row>
    <row r="6" spans="1:44" ht="16.5" thickTop="1" thickBot="1" x14ac:dyDescent="0.3">
      <c r="A6" s="16" t="s">
        <v>4</v>
      </c>
      <c r="B6" s="17" t="s">
        <v>5</v>
      </c>
      <c r="C6" s="18" t="s">
        <v>4</v>
      </c>
      <c r="D6" s="17" t="s">
        <v>5</v>
      </c>
      <c r="E6" s="19" t="s">
        <v>8</v>
      </c>
      <c r="F6" s="17" t="s">
        <v>9</v>
      </c>
      <c r="G6" s="17" t="s">
        <v>8</v>
      </c>
      <c r="H6" s="20" t="s">
        <v>10</v>
      </c>
      <c r="J6" s="7" t="s">
        <v>16</v>
      </c>
      <c r="K6" s="8" t="s">
        <v>17</v>
      </c>
      <c r="L6" s="8" t="s">
        <v>48</v>
      </c>
      <c r="M6" s="10" t="s">
        <v>49</v>
      </c>
      <c r="O6" s="25" t="s">
        <v>16</v>
      </c>
      <c r="P6" s="26" t="s">
        <v>17</v>
      </c>
      <c r="Q6" s="26" t="s">
        <v>48</v>
      </c>
      <c r="R6" s="26" t="s">
        <v>49</v>
      </c>
      <c r="S6" s="28" t="s">
        <v>52</v>
      </c>
      <c r="U6" s="25" t="s">
        <v>16</v>
      </c>
      <c r="V6" s="26" t="s">
        <v>17</v>
      </c>
      <c r="W6" s="26" t="s">
        <v>48</v>
      </c>
      <c r="X6" s="26" t="s">
        <v>49</v>
      </c>
      <c r="Y6" s="28" t="s">
        <v>52</v>
      </c>
      <c r="AG6" s="25" t="s">
        <v>16</v>
      </c>
      <c r="AH6" s="26" t="s">
        <v>17</v>
      </c>
      <c r="AI6" s="26" t="s">
        <v>48</v>
      </c>
      <c r="AJ6" s="29" t="s">
        <v>49</v>
      </c>
      <c r="AK6" s="23"/>
      <c r="AL6" s="30" t="s">
        <v>67</v>
      </c>
      <c r="AM6" s="25" t="s">
        <v>16</v>
      </c>
      <c r="AN6" s="26" t="s">
        <v>17</v>
      </c>
      <c r="AO6" s="26" t="s">
        <v>48</v>
      </c>
      <c r="AP6" s="29" t="s">
        <v>49</v>
      </c>
    </row>
    <row r="7" spans="1:44" ht="15.75" thickTop="1" x14ac:dyDescent="0.25">
      <c r="A7" s="2">
        <v>18</v>
      </c>
      <c r="B7" s="5">
        <v>38490</v>
      </c>
      <c r="C7" s="12">
        <v>5.2049999999999999E-2</v>
      </c>
      <c r="D7" s="5">
        <v>5838000</v>
      </c>
      <c r="E7" s="13">
        <v>303800</v>
      </c>
      <c r="F7" s="3">
        <v>1</v>
      </c>
      <c r="G7" s="5">
        <v>1223000</v>
      </c>
      <c r="H7" s="6">
        <v>1223000</v>
      </c>
      <c r="J7" s="2"/>
      <c r="K7" s="3"/>
      <c r="L7" s="3"/>
      <c r="M7" s="4"/>
      <c r="O7" s="2"/>
      <c r="P7" s="3"/>
      <c r="Q7" s="3"/>
      <c r="R7" s="3"/>
      <c r="S7" s="4"/>
      <c r="U7" s="2"/>
      <c r="V7" s="3"/>
      <c r="W7" s="3"/>
      <c r="X7" s="3"/>
      <c r="Y7" s="4"/>
      <c r="AL7" s="51">
        <v>2</v>
      </c>
      <c r="AM7" s="27">
        <v>0</v>
      </c>
      <c r="AN7" s="31">
        <v>1450000</v>
      </c>
      <c r="AO7" s="31">
        <v>1.6020000000000001</v>
      </c>
      <c r="AP7" s="32">
        <v>4.8699999999999998E-5</v>
      </c>
    </row>
    <row r="8" spans="1:44" x14ac:dyDescent="0.25">
      <c r="A8" s="2">
        <v>9</v>
      </c>
      <c r="B8" s="5">
        <v>33100</v>
      </c>
      <c r="C8" s="11">
        <v>0.5</v>
      </c>
      <c r="D8" s="5">
        <v>4371000</v>
      </c>
      <c r="E8" s="13">
        <v>2185000</v>
      </c>
      <c r="F8" s="3">
        <v>5</v>
      </c>
      <c r="G8" s="5">
        <v>5484000</v>
      </c>
      <c r="H8" s="6">
        <v>1097000</v>
      </c>
      <c r="J8" s="2">
        <v>0</v>
      </c>
      <c r="K8" s="5">
        <v>2203000</v>
      </c>
      <c r="L8" s="3">
        <v>2.2010000000000001</v>
      </c>
      <c r="M8" s="6">
        <v>1.031E-4</v>
      </c>
      <c r="O8" s="2">
        <v>0</v>
      </c>
      <c r="P8" s="5">
        <v>1512000</v>
      </c>
      <c r="Q8" s="5">
        <v>2.0019999999999998</v>
      </c>
      <c r="R8" s="5">
        <v>7.0740000000000004E-5</v>
      </c>
      <c r="S8" s="4">
        <v>358.4</v>
      </c>
      <c r="U8" s="2">
        <v>0</v>
      </c>
      <c r="V8" s="5">
        <v>1053000</v>
      </c>
      <c r="W8" s="3">
        <v>2.0019999999999998</v>
      </c>
      <c r="X8" s="5">
        <v>6.9789999999999994E-5</v>
      </c>
      <c r="Y8" s="6">
        <v>250.1</v>
      </c>
      <c r="AG8">
        <v>0</v>
      </c>
      <c r="AH8" s="1">
        <v>4187000</v>
      </c>
      <c r="AI8">
        <v>2.0019999999999998</v>
      </c>
      <c r="AJ8" s="1">
        <v>1.116E-4</v>
      </c>
      <c r="AL8" s="52"/>
      <c r="AM8" s="3">
        <v>1</v>
      </c>
      <c r="AN8" s="5">
        <v>1299000</v>
      </c>
      <c r="AO8" s="5">
        <v>1.6020000000000001</v>
      </c>
      <c r="AP8" s="6">
        <v>4.07E-5</v>
      </c>
    </row>
    <row r="9" spans="1:44" x14ac:dyDescent="0.25">
      <c r="A9" s="2">
        <v>10</v>
      </c>
      <c r="B9" s="5">
        <v>197800</v>
      </c>
      <c r="C9" s="11">
        <v>0.24879999999999999</v>
      </c>
      <c r="D9" s="5">
        <v>5642000</v>
      </c>
      <c r="E9" s="13">
        <v>1404000</v>
      </c>
      <c r="F9" s="3">
        <v>9.4689999999999994</v>
      </c>
      <c r="G9" s="5">
        <v>2348000</v>
      </c>
      <c r="H9" s="6">
        <v>248000</v>
      </c>
      <c r="J9" s="2">
        <v>1</v>
      </c>
      <c r="K9" s="5">
        <v>2409000</v>
      </c>
      <c r="L9" s="3">
        <v>2.2010000000000001</v>
      </c>
      <c r="M9" s="6">
        <v>9.5790000000000003E-5</v>
      </c>
      <c r="O9" s="2">
        <v>1</v>
      </c>
      <c r="P9" s="5">
        <v>1335000</v>
      </c>
      <c r="Q9" s="5">
        <v>2.0019999999999998</v>
      </c>
      <c r="R9" s="5">
        <v>6.0000000000000002E-5</v>
      </c>
      <c r="S9" s="4">
        <v>273.10000000000002</v>
      </c>
      <c r="U9" s="2">
        <v>1</v>
      </c>
      <c r="V9" s="5">
        <v>989800</v>
      </c>
      <c r="W9" s="3">
        <v>2.0019999999999998</v>
      </c>
      <c r="X9" s="5">
        <v>4.8529999999999998E-5</v>
      </c>
      <c r="Y9" s="6">
        <v>224.7</v>
      </c>
      <c r="AG9">
        <v>1</v>
      </c>
      <c r="AH9" s="1">
        <v>3120000</v>
      </c>
      <c r="AI9">
        <v>2.0019999999999998</v>
      </c>
      <c r="AJ9" s="1">
        <v>8.5439999999999995E-5</v>
      </c>
      <c r="AL9" s="52"/>
      <c r="AM9" s="3">
        <v>2</v>
      </c>
      <c r="AN9" s="5">
        <v>1197000</v>
      </c>
      <c r="AO9" s="5">
        <v>1.6020000000000001</v>
      </c>
      <c r="AP9" s="6">
        <v>4.2719999999999998E-5</v>
      </c>
    </row>
    <row r="10" spans="1:44" x14ac:dyDescent="0.25">
      <c r="A10" s="2"/>
      <c r="B10" s="3"/>
      <c r="C10" s="11">
        <v>0.5</v>
      </c>
      <c r="D10" s="5">
        <v>4780000</v>
      </c>
      <c r="E10" s="13">
        <v>2390000</v>
      </c>
      <c r="F10" s="3">
        <v>7.1429999999999998</v>
      </c>
      <c r="G10" s="5">
        <v>3216000</v>
      </c>
      <c r="H10" s="6">
        <v>450300</v>
      </c>
      <c r="J10" s="2">
        <v>2</v>
      </c>
      <c r="K10" s="5">
        <v>2509000</v>
      </c>
      <c r="L10" s="3">
        <v>2.2010000000000001</v>
      </c>
      <c r="M10" s="6">
        <v>9.3770000000000005E-5</v>
      </c>
      <c r="O10" s="2">
        <v>2</v>
      </c>
      <c r="P10" s="5">
        <v>1503000</v>
      </c>
      <c r="Q10" s="5">
        <v>2.0019999999999998</v>
      </c>
      <c r="R10" s="5">
        <v>5.0939999999999997E-5</v>
      </c>
      <c r="S10" s="4">
        <v>301.8</v>
      </c>
      <c r="U10" s="2">
        <v>2</v>
      </c>
      <c r="V10" s="5">
        <v>1039000</v>
      </c>
      <c r="W10" s="3">
        <v>2.0009999999999999</v>
      </c>
      <c r="X10" s="5">
        <v>5.435E-5</v>
      </c>
      <c r="Y10" s="6">
        <v>231.7</v>
      </c>
      <c r="AG10">
        <v>2</v>
      </c>
      <c r="AH10" s="1">
        <v>3162000</v>
      </c>
      <c r="AI10">
        <v>2.0019999999999998</v>
      </c>
      <c r="AJ10" s="1">
        <v>8.6399999999999999E-5</v>
      </c>
      <c r="AL10" s="52"/>
      <c r="AM10" s="3">
        <v>3</v>
      </c>
      <c r="AN10" s="5">
        <v>1222000</v>
      </c>
      <c r="AO10" s="5">
        <v>1.6020000000000001</v>
      </c>
      <c r="AP10" s="6">
        <v>4.0930000000000003E-5</v>
      </c>
    </row>
    <row r="11" spans="1:44" x14ac:dyDescent="0.25">
      <c r="A11" s="2"/>
      <c r="B11" s="3"/>
      <c r="C11" s="11">
        <v>0.31819999999999998</v>
      </c>
      <c r="D11" s="5">
        <v>5506000</v>
      </c>
      <c r="E11" s="13">
        <v>1752000</v>
      </c>
      <c r="F11" s="3">
        <v>12.98</v>
      </c>
      <c r="G11" s="5">
        <v>7619000</v>
      </c>
      <c r="H11" s="6">
        <v>587000</v>
      </c>
      <c r="J11" s="2">
        <v>3</v>
      </c>
      <c r="K11" s="5">
        <v>2550000</v>
      </c>
      <c r="L11" s="3">
        <v>2.2010000000000001</v>
      </c>
      <c r="M11" s="6">
        <v>9.7189999999999996E-5</v>
      </c>
      <c r="O11" s="2">
        <v>3</v>
      </c>
      <c r="P11" s="5">
        <v>1787000</v>
      </c>
      <c r="Q11" s="5">
        <v>2.0009999999999999</v>
      </c>
      <c r="R11" s="5">
        <v>5.3399999999999997E-5</v>
      </c>
      <c r="S11" s="4">
        <v>369.9</v>
      </c>
      <c r="U11" s="2">
        <v>3</v>
      </c>
      <c r="V11" s="5">
        <v>1089000</v>
      </c>
      <c r="W11" s="3">
        <v>2.0019999999999998</v>
      </c>
      <c r="X11" s="5">
        <v>4.3449999999999999E-5</v>
      </c>
      <c r="Y11" s="6">
        <v>242.6</v>
      </c>
      <c r="AG11">
        <v>3</v>
      </c>
      <c r="AH11" s="1">
        <v>3447000</v>
      </c>
      <c r="AI11">
        <v>2.0019999999999998</v>
      </c>
      <c r="AJ11" s="1">
        <v>9.6349999999999997E-5</v>
      </c>
      <c r="AL11" s="52"/>
      <c r="AM11" s="3">
        <v>4</v>
      </c>
      <c r="AN11" s="5">
        <v>1218000</v>
      </c>
      <c r="AO11" s="5">
        <v>1.6020000000000001</v>
      </c>
      <c r="AP11" s="6">
        <v>4.21E-5</v>
      </c>
    </row>
    <row r="12" spans="1:44" x14ac:dyDescent="0.25">
      <c r="A12" s="2"/>
      <c r="B12" s="3"/>
      <c r="C12" s="11">
        <v>0.5</v>
      </c>
      <c r="D12" s="5">
        <v>4976000</v>
      </c>
      <c r="E12" s="13">
        <v>2488000</v>
      </c>
      <c r="F12" s="3">
        <v>9.4390000000000001</v>
      </c>
      <c r="G12" s="5">
        <v>7149000</v>
      </c>
      <c r="H12" s="6">
        <v>757400</v>
      </c>
      <c r="J12" s="2">
        <v>4</v>
      </c>
      <c r="K12" s="5">
        <v>2606000</v>
      </c>
      <c r="L12" s="3">
        <v>2.2010000000000001</v>
      </c>
      <c r="M12" s="6">
        <v>1.0060000000000001E-4</v>
      </c>
      <c r="O12" s="2">
        <v>4</v>
      </c>
      <c r="P12" s="5">
        <v>2167000</v>
      </c>
      <c r="Q12" s="5">
        <v>2.0019999999999998</v>
      </c>
      <c r="R12" s="5">
        <v>5.8820000000000003E-5</v>
      </c>
      <c r="S12" s="4">
        <v>464.8</v>
      </c>
      <c r="U12" s="2">
        <v>4</v>
      </c>
      <c r="V12" s="5">
        <v>1134000</v>
      </c>
      <c r="W12" s="3">
        <v>2.0009999999999999</v>
      </c>
      <c r="X12" s="5">
        <v>4.9709999999999997E-5</v>
      </c>
      <c r="Y12" s="6">
        <v>250.7</v>
      </c>
      <c r="AG12">
        <v>4</v>
      </c>
      <c r="AH12" s="1">
        <v>3773000</v>
      </c>
      <c r="AI12">
        <v>2.0009999999999999</v>
      </c>
      <c r="AJ12" s="1">
        <v>1.0569999999999999E-4</v>
      </c>
      <c r="AL12" s="52"/>
      <c r="AM12" s="3">
        <v>5</v>
      </c>
      <c r="AN12" s="5">
        <v>1173000</v>
      </c>
      <c r="AO12" s="5">
        <v>1.6020000000000001</v>
      </c>
      <c r="AP12" s="6">
        <v>3.701E-5</v>
      </c>
    </row>
    <row r="13" spans="1:44" x14ac:dyDescent="0.25">
      <c r="A13" s="2"/>
      <c r="B13" s="3"/>
      <c r="C13" s="11">
        <v>0.1002</v>
      </c>
      <c r="D13" s="5">
        <v>5941000</v>
      </c>
      <c r="E13" s="13">
        <v>595500</v>
      </c>
      <c r="F13" s="3">
        <v>1.669</v>
      </c>
      <c r="G13" s="5">
        <v>1022000</v>
      </c>
      <c r="H13" s="6">
        <v>612600</v>
      </c>
      <c r="J13" s="2">
        <v>5</v>
      </c>
      <c r="K13" s="5">
        <v>2666000</v>
      </c>
      <c r="L13" s="3">
        <v>2.2010000000000001</v>
      </c>
      <c r="M13" s="6">
        <v>9.5840000000000004E-5</v>
      </c>
      <c r="O13" s="2">
        <v>5</v>
      </c>
      <c r="P13" s="5">
        <v>2644000</v>
      </c>
      <c r="Q13" s="5">
        <v>2.0019999999999998</v>
      </c>
      <c r="R13" s="5">
        <v>5.4240000000000002E-5</v>
      </c>
      <c r="S13" s="4">
        <v>581.6</v>
      </c>
      <c r="U13" s="2">
        <v>5</v>
      </c>
      <c r="V13" s="5">
        <v>1174000</v>
      </c>
      <c r="W13" s="3">
        <v>2.0019999999999998</v>
      </c>
      <c r="X13" s="5">
        <v>4.3050000000000003E-5</v>
      </c>
      <c r="Y13" s="6">
        <v>259.5</v>
      </c>
      <c r="AG13">
        <v>5</v>
      </c>
      <c r="AH13" s="1">
        <v>4088000</v>
      </c>
      <c r="AI13">
        <v>2.0009999999999999</v>
      </c>
      <c r="AJ13" s="1">
        <v>1.07E-4</v>
      </c>
      <c r="AL13" s="52"/>
      <c r="AM13" s="3">
        <v>6</v>
      </c>
      <c r="AN13" s="5">
        <v>1152000</v>
      </c>
      <c r="AO13" s="5">
        <v>1.6020000000000001</v>
      </c>
      <c r="AP13" s="6">
        <v>4.3390000000000003E-5</v>
      </c>
    </row>
    <row r="14" spans="1:44" x14ac:dyDescent="0.25">
      <c r="A14" s="2"/>
      <c r="B14" s="3"/>
      <c r="C14" s="11">
        <v>0.5</v>
      </c>
      <c r="D14" s="5">
        <v>5058000</v>
      </c>
      <c r="E14" s="13">
        <v>2529000</v>
      </c>
      <c r="F14" s="3">
        <v>12.48</v>
      </c>
      <c r="G14" s="5">
        <v>7935000</v>
      </c>
      <c r="H14" s="6">
        <v>635900</v>
      </c>
      <c r="J14" s="2">
        <v>6</v>
      </c>
      <c r="K14" s="5">
        <v>2770000</v>
      </c>
      <c r="L14" s="3">
        <v>2.2010000000000001</v>
      </c>
      <c r="M14" s="6">
        <v>9.8079999999999996E-5</v>
      </c>
      <c r="O14" s="2">
        <v>6</v>
      </c>
      <c r="P14" s="5">
        <v>3179000</v>
      </c>
      <c r="Q14" s="5">
        <v>2.0019999999999998</v>
      </c>
      <c r="R14" s="5">
        <v>6.6769999999999999E-5</v>
      </c>
      <c r="S14" s="4">
        <v>704</v>
      </c>
      <c r="U14" s="2">
        <v>6</v>
      </c>
      <c r="V14" s="5">
        <v>1210000</v>
      </c>
      <c r="W14" s="3">
        <v>2.0009999999999999</v>
      </c>
      <c r="X14" s="5">
        <v>3.9360000000000003E-5</v>
      </c>
      <c r="Y14" s="6">
        <v>267.8</v>
      </c>
      <c r="AG14">
        <v>6</v>
      </c>
      <c r="AH14" s="1">
        <v>4393000</v>
      </c>
      <c r="AI14">
        <v>2.0019999999999998</v>
      </c>
      <c r="AJ14" s="1">
        <v>1.07E-4</v>
      </c>
      <c r="AL14" s="52"/>
      <c r="AM14" s="3">
        <v>7</v>
      </c>
      <c r="AN14" s="5">
        <v>1162000</v>
      </c>
      <c r="AO14" s="5">
        <v>1.601</v>
      </c>
      <c r="AP14" s="6">
        <v>2.9519999999999999E-5</v>
      </c>
    </row>
    <row r="15" spans="1:44" x14ac:dyDescent="0.25">
      <c r="A15" s="2"/>
      <c r="B15" s="3"/>
      <c r="C15" s="11">
        <v>0.36499999999999999</v>
      </c>
      <c r="D15" s="5">
        <v>5603000</v>
      </c>
      <c r="E15" s="13">
        <v>2045000</v>
      </c>
      <c r="F15" s="3">
        <v>8.8089999999999993</v>
      </c>
      <c r="G15" s="5">
        <v>7575000</v>
      </c>
      <c r="H15" s="6">
        <v>859900</v>
      </c>
      <c r="J15" s="2">
        <v>7</v>
      </c>
      <c r="K15" s="5">
        <v>2775000</v>
      </c>
      <c r="L15" s="3">
        <v>2.2010000000000001</v>
      </c>
      <c r="M15" s="6">
        <v>9.5119999999999997E-5</v>
      </c>
      <c r="O15" s="2">
        <v>7</v>
      </c>
      <c r="P15" s="5">
        <v>3710000</v>
      </c>
      <c r="Q15" s="5">
        <v>2.0019999999999998</v>
      </c>
      <c r="R15" s="5">
        <v>7.4820000000000005E-5</v>
      </c>
      <c r="S15" s="4">
        <v>810</v>
      </c>
      <c r="U15" s="2">
        <v>7</v>
      </c>
      <c r="V15" s="5">
        <v>1252000</v>
      </c>
      <c r="W15" s="3">
        <v>2.0019999999999998</v>
      </c>
      <c r="X15" s="5">
        <v>4.0089999999999997E-5</v>
      </c>
      <c r="Y15" s="6">
        <v>275.39999999999998</v>
      </c>
      <c r="AG15">
        <v>7</v>
      </c>
      <c r="AH15" s="1">
        <v>4683000</v>
      </c>
      <c r="AI15">
        <v>2.0019999999999998</v>
      </c>
      <c r="AJ15" s="1">
        <v>1.12E-4</v>
      </c>
      <c r="AL15" s="52"/>
      <c r="AM15" s="3">
        <v>8</v>
      </c>
      <c r="AN15" s="5">
        <v>1140000</v>
      </c>
      <c r="AO15" s="5">
        <v>1.601</v>
      </c>
      <c r="AP15" s="6">
        <v>3.595E-5</v>
      </c>
    </row>
    <row r="16" spans="1:44" x14ac:dyDescent="0.25">
      <c r="A16" s="2"/>
      <c r="B16" s="3"/>
      <c r="C16" s="11">
        <v>0.5</v>
      </c>
      <c r="D16" s="5">
        <v>5170000</v>
      </c>
      <c r="E16" s="13">
        <v>2585000</v>
      </c>
      <c r="F16" s="3">
        <v>6.694</v>
      </c>
      <c r="G16" s="5">
        <v>7114000</v>
      </c>
      <c r="H16" s="6">
        <v>1063000</v>
      </c>
      <c r="J16" s="2">
        <v>8</v>
      </c>
      <c r="K16" s="5">
        <v>2840000</v>
      </c>
      <c r="L16" s="3">
        <v>2.202</v>
      </c>
      <c r="M16" s="6">
        <v>1.032E-4</v>
      </c>
      <c r="O16" s="2">
        <v>8</v>
      </c>
      <c r="P16" s="5">
        <v>4235000</v>
      </c>
      <c r="Q16" s="5">
        <v>2.0019999999999998</v>
      </c>
      <c r="R16" s="5">
        <v>8.1420000000000003E-5</v>
      </c>
      <c r="S16" s="4">
        <v>900.8</v>
      </c>
      <c r="U16" s="2">
        <v>8</v>
      </c>
      <c r="V16" s="5">
        <v>1296000</v>
      </c>
      <c r="W16" s="3">
        <v>2.0009999999999999</v>
      </c>
      <c r="X16" s="5">
        <v>4.9820000000000001E-5</v>
      </c>
      <c r="Y16" s="6">
        <v>284.2</v>
      </c>
      <c r="AL16" s="52"/>
      <c r="AM16" s="3">
        <v>9</v>
      </c>
      <c r="AN16" s="5">
        <v>1133000</v>
      </c>
      <c r="AO16" s="5">
        <v>1.601</v>
      </c>
      <c r="AP16" s="6">
        <v>3.3429999999999997E-5</v>
      </c>
      <c r="AR16" t="s">
        <v>19</v>
      </c>
    </row>
    <row r="17" spans="1:46" x14ac:dyDescent="0.25">
      <c r="A17" s="2"/>
      <c r="B17" s="3"/>
      <c r="C17" s="12">
        <v>7.7329999999999996E-2</v>
      </c>
      <c r="D17" s="5">
        <v>6029000</v>
      </c>
      <c r="E17" s="13">
        <v>466200</v>
      </c>
      <c r="F17" s="3">
        <v>8.5809999999999995</v>
      </c>
      <c r="G17" s="5">
        <v>7818000</v>
      </c>
      <c r="H17" s="6">
        <v>911100</v>
      </c>
      <c r="J17" s="2">
        <v>9</v>
      </c>
      <c r="K17" s="5">
        <v>2909000</v>
      </c>
      <c r="L17" s="3">
        <v>2.2010000000000001</v>
      </c>
      <c r="M17" s="6">
        <v>9.9759999999999994E-5</v>
      </c>
      <c r="O17" s="2">
        <v>9</v>
      </c>
      <c r="P17" s="5">
        <v>4713000</v>
      </c>
      <c r="Q17" s="5">
        <v>2.0019999999999998</v>
      </c>
      <c r="R17" s="5">
        <v>8.1080000000000003E-5</v>
      </c>
      <c r="S17" s="4">
        <v>961.7</v>
      </c>
      <c r="U17" s="2">
        <v>9</v>
      </c>
      <c r="V17" s="5">
        <v>1336000</v>
      </c>
      <c r="W17" s="3">
        <v>2.0009999999999999</v>
      </c>
      <c r="X17" s="5">
        <v>4.0259999999999997E-5</v>
      </c>
      <c r="Y17" s="6">
        <v>293.10000000000002</v>
      </c>
      <c r="AG17" t="s">
        <v>19</v>
      </c>
      <c r="AL17" s="52"/>
      <c r="AM17" s="3">
        <v>10</v>
      </c>
      <c r="AN17" s="5">
        <v>1136000</v>
      </c>
      <c r="AO17" s="5">
        <v>1.601</v>
      </c>
      <c r="AP17" s="6">
        <v>4.5290000000000002E-5</v>
      </c>
      <c r="AR17" t="s">
        <v>20</v>
      </c>
      <c r="AS17">
        <v>1</v>
      </c>
      <c r="AT17" t="s">
        <v>21</v>
      </c>
    </row>
    <row r="18" spans="1:46" x14ac:dyDescent="0.25">
      <c r="A18" s="2"/>
      <c r="B18" s="3"/>
      <c r="C18" s="11">
        <v>0.5</v>
      </c>
      <c r="D18" s="5">
        <v>5288000</v>
      </c>
      <c r="E18" s="13">
        <v>2644000</v>
      </c>
      <c r="F18" s="3">
        <v>3.8879999999999999</v>
      </c>
      <c r="G18" s="5">
        <v>4859000</v>
      </c>
      <c r="H18" s="6">
        <v>1250000</v>
      </c>
      <c r="J18" s="2">
        <v>10</v>
      </c>
      <c r="K18" s="5">
        <v>2932000</v>
      </c>
      <c r="L18" s="3">
        <v>2.2010000000000001</v>
      </c>
      <c r="M18" s="6">
        <v>1.054E-4</v>
      </c>
      <c r="O18" s="2">
        <v>10</v>
      </c>
      <c r="P18" s="5">
        <v>5116000</v>
      </c>
      <c r="Q18" s="5">
        <v>2.0019999999999998</v>
      </c>
      <c r="R18" s="5">
        <v>9.221E-5</v>
      </c>
      <c r="S18" s="4">
        <v>990.1</v>
      </c>
      <c r="U18" s="2">
        <v>10</v>
      </c>
      <c r="V18" s="5">
        <v>1377000</v>
      </c>
      <c r="W18" s="3">
        <v>2.0019999999999998</v>
      </c>
      <c r="X18" s="5">
        <v>4.9259999999999999E-5</v>
      </c>
      <c r="Y18" s="6">
        <v>301.89999999999998</v>
      </c>
      <c r="AG18" t="s">
        <v>20</v>
      </c>
      <c r="AH18">
        <v>1</v>
      </c>
      <c r="AI18" t="s">
        <v>21</v>
      </c>
      <c r="AL18" s="52"/>
      <c r="AM18" s="3">
        <v>11</v>
      </c>
      <c r="AN18" s="5">
        <v>1086000</v>
      </c>
      <c r="AO18" s="5">
        <v>1.6020000000000001</v>
      </c>
      <c r="AP18" s="6">
        <v>3.6170000000000001E-5</v>
      </c>
      <c r="AR18" t="s">
        <v>22</v>
      </c>
      <c r="AS18">
        <v>1</v>
      </c>
    </row>
    <row r="19" spans="1:46" x14ac:dyDescent="0.25">
      <c r="A19" s="2"/>
      <c r="B19" s="3"/>
      <c r="C19" s="12">
        <v>5.2850000000000001E-2</v>
      </c>
      <c r="D19" s="5">
        <v>6083000</v>
      </c>
      <c r="E19" s="13">
        <v>321500</v>
      </c>
      <c r="F19" s="3">
        <v>6.0410000000000004</v>
      </c>
      <c r="G19" s="5">
        <v>7426000</v>
      </c>
      <c r="H19" s="6">
        <v>1229000</v>
      </c>
      <c r="J19" s="2">
        <v>11</v>
      </c>
      <c r="K19" s="5">
        <v>3025000</v>
      </c>
      <c r="L19" s="3">
        <v>2.2010000000000001</v>
      </c>
      <c r="M19" s="6">
        <v>1.027E-4</v>
      </c>
      <c r="O19" s="2">
        <v>11</v>
      </c>
      <c r="P19" s="5">
        <v>5437000</v>
      </c>
      <c r="Q19" s="5">
        <v>2.0019999999999998</v>
      </c>
      <c r="R19" s="5">
        <v>9.8419999999999996E-5</v>
      </c>
      <c r="S19" s="4">
        <v>997.2</v>
      </c>
      <c r="U19" s="2">
        <v>11</v>
      </c>
      <c r="V19" s="5">
        <v>1420000</v>
      </c>
      <c r="W19" s="3">
        <v>2.0009999999999999</v>
      </c>
      <c r="X19" s="5">
        <v>4.2049999999999999E-5</v>
      </c>
      <c r="Y19" s="6">
        <v>310.39999999999998</v>
      </c>
      <c r="AG19" t="s">
        <v>22</v>
      </c>
      <c r="AH19">
        <v>1</v>
      </c>
      <c r="AJ19" s="1"/>
      <c r="AL19" s="52"/>
      <c r="AM19" s="3">
        <v>12</v>
      </c>
      <c r="AN19" s="5">
        <v>1060000</v>
      </c>
      <c r="AO19" s="5">
        <v>1.6020000000000001</v>
      </c>
      <c r="AP19" s="6">
        <v>3.366E-5</v>
      </c>
      <c r="AR19" t="s">
        <v>23</v>
      </c>
      <c r="AS19" t="s">
        <v>24</v>
      </c>
    </row>
    <row r="20" spans="1:46" ht="15.75" thickBot="1" x14ac:dyDescent="0.3">
      <c r="A20" s="2"/>
      <c r="B20" s="3"/>
      <c r="C20" s="11">
        <v>0.5</v>
      </c>
      <c r="D20" s="5">
        <v>5494000</v>
      </c>
      <c r="E20" s="13">
        <v>2747000</v>
      </c>
      <c r="F20" s="3">
        <v>8.3190000000000008</v>
      </c>
      <c r="G20" s="5">
        <v>7906000</v>
      </c>
      <c r="H20" s="6">
        <v>950300</v>
      </c>
      <c r="J20" s="7">
        <v>12</v>
      </c>
      <c r="K20" s="9">
        <v>3029000</v>
      </c>
      <c r="L20" s="8">
        <v>2.2010000000000001</v>
      </c>
      <c r="M20" s="21">
        <v>1.091E-4</v>
      </c>
      <c r="O20" s="2">
        <v>12</v>
      </c>
      <c r="P20" s="5">
        <v>5698000</v>
      </c>
      <c r="Q20" s="5">
        <v>2.0019999999999998</v>
      </c>
      <c r="R20" s="5">
        <v>1.0119999999999999E-4</v>
      </c>
      <c r="S20" s="4">
        <v>993.8</v>
      </c>
      <c r="U20" s="2">
        <v>12</v>
      </c>
      <c r="V20" s="5">
        <v>1456000</v>
      </c>
      <c r="W20" s="3">
        <v>2.0019999999999998</v>
      </c>
      <c r="X20" s="5">
        <v>3.718E-5</v>
      </c>
      <c r="Y20" s="6">
        <v>319.2</v>
      </c>
      <c r="AG20" t="s">
        <v>23</v>
      </c>
      <c r="AH20" t="s">
        <v>60</v>
      </c>
      <c r="AJ20" s="1"/>
      <c r="AL20" s="52"/>
      <c r="AM20" s="3">
        <v>13</v>
      </c>
      <c r="AN20" s="5">
        <v>1087000</v>
      </c>
      <c r="AO20" s="5">
        <v>1.6020000000000001</v>
      </c>
      <c r="AP20" s="6">
        <v>3.8909999999999998E-5</v>
      </c>
      <c r="AR20" t="s">
        <v>25</v>
      </c>
      <c r="AS20">
        <v>0.1</v>
      </c>
      <c r="AT20" t="s">
        <v>26</v>
      </c>
    </row>
    <row r="21" spans="1:46" x14ac:dyDescent="0.25">
      <c r="A21" s="2"/>
      <c r="B21" s="3"/>
      <c r="C21" s="11">
        <v>0.40789999999999998</v>
      </c>
      <c r="D21" s="5">
        <v>5789000</v>
      </c>
      <c r="E21" s="13">
        <v>2362000</v>
      </c>
      <c r="F21" s="3">
        <v>0.16900000000000001</v>
      </c>
      <c r="G21" s="5">
        <v>266700</v>
      </c>
      <c r="H21" s="6">
        <v>1578000</v>
      </c>
      <c r="L21" s="1"/>
      <c r="O21" s="2">
        <v>13</v>
      </c>
      <c r="P21" s="5">
        <v>5908000</v>
      </c>
      <c r="Q21" s="5">
        <v>2.0019999999999998</v>
      </c>
      <c r="R21" s="5">
        <v>1.041E-4</v>
      </c>
      <c r="S21" s="4">
        <v>978.9</v>
      </c>
      <c r="U21" s="2">
        <v>13</v>
      </c>
      <c r="V21" s="5">
        <v>1500000</v>
      </c>
      <c r="W21" s="3">
        <v>2.0019999999999998</v>
      </c>
      <c r="X21" s="5">
        <v>4.0259999999999997E-5</v>
      </c>
      <c r="Y21" s="6">
        <v>329.4</v>
      </c>
      <c r="AG21" t="s">
        <v>25</v>
      </c>
      <c r="AH21">
        <v>0.1</v>
      </c>
      <c r="AI21" t="s">
        <v>26</v>
      </c>
      <c r="AJ21" s="1"/>
      <c r="AL21" s="52"/>
      <c r="AM21" s="3">
        <v>14</v>
      </c>
      <c r="AN21" s="5">
        <v>1073000</v>
      </c>
      <c r="AO21" s="5">
        <v>1.601</v>
      </c>
      <c r="AP21" s="6">
        <v>4.3109999999999999E-5</v>
      </c>
      <c r="AR21" t="s">
        <v>27</v>
      </c>
      <c r="AS21" t="s">
        <v>28</v>
      </c>
    </row>
    <row r="22" spans="1:46" x14ac:dyDescent="0.25">
      <c r="A22" s="2"/>
      <c r="B22" s="3"/>
      <c r="C22" s="11">
        <v>0.5</v>
      </c>
      <c r="D22" s="5">
        <v>5504000</v>
      </c>
      <c r="E22" s="13">
        <v>2752000</v>
      </c>
      <c r="F22" s="3">
        <v>9.0760000000000005</v>
      </c>
      <c r="G22" s="5">
        <v>7956000</v>
      </c>
      <c r="H22" s="6">
        <v>876600</v>
      </c>
      <c r="J22" t="s">
        <v>19</v>
      </c>
      <c r="L22" s="1"/>
      <c r="O22" s="2">
        <v>14</v>
      </c>
      <c r="P22" s="5">
        <v>6070000</v>
      </c>
      <c r="Q22" s="5">
        <v>2.0019999999999998</v>
      </c>
      <c r="R22" s="5">
        <v>1.158E-4</v>
      </c>
      <c r="S22" s="4">
        <v>962.9</v>
      </c>
      <c r="U22" s="2">
        <v>14</v>
      </c>
      <c r="V22" s="5">
        <v>1540000</v>
      </c>
      <c r="W22" s="3">
        <v>2.0009999999999999</v>
      </c>
      <c r="X22" s="5">
        <v>4.2049999999999999E-5</v>
      </c>
      <c r="Y22" s="6">
        <v>337.2</v>
      </c>
      <c r="AG22" t="s">
        <v>27</v>
      </c>
      <c r="AH22" t="s">
        <v>28</v>
      </c>
      <c r="AJ22" s="1"/>
      <c r="AL22" s="52"/>
      <c r="AM22" s="3">
        <v>15</v>
      </c>
      <c r="AN22" s="5">
        <v>1082000</v>
      </c>
      <c r="AO22" s="5">
        <v>1.6020000000000001</v>
      </c>
      <c r="AP22" s="6">
        <v>3.3319999999999999E-5</v>
      </c>
      <c r="AR22" t="s">
        <v>29</v>
      </c>
      <c r="AS22" t="s">
        <v>30</v>
      </c>
    </row>
    <row r="23" spans="1:46" x14ac:dyDescent="0.25">
      <c r="A23" s="2"/>
      <c r="B23" s="3"/>
      <c r="C23" s="11">
        <v>0.28849999999999998</v>
      </c>
      <c r="D23" s="5">
        <v>6357000</v>
      </c>
      <c r="E23" s="13">
        <v>1834000</v>
      </c>
      <c r="F23" s="3">
        <v>4.0460000000000003</v>
      </c>
      <c r="G23" s="5">
        <v>6279000</v>
      </c>
      <c r="H23" s="6">
        <v>1552000</v>
      </c>
      <c r="J23" t="s">
        <v>20</v>
      </c>
      <c r="K23">
        <v>0.5</v>
      </c>
      <c r="L23" s="1" t="s">
        <v>21</v>
      </c>
      <c r="O23" s="2">
        <v>15</v>
      </c>
      <c r="P23" s="5">
        <v>6191000</v>
      </c>
      <c r="Q23" s="5">
        <v>2.0019999999999998</v>
      </c>
      <c r="R23" s="5">
        <v>1.077E-4</v>
      </c>
      <c r="S23" s="4">
        <v>943.4</v>
      </c>
      <c r="U23" s="2">
        <v>15</v>
      </c>
      <c r="V23" s="5">
        <v>1591000</v>
      </c>
      <c r="W23" s="3">
        <v>2.0019999999999998</v>
      </c>
      <c r="X23" s="5">
        <v>4.8649999999999997E-5</v>
      </c>
      <c r="Y23" s="6">
        <v>347.9</v>
      </c>
      <c r="AG23" t="s">
        <v>29</v>
      </c>
      <c r="AH23" t="s">
        <v>30</v>
      </c>
      <c r="AJ23" s="1"/>
      <c r="AL23" s="52"/>
      <c r="AM23" s="3">
        <v>16</v>
      </c>
      <c r="AN23" s="5">
        <v>1082000</v>
      </c>
      <c r="AO23" s="5">
        <v>1.6020000000000001</v>
      </c>
      <c r="AP23" s="6">
        <v>4.2549999999999997E-5</v>
      </c>
      <c r="AR23" t="s">
        <v>31</v>
      </c>
      <c r="AS23">
        <v>0</v>
      </c>
      <c r="AT23" t="s">
        <v>32</v>
      </c>
    </row>
    <row r="24" spans="1:46" x14ac:dyDescent="0.25">
      <c r="A24" s="2"/>
      <c r="B24" s="3"/>
      <c r="C24" s="11">
        <v>0.5</v>
      </c>
      <c r="D24" s="5">
        <v>5632000</v>
      </c>
      <c r="E24" s="13">
        <v>2816000</v>
      </c>
      <c r="F24" s="3">
        <v>2.2400000000000002</v>
      </c>
      <c r="G24" s="5">
        <v>3572000</v>
      </c>
      <c r="H24" s="6">
        <v>1595000</v>
      </c>
      <c r="J24" t="s">
        <v>22</v>
      </c>
      <c r="K24">
        <v>1</v>
      </c>
      <c r="L24" s="1"/>
      <c r="O24" s="2">
        <v>16</v>
      </c>
      <c r="P24" s="5">
        <v>6274000</v>
      </c>
      <c r="Q24" s="5">
        <v>2.0019999999999998</v>
      </c>
      <c r="R24" s="5">
        <v>9.5290000000000004E-5</v>
      </c>
      <c r="S24" s="4">
        <v>926.8</v>
      </c>
      <c r="U24" s="2">
        <v>16</v>
      </c>
      <c r="V24" s="5">
        <v>1630000</v>
      </c>
      <c r="W24" s="3">
        <v>2.0019999999999998</v>
      </c>
      <c r="X24" s="5">
        <v>4.4450000000000003E-5</v>
      </c>
      <c r="Y24" s="6">
        <v>354.9</v>
      </c>
      <c r="AG24" t="s">
        <v>31</v>
      </c>
      <c r="AH24">
        <v>0</v>
      </c>
      <c r="AI24" t="s">
        <v>32</v>
      </c>
      <c r="AJ24" s="1"/>
      <c r="AL24" s="52"/>
      <c r="AM24" s="3">
        <v>17</v>
      </c>
      <c r="AN24" s="5">
        <v>1073000</v>
      </c>
      <c r="AO24" s="5">
        <v>1.6020000000000001</v>
      </c>
      <c r="AP24" s="6">
        <v>3.595E-5</v>
      </c>
      <c r="AR24" t="s">
        <v>33</v>
      </c>
      <c r="AS24">
        <v>-11</v>
      </c>
      <c r="AT24" t="s">
        <v>34</v>
      </c>
    </row>
    <row r="25" spans="1:46" x14ac:dyDescent="0.25">
      <c r="A25" s="2"/>
      <c r="B25" s="3"/>
      <c r="C25" s="11">
        <v>0.37640000000000001</v>
      </c>
      <c r="D25" s="5">
        <v>5959000</v>
      </c>
      <c r="E25" s="13">
        <v>2243000</v>
      </c>
      <c r="F25" s="3"/>
      <c r="G25" s="3"/>
      <c r="H25" s="4"/>
      <c r="J25" t="s">
        <v>23</v>
      </c>
      <c r="K25" t="s">
        <v>24</v>
      </c>
      <c r="L25" s="1"/>
      <c r="O25" s="2">
        <v>17</v>
      </c>
      <c r="P25" s="5">
        <v>6339000</v>
      </c>
      <c r="Q25" s="5">
        <v>2.0019999999999998</v>
      </c>
      <c r="R25" s="5">
        <v>1.07E-4</v>
      </c>
      <c r="S25" s="4">
        <v>911.1</v>
      </c>
      <c r="U25" s="2">
        <v>17</v>
      </c>
      <c r="V25" s="5">
        <v>1664000</v>
      </c>
      <c r="W25" s="3">
        <v>2.0019999999999998</v>
      </c>
      <c r="X25" s="5">
        <v>3.506E-5</v>
      </c>
      <c r="Y25" s="6">
        <v>363.9</v>
      </c>
      <c r="AG25" t="s">
        <v>33</v>
      </c>
      <c r="AH25">
        <v>-11</v>
      </c>
      <c r="AI25" t="s">
        <v>34</v>
      </c>
      <c r="AJ25" s="1"/>
      <c r="AL25" s="52"/>
      <c r="AM25" s="3">
        <v>18</v>
      </c>
      <c r="AN25" s="5">
        <v>1062000</v>
      </c>
      <c r="AO25" s="5">
        <v>1.6020000000000001</v>
      </c>
      <c r="AP25" s="6">
        <v>4.4839999999999998E-5</v>
      </c>
      <c r="AR25" t="s">
        <v>35</v>
      </c>
      <c r="AS25">
        <v>0</v>
      </c>
    </row>
    <row r="26" spans="1:46" x14ac:dyDescent="0.25">
      <c r="A26" s="2"/>
      <c r="B26" s="3"/>
      <c r="C26" s="11">
        <v>0.5</v>
      </c>
      <c r="D26" s="5">
        <v>5768000</v>
      </c>
      <c r="E26" s="13">
        <v>2884000</v>
      </c>
      <c r="F26" s="3"/>
      <c r="G26" s="3"/>
      <c r="H26" s="4"/>
      <c r="J26" t="s">
        <v>25</v>
      </c>
      <c r="K26">
        <v>0.1</v>
      </c>
      <c r="L26" s="1" t="s">
        <v>26</v>
      </c>
      <c r="O26" s="2">
        <v>18</v>
      </c>
      <c r="P26" s="5">
        <v>6386000</v>
      </c>
      <c r="Q26" s="5">
        <v>2.0019999999999998</v>
      </c>
      <c r="R26" s="5">
        <v>1.13E-4</v>
      </c>
      <c r="S26" s="4">
        <v>893.1</v>
      </c>
      <c r="U26" s="2">
        <v>18</v>
      </c>
      <c r="V26" s="5">
        <v>1702000</v>
      </c>
      <c r="W26" s="3">
        <v>2.0019999999999998</v>
      </c>
      <c r="X26" s="5">
        <v>4.8479999999999997E-5</v>
      </c>
      <c r="Y26" s="6">
        <v>371.7</v>
      </c>
      <c r="AG26" t="s">
        <v>35</v>
      </c>
      <c r="AH26">
        <v>0</v>
      </c>
      <c r="AJ26" s="1"/>
      <c r="AL26" s="52"/>
      <c r="AM26" s="3">
        <v>19</v>
      </c>
      <c r="AN26" s="5">
        <v>1037000</v>
      </c>
      <c r="AO26" s="5">
        <v>1.6020000000000001</v>
      </c>
      <c r="AP26" s="6">
        <v>3.9360000000000003E-5</v>
      </c>
      <c r="AR26" t="s">
        <v>36</v>
      </c>
      <c r="AS26" t="s">
        <v>37</v>
      </c>
    </row>
    <row r="27" spans="1:46" x14ac:dyDescent="0.25">
      <c r="A27" s="2"/>
      <c r="B27" s="3"/>
      <c r="C27" s="11">
        <v>0.22989999999999999</v>
      </c>
      <c r="D27" s="5">
        <v>6502000</v>
      </c>
      <c r="E27" s="13">
        <v>1495000</v>
      </c>
      <c r="F27" s="3"/>
      <c r="G27" s="3"/>
      <c r="H27" s="4"/>
      <c r="J27" t="s">
        <v>27</v>
      </c>
      <c r="K27" t="s">
        <v>28</v>
      </c>
      <c r="L27" s="1"/>
      <c r="O27" s="2">
        <v>19</v>
      </c>
      <c r="P27" s="5">
        <v>6406000</v>
      </c>
      <c r="Q27" s="5">
        <v>2.0019999999999998</v>
      </c>
      <c r="R27" s="5">
        <v>1.1010000000000001E-4</v>
      </c>
      <c r="S27" s="4">
        <v>880.2</v>
      </c>
      <c r="U27" s="2">
        <v>19</v>
      </c>
      <c r="V27" s="5">
        <v>1746000</v>
      </c>
      <c r="W27" s="3">
        <v>2.0019999999999998</v>
      </c>
      <c r="X27" s="5">
        <v>5.295E-5</v>
      </c>
      <c r="Y27" s="6">
        <v>381.1</v>
      </c>
      <c r="AG27" t="s">
        <v>36</v>
      </c>
      <c r="AH27" t="s">
        <v>37</v>
      </c>
      <c r="AL27" s="52"/>
      <c r="AM27" s="3">
        <v>20</v>
      </c>
      <c r="AN27" s="5">
        <v>1038000</v>
      </c>
      <c r="AO27" s="5">
        <v>1.6020000000000001</v>
      </c>
      <c r="AP27" s="6">
        <v>3.6510000000000001E-5</v>
      </c>
      <c r="AR27" t="s">
        <v>38</v>
      </c>
      <c r="AS27">
        <v>0</v>
      </c>
    </row>
    <row r="28" spans="1:46" x14ac:dyDescent="0.25">
      <c r="A28" s="2"/>
      <c r="B28" s="3"/>
      <c r="C28" s="11">
        <v>0.5</v>
      </c>
      <c r="D28" s="5">
        <v>5815000</v>
      </c>
      <c r="E28" s="13">
        <v>2907000</v>
      </c>
      <c r="F28" s="3"/>
      <c r="G28" s="3"/>
      <c r="H28" s="4"/>
      <c r="J28" t="s">
        <v>29</v>
      </c>
      <c r="K28" t="s">
        <v>30</v>
      </c>
      <c r="O28" s="2">
        <v>20</v>
      </c>
      <c r="P28" s="5">
        <v>6413000</v>
      </c>
      <c r="Q28" s="5">
        <v>2.0019999999999998</v>
      </c>
      <c r="R28" s="5">
        <v>1.181E-4</v>
      </c>
      <c r="S28" s="4">
        <v>867.9</v>
      </c>
      <c r="U28" s="2">
        <v>20</v>
      </c>
      <c r="V28" s="5">
        <v>1783000</v>
      </c>
      <c r="W28" s="3">
        <v>2.0019999999999998</v>
      </c>
      <c r="X28" s="5">
        <v>4.49E-5</v>
      </c>
      <c r="Y28" s="6">
        <v>390</v>
      </c>
      <c r="AG28" t="s">
        <v>38</v>
      </c>
      <c r="AH28">
        <v>0</v>
      </c>
      <c r="AL28" s="52"/>
      <c r="AM28" s="3">
        <v>21</v>
      </c>
      <c r="AN28" s="5">
        <v>1004000</v>
      </c>
      <c r="AO28" s="5">
        <v>1.601</v>
      </c>
      <c r="AP28" s="6">
        <v>3.5450000000000001E-5</v>
      </c>
      <c r="AR28" t="s">
        <v>39</v>
      </c>
      <c r="AS28">
        <v>0</v>
      </c>
    </row>
    <row r="29" spans="1:46" x14ac:dyDescent="0.25">
      <c r="A29" s="2"/>
      <c r="B29" s="3"/>
      <c r="C29" s="11">
        <v>0.23780000000000001</v>
      </c>
      <c r="D29" s="5">
        <v>6669000</v>
      </c>
      <c r="E29" s="13">
        <v>1586000</v>
      </c>
      <c r="F29" s="3"/>
      <c r="G29" s="3"/>
      <c r="H29" s="4"/>
      <c r="J29" t="s">
        <v>31</v>
      </c>
      <c r="K29">
        <v>0</v>
      </c>
      <c r="L29" t="s">
        <v>32</v>
      </c>
      <c r="O29" s="2">
        <v>21</v>
      </c>
      <c r="P29" s="5">
        <v>6415000</v>
      </c>
      <c r="Q29" s="5">
        <v>2.0019999999999998</v>
      </c>
      <c r="R29" s="5">
        <v>1.1849999999999999E-4</v>
      </c>
      <c r="S29" s="4">
        <v>857.2</v>
      </c>
      <c r="U29" s="2">
        <v>21</v>
      </c>
      <c r="V29" s="5">
        <v>1833000</v>
      </c>
      <c r="W29" s="3">
        <v>2.0019999999999998</v>
      </c>
      <c r="X29" s="5">
        <v>4.9709999999999997E-5</v>
      </c>
      <c r="Y29" s="6">
        <v>399.5</v>
      </c>
      <c r="AG29" t="s">
        <v>39</v>
      </c>
      <c r="AH29">
        <v>0</v>
      </c>
      <c r="AL29" s="52"/>
      <c r="AM29" s="3">
        <v>22</v>
      </c>
      <c r="AN29" s="5">
        <v>1009000</v>
      </c>
      <c r="AO29" s="5">
        <v>1.6020000000000001</v>
      </c>
      <c r="AP29" s="6">
        <v>3.5169999999999997E-5</v>
      </c>
      <c r="AR29" t="s">
        <v>40</v>
      </c>
      <c r="AS29">
        <v>0</v>
      </c>
    </row>
    <row r="30" spans="1:46" x14ac:dyDescent="0.25">
      <c r="A30" s="2"/>
      <c r="B30" s="3"/>
      <c r="C30" s="11">
        <v>0.5</v>
      </c>
      <c r="D30" s="5">
        <v>5997000</v>
      </c>
      <c r="E30" s="13">
        <v>2999000</v>
      </c>
      <c r="F30" s="3"/>
      <c r="G30" s="3"/>
      <c r="H30" s="4"/>
      <c r="J30" t="s">
        <v>33</v>
      </c>
      <c r="K30">
        <v>-11</v>
      </c>
      <c r="L30" t="s">
        <v>34</v>
      </c>
      <c r="O30" s="2">
        <v>22</v>
      </c>
      <c r="P30" s="5">
        <v>6413000</v>
      </c>
      <c r="Q30" s="5">
        <v>2.0019999999999998</v>
      </c>
      <c r="R30" s="5">
        <v>1.158E-4</v>
      </c>
      <c r="S30" s="4">
        <v>847.7</v>
      </c>
      <c r="U30" s="2">
        <v>22</v>
      </c>
      <c r="V30" s="5">
        <v>1866000</v>
      </c>
      <c r="W30" s="3">
        <v>2.0019999999999998</v>
      </c>
      <c r="X30" s="5">
        <v>4.456E-5</v>
      </c>
      <c r="Y30" s="6">
        <v>408</v>
      </c>
      <c r="AG30" t="s">
        <v>40</v>
      </c>
      <c r="AH30">
        <v>0</v>
      </c>
      <c r="AL30" s="52"/>
      <c r="AM30" s="3">
        <v>23</v>
      </c>
      <c r="AN30" s="5">
        <v>1008000</v>
      </c>
      <c r="AO30" s="5">
        <v>1.6020000000000001</v>
      </c>
      <c r="AP30" s="6">
        <v>3.9919999999999997E-5</v>
      </c>
      <c r="AR30" t="s">
        <v>41</v>
      </c>
      <c r="AS30">
        <v>0.5</v>
      </c>
      <c r="AT30" t="s">
        <v>21</v>
      </c>
    </row>
    <row r="31" spans="1:46" x14ac:dyDescent="0.25">
      <c r="A31" s="2"/>
      <c r="B31" s="3"/>
      <c r="C31" s="11">
        <v>0.47389999999999999</v>
      </c>
      <c r="D31" s="5">
        <v>6202000</v>
      </c>
      <c r="E31" s="13">
        <v>2939000</v>
      </c>
      <c r="F31" s="3"/>
      <c r="G31" s="3"/>
      <c r="H31" s="4"/>
      <c r="J31" t="s">
        <v>35</v>
      </c>
      <c r="K31">
        <v>0</v>
      </c>
      <c r="O31" s="2">
        <v>23</v>
      </c>
      <c r="P31" s="5">
        <v>6402000</v>
      </c>
      <c r="Q31" s="5">
        <v>2.0019999999999998</v>
      </c>
      <c r="R31" s="5">
        <v>1.305E-4</v>
      </c>
      <c r="S31" s="4">
        <v>836</v>
      </c>
      <c r="U31" s="2">
        <v>23</v>
      </c>
      <c r="V31" s="5">
        <v>1892000</v>
      </c>
      <c r="W31" s="3">
        <v>2.0009999999999999</v>
      </c>
      <c r="X31" s="5">
        <v>4.5850000000000003E-5</v>
      </c>
      <c r="Y31" s="6">
        <v>412.6</v>
      </c>
      <c r="AG31" t="s">
        <v>41</v>
      </c>
      <c r="AH31">
        <v>0.5</v>
      </c>
      <c r="AI31" t="s">
        <v>21</v>
      </c>
      <c r="AL31" s="52"/>
      <c r="AM31" s="3">
        <v>24</v>
      </c>
      <c r="AN31" s="5">
        <v>1004000</v>
      </c>
      <c r="AO31" s="5">
        <v>1.601</v>
      </c>
      <c r="AP31" s="6">
        <v>3.3269999999999998E-5</v>
      </c>
      <c r="AR31" t="s">
        <v>42</v>
      </c>
      <c r="AS31" t="s">
        <v>69</v>
      </c>
      <c r="AT31" t="s">
        <v>21</v>
      </c>
    </row>
    <row r="32" spans="1:46" x14ac:dyDescent="0.25">
      <c r="A32" s="2"/>
      <c r="B32" s="3"/>
      <c r="C32" s="11">
        <v>0.5</v>
      </c>
      <c r="D32" s="5">
        <v>6005000</v>
      </c>
      <c r="E32" s="13">
        <v>3002000</v>
      </c>
      <c r="F32" s="3"/>
      <c r="G32" s="3"/>
      <c r="H32" s="4"/>
      <c r="J32" t="s">
        <v>36</v>
      </c>
      <c r="K32" t="s">
        <v>37</v>
      </c>
      <c r="O32" s="2">
        <v>24</v>
      </c>
      <c r="P32" s="5">
        <v>6371000</v>
      </c>
      <c r="Q32" s="3">
        <v>2.0019999999999998</v>
      </c>
      <c r="R32" s="5">
        <v>1.249E-4</v>
      </c>
      <c r="S32" s="4">
        <v>825.5</v>
      </c>
      <c r="U32" s="2">
        <v>24</v>
      </c>
      <c r="V32" s="5">
        <v>1929000</v>
      </c>
      <c r="W32" s="3">
        <v>2.0019999999999998</v>
      </c>
      <c r="X32" s="5">
        <v>5.0550000000000002E-5</v>
      </c>
      <c r="Y32" s="6">
        <v>422.9</v>
      </c>
      <c r="AG32" t="s">
        <v>42</v>
      </c>
      <c r="AH32">
        <v>7.8817700000000004</v>
      </c>
      <c r="AI32" t="s">
        <v>21</v>
      </c>
      <c r="AL32" s="52"/>
      <c r="AM32" s="3">
        <v>25</v>
      </c>
      <c r="AN32" s="5">
        <v>1009000</v>
      </c>
      <c r="AO32" s="5">
        <v>1.6020000000000001</v>
      </c>
      <c r="AP32" s="6">
        <v>3.7289999999999997E-5</v>
      </c>
      <c r="AR32" t="s">
        <v>43</v>
      </c>
      <c r="AS32">
        <v>0</v>
      </c>
      <c r="AT32" t="s">
        <v>44</v>
      </c>
    </row>
    <row r="33" spans="1:46" ht="15.75" thickBot="1" x14ac:dyDescent="0.3">
      <c r="A33" s="2"/>
      <c r="B33" s="3"/>
      <c r="C33" s="11">
        <v>0.2064</v>
      </c>
      <c r="D33" s="5">
        <v>6654000</v>
      </c>
      <c r="E33" s="13">
        <v>1374000</v>
      </c>
      <c r="F33" s="3"/>
      <c r="G33" s="3"/>
      <c r="H33" s="4"/>
      <c r="J33" t="s">
        <v>38</v>
      </c>
      <c r="K33">
        <v>0</v>
      </c>
      <c r="O33" s="7">
        <v>25</v>
      </c>
      <c r="P33" s="9">
        <v>3377000</v>
      </c>
      <c r="Q33" s="8">
        <v>2.0009999999999999</v>
      </c>
      <c r="R33" s="9">
        <v>1.0179999999999999E-4</v>
      </c>
      <c r="S33" s="10">
        <v>783.9</v>
      </c>
      <c r="U33" s="2">
        <v>25</v>
      </c>
      <c r="V33" s="5">
        <v>1972000</v>
      </c>
      <c r="W33" s="3">
        <v>2.0009999999999999</v>
      </c>
      <c r="X33" s="5">
        <v>5.223E-5</v>
      </c>
      <c r="Y33" s="6">
        <v>431.1</v>
      </c>
      <c r="AG33" t="s">
        <v>43</v>
      </c>
      <c r="AH33">
        <v>0</v>
      </c>
      <c r="AI33" t="s">
        <v>44</v>
      </c>
      <c r="AL33" s="52"/>
      <c r="AM33" s="3">
        <v>26</v>
      </c>
      <c r="AN33" s="5">
        <v>990400</v>
      </c>
      <c r="AO33" s="5">
        <v>1.6020000000000001</v>
      </c>
      <c r="AP33" s="6">
        <v>3.0470000000000001E-5</v>
      </c>
      <c r="AR33" t="s">
        <v>45</v>
      </c>
      <c r="AS33">
        <v>1.6</v>
      </c>
      <c r="AT33" t="s">
        <v>46</v>
      </c>
    </row>
    <row r="34" spans="1:46" x14ac:dyDescent="0.25">
      <c r="A34" s="2"/>
      <c r="B34" s="3"/>
      <c r="C34" s="11">
        <v>0.34620000000000001</v>
      </c>
      <c r="D34" s="5">
        <v>6344000</v>
      </c>
      <c r="E34" s="13">
        <v>2196000</v>
      </c>
      <c r="F34" s="3"/>
      <c r="G34" s="3"/>
      <c r="H34" s="4"/>
      <c r="J34" t="s">
        <v>39</v>
      </c>
      <c r="K34">
        <v>0</v>
      </c>
      <c r="U34" s="2">
        <v>26</v>
      </c>
      <c r="V34" s="5">
        <v>2001000</v>
      </c>
      <c r="W34" s="3">
        <v>2.0019999999999998</v>
      </c>
      <c r="X34" s="5">
        <v>4.367E-5</v>
      </c>
      <c r="Y34" s="6">
        <v>438</v>
      </c>
      <c r="AG34" t="s">
        <v>45</v>
      </c>
      <c r="AH34">
        <v>2</v>
      </c>
      <c r="AI34" t="s">
        <v>46</v>
      </c>
      <c r="AL34" s="52"/>
      <c r="AM34" s="3">
        <v>27</v>
      </c>
      <c r="AN34" s="5">
        <v>939800</v>
      </c>
      <c r="AO34" s="5">
        <v>1.6020000000000001</v>
      </c>
      <c r="AP34" s="6">
        <v>3.383E-5</v>
      </c>
      <c r="AR34" t="s">
        <v>47</v>
      </c>
      <c r="AS34">
        <v>0.4</v>
      </c>
      <c r="AT34" t="s">
        <v>46</v>
      </c>
    </row>
    <row r="35" spans="1:46" x14ac:dyDescent="0.25">
      <c r="A35" s="2"/>
      <c r="B35" s="3"/>
      <c r="C35" s="12">
        <v>6.343E-2</v>
      </c>
      <c r="D35" s="5">
        <v>6628000</v>
      </c>
      <c r="E35" s="13">
        <v>420400</v>
      </c>
      <c r="F35" s="3"/>
      <c r="G35" s="3"/>
      <c r="H35" s="4"/>
      <c r="J35" t="s">
        <v>40</v>
      </c>
      <c r="K35">
        <v>0</v>
      </c>
      <c r="O35" s="45" t="s">
        <v>53</v>
      </c>
      <c r="P35" s="45"/>
      <c r="Q35" s="45"/>
      <c r="R35" s="45"/>
      <c r="S35" s="45"/>
      <c r="U35" s="2">
        <v>27</v>
      </c>
      <c r="V35" s="5">
        <v>2036000</v>
      </c>
      <c r="W35" s="3">
        <v>2.0019999999999998</v>
      </c>
      <c r="X35" s="5">
        <v>5.5300000000000002E-5</v>
      </c>
      <c r="Y35" s="6">
        <v>446.1</v>
      </c>
      <c r="AG35" t="s">
        <v>47</v>
      </c>
      <c r="AH35">
        <v>0.4</v>
      </c>
      <c r="AI35" t="s">
        <v>46</v>
      </c>
      <c r="AL35" s="52"/>
      <c r="AM35" s="3">
        <v>28</v>
      </c>
      <c r="AN35" s="5">
        <v>930000</v>
      </c>
      <c r="AO35" s="5">
        <v>1.6020000000000001</v>
      </c>
      <c r="AP35" s="6">
        <v>2.51E-5</v>
      </c>
    </row>
    <row r="36" spans="1:46" x14ac:dyDescent="0.25">
      <c r="A36" s="2"/>
      <c r="B36" s="3"/>
      <c r="C36" s="11">
        <v>0.1447</v>
      </c>
      <c r="D36" s="5">
        <v>6867000</v>
      </c>
      <c r="E36" s="13">
        <v>993900</v>
      </c>
      <c r="F36" s="3"/>
      <c r="G36" s="3"/>
      <c r="H36" s="4"/>
      <c r="J36" t="s">
        <v>41</v>
      </c>
      <c r="K36">
        <v>0.5</v>
      </c>
      <c r="L36" t="s">
        <v>21</v>
      </c>
      <c r="O36" s="45"/>
      <c r="P36" s="45"/>
      <c r="Q36" s="45"/>
      <c r="R36" s="45"/>
      <c r="S36" s="45"/>
      <c r="U36" s="2">
        <v>28</v>
      </c>
      <c r="V36" s="5">
        <v>2066000</v>
      </c>
      <c r="W36" s="3">
        <v>2.0019999999999998</v>
      </c>
      <c r="X36" s="5">
        <v>4.6740000000000003E-5</v>
      </c>
      <c r="Y36" s="6">
        <v>453.1</v>
      </c>
      <c r="AL36" s="52"/>
      <c r="AM36" s="3">
        <v>29</v>
      </c>
      <c r="AN36" s="5">
        <v>923900</v>
      </c>
      <c r="AO36" s="5">
        <v>1.601</v>
      </c>
      <c r="AP36" s="6">
        <v>3.7679999999999998E-5</v>
      </c>
    </row>
    <row r="37" spans="1:46" ht="15.75" thickBot="1" x14ac:dyDescent="0.3">
      <c r="A37" s="2"/>
      <c r="B37" s="3"/>
      <c r="C37" s="11">
        <v>0.3851</v>
      </c>
      <c r="D37" s="5">
        <v>6416000</v>
      </c>
      <c r="E37" s="13">
        <v>2471000</v>
      </c>
      <c r="F37" s="3"/>
      <c r="G37" s="3"/>
      <c r="H37" s="4"/>
      <c r="J37" t="s">
        <v>42</v>
      </c>
      <c r="K37">
        <v>13</v>
      </c>
      <c r="L37" t="s">
        <v>21</v>
      </c>
      <c r="O37" s="45"/>
      <c r="P37" s="45"/>
      <c r="Q37" s="45"/>
      <c r="R37" s="45"/>
      <c r="S37" s="45"/>
      <c r="U37" s="7">
        <v>29</v>
      </c>
      <c r="V37" s="9">
        <v>2109000</v>
      </c>
      <c r="W37" s="8">
        <v>2.0019999999999998</v>
      </c>
      <c r="X37" s="9">
        <v>5.821E-5</v>
      </c>
      <c r="Y37" s="21">
        <v>462.4</v>
      </c>
      <c r="AL37" s="52"/>
      <c r="AM37" s="3">
        <v>30</v>
      </c>
      <c r="AN37" s="5">
        <v>934500</v>
      </c>
      <c r="AO37" s="5">
        <v>1.6020000000000001</v>
      </c>
      <c r="AP37" s="6">
        <v>2.9179999999999998E-5</v>
      </c>
    </row>
    <row r="38" spans="1:46" x14ac:dyDescent="0.25">
      <c r="A38" s="2"/>
      <c r="B38" s="3"/>
      <c r="C38" s="11">
        <v>0.2472</v>
      </c>
      <c r="D38" s="5">
        <v>6946000</v>
      </c>
      <c r="E38" s="13">
        <v>1717000</v>
      </c>
      <c r="F38" s="3"/>
      <c r="G38" s="3"/>
      <c r="H38" s="4"/>
      <c r="J38" t="s">
        <v>43</v>
      </c>
      <c r="K38">
        <v>0</v>
      </c>
      <c r="L38" t="s">
        <v>44</v>
      </c>
      <c r="AL38" s="52"/>
      <c r="AM38" s="3">
        <v>31</v>
      </c>
      <c r="AN38" s="5">
        <v>902900</v>
      </c>
      <c r="AO38" s="5">
        <v>1.6020000000000001</v>
      </c>
      <c r="AP38" s="6">
        <v>3.5450000000000001E-5</v>
      </c>
    </row>
    <row r="39" spans="1:46" x14ac:dyDescent="0.25">
      <c r="A39" s="2"/>
      <c r="B39" s="3"/>
      <c r="C39" s="11">
        <v>0.1231</v>
      </c>
      <c r="D39" s="5">
        <v>6854000</v>
      </c>
      <c r="E39" s="13">
        <v>843600</v>
      </c>
      <c r="F39" s="3"/>
      <c r="G39" s="3"/>
      <c r="H39" s="4"/>
      <c r="J39" t="s">
        <v>45</v>
      </c>
      <c r="K39">
        <v>2.2000000000000002</v>
      </c>
      <c r="L39" t="s">
        <v>46</v>
      </c>
      <c r="AL39" s="52"/>
      <c r="AM39" s="3">
        <v>32</v>
      </c>
      <c r="AN39" s="5">
        <v>888400</v>
      </c>
      <c r="AO39" s="5">
        <v>1.601</v>
      </c>
      <c r="AP39" s="6">
        <v>2.6279999999999999E-5</v>
      </c>
    </row>
    <row r="40" spans="1:46" x14ac:dyDescent="0.25">
      <c r="A40" s="2"/>
      <c r="B40" s="3"/>
      <c r="C40" s="11">
        <v>0.42699999999999999</v>
      </c>
      <c r="D40" s="5">
        <v>6520000</v>
      </c>
      <c r="E40" s="13">
        <v>2784000</v>
      </c>
      <c r="F40" s="3"/>
      <c r="G40" s="3"/>
      <c r="H40" s="4"/>
      <c r="J40" t="s">
        <v>47</v>
      </c>
      <c r="K40">
        <v>0.4</v>
      </c>
      <c r="L40" t="s">
        <v>46</v>
      </c>
      <c r="V40" s="1"/>
      <c r="AL40" s="52"/>
      <c r="AM40" s="3">
        <v>33</v>
      </c>
      <c r="AN40" s="5">
        <v>898000</v>
      </c>
      <c r="AO40" s="5">
        <v>1.601</v>
      </c>
      <c r="AP40" s="6">
        <v>3.025E-5</v>
      </c>
    </row>
    <row r="41" spans="1:46" x14ac:dyDescent="0.25">
      <c r="A41" s="2"/>
      <c r="B41" s="3"/>
      <c r="C41" s="12">
        <v>3.832E-2</v>
      </c>
      <c r="D41" s="5">
        <v>6890000</v>
      </c>
      <c r="E41" s="13">
        <v>264100</v>
      </c>
      <c r="F41" s="3"/>
      <c r="G41" s="3"/>
      <c r="H41" s="4"/>
      <c r="V41" s="1"/>
      <c r="AL41" s="52"/>
      <c r="AM41" s="3">
        <v>34</v>
      </c>
      <c r="AN41" s="5">
        <v>896800</v>
      </c>
      <c r="AO41" s="5">
        <v>1.6020000000000001</v>
      </c>
      <c r="AP41" s="6">
        <v>2.499E-5</v>
      </c>
    </row>
    <row r="42" spans="1:46" x14ac:dyDescent="0.25">
      <c r="A42" s="2"/>
      <c r="B42" s="3"/>
      <c r="C42" s="11">
        <v>0.33389999999999997</v>
      </c>
      <c r="D42" s="5">
        <v>6679000</v>
      </c>
      <c r="E42" s="13">
        <v>2230000</v>
      </c>
      <c r="F42" s="3"/>
      <c r="G42" s="3"/>
      <c r="H42" s="4"/>
      <c r="V42" s="1"/>
      <c r="W42" s="1"/>
      <c r="AL42" s="52"/>
      <c r="AM42" s="3">
        <v>35</v>
      </c>
      <c r="AN42" s="5">
        <v>898300</v>
      </c>
      <c r="AO42" s="5">
        <v>1.6020000000000001</v>
      </c>
      <c r="AP42" s="6">
        <v>3.2929999999999998E-5</v>
      </c>
    </row>
    <row r="43" spans="1:46" x14ac:dyDescent="0.25">
      <c r="A43" s="2"/>
      <c r="B43" s="3"/>
      <c r="C43" s="11">
        <v>0.1051</v>
      </c>
      <c r="D43" s="5">
        <v>7129000</v>
      </c>
      <c r="E43" s="13">
        <v>749400</v>
      </c>
      <c r="F43" s="3"/>
      <c r="G43" s="3"/>
      <c r="H43" s="4"/>
      <c r="V43" s="1"/>
      <c r="W43" s="1"/>
      <c r="AL43" s="52"/>
      <c r="AM43" s="3">
        <v>36</v>
      </c>
      <c r="AN43" s="5">
        <v>891900</v>
      </c>
      <c r="AO43" s="5">
        <v>1.601</v>
      </c>
      <c r="AP43" s="6">
        <v>3.595E-5</v>
      </c>
    </row>
    <row r="44" spans="1:46" x14ac:dyDescent="0.25">
      <c r="A44" s="2"/>
      <c r="B44" s="3"/>
      <c r="C44" s="11">
        <v>0.4002</v>
      </c>
      <c r="D44" s="5">
        <v>6704000</v>
      </c>
      <c r="E44" s="13">
        <v>2683000</v>
      </c>
      <c r="F44" s="3"/>
      <c r="G44" s="3"/>
      <c r="H44" s="4"/>
      <c r="V44" s="1"/>
      <c r="W44" s="1"/>
      <c r="AL44" s="52"/>
      <c r="AM44" s="3">
        <v>37</v>
      </c>
      <c r="AN44" s="5">
        <v>879200</v>
      </c>
      <c r="AO44" s="5">
        <v>1.6020000000000001</v>
      </c>
      <c r="AP44" s="6">
        <v>3.5389999999999998E-5</v>
      </c>
    </row>
    <row r="45" spans="1:46" ht="15.75" thickBot="1" x14ac:dyDescent="0.3">
      <c r="A45" s="7"/>
      <c r="B45" s="8"/>
      <c r="C45" s="14">
        <v>6.6970000000000002E-2</v>
      </c>
      <c r="D45" s="9">
        <v>7100000</v>
      </c>
      <c r="E45" s="15">
        <v>475500</v>
      </c>
      <c r="F45" s="8"/>
      <c r="G45" s="8"/>
      <c r="H45" s="10"/>
      <c r="V45" s="1"/>
      <c r="W45" s="1"/>
      <c r="AL45" s="52"/>
      <c r="AM45" s="3">
        <v>38</v>
      </c>
      <c r="AN45" s="5">
        <v>888600</v>
      </c>
      <c r="AO45" s="5">
        <v>1.601</v>
      </c>
      <c r="AP45" s="6">
        <v>2.018E-5</v>
      </c>
    </row>
    <row r="46" spans="1:46" x14ac:dyDescent="0.25">
      <c r="V46" s="1"/>
      <c r="W46" s="1"/>
      <c r="AL46" s="52"/>
      <c r="AM46" s="3">
        <v>39</v>
      </c>
      <c r="AN46" s="5">
        <v>891700</v>
      </c>
      <c r="AO46" s="5">
        <v>1.601</v>
      </c>
      <c r="AP46" s="6">
        <v>3.8019999999999999E-5</v>
      </c>
    </row>
    <row r="47" spans="1:46" x14ac:dyDescent="0.25">
      <c r="A47" s="45" t="s">
        <v>71</v>
      </c>
      <c r="B47" s="45"/>
      <c r="C47" s="45"/>
      <c r="D47" s="45"/>
      <c r="E47" s="45"/>
      <c r="F47" s="45"/>
      <c r="G47" s="45"/>
      <c r="H47" s="45"/>
      <c r="V47" s="1"/>
      <c r="W47" s="1"/>
      <c r="AE47" t="s">
        <v>51</v>
      </c>
      <c r="AF47" t="s">
        <v>7</v>
      </c>
      <c r="AL47" s="52"/>
      <c r="AM47" s="3">
        <v>40</v>
      </c>
      <c r="AN47" s="5">
        <v>881400</v>
      </c>
      <c r="AO47" s="5">
        <v>1.601</v>
      </c>
      <c r="AP47" s="6">
        <v>2.5720000000000001E-5</v>
      </c>
    </row>
    <row r="48" spans="1:46" x14ac:dyDescent="0.25">
      <c r="A48" s="45"/>
      <c r="B48" s="45"/>
      <c r="C48" s="45"/>
      <c r="D48" s="45"/>
      <c r="E48" s="45"/>
      <c r="F48" s="45"/>
      <c r="G48" s="45"/>
      <c r="H48" s="45"/>
      <c r="V48" s="1"/>
      <c r="W48" s="1"/>
      <c r="AL48" s="52"/>
      <c r="AM48" s="3">
        <v>41</v>
      </c>
      <c r="AN48" s="5">
        <v>840100</v>
      </c>
      <c r="AO48" s="5">
        <v>1.6020000000000001</v>
      </c>
      <c r="AP48" s="6">
        <v>3.2820000000000001E-5</v>
      </c>
    </row>
    <row r="49" spans="1:46" x14ac:dyDescent="0.25">
      <c r="A49" s="45"/>
      <c r="B49" s="45"/>
      <c r="C49" s="45"/>
      <c r="D49" s="45"/>
      <c r="E49" s="45"/>
      <c r="F49" s="45"/>
      <c r="G49" s="45"/>
      <c r="H49" s="45"/>
      <c r="V49" s="1"/>
      <c r="W49" s="1"/>
      <c r="AE49">
        <v>0</v>
      </c>
      <c r="AF49" s="1">
        <v>4187000</v>
      </c>
      <c r="AL49" s="52"/>
      <c r="AM49" s="3">
        <v>42</v>
      </c>
      <c r="AN49" s="5">
        <v>834700</v>
      </c>
      <c r="AO49" s="5">
        <v>1.6020000000000001</v>
      </c>
      <c r="AP49" s="6">
        <v>3.0020000000000001E-5</v>
      </c>
    </row>
    <row r="50" spans="1:46" x14ac:dyDescent="0.25">
      <c r="Q50" s="1"/>
      <c r="V50" s="1"/>
      <c r="W50" s="1"/>
      <c r="AE50">
        <v>1</v>
      </c>
      <c r="AF50" s="1">
        <v>3120000</v>
      </c>
      <c r="AL50" s="52"/>
      <c r="AM50" s="3">
        <v>43</v>
      </c>
      <c r="AN50" s="5">
        <v>859100</v>
      </c>
      <c r="AO50" s="5">
        <v>1.601</v>
      </c>
      <c r="AP50" s="6">
        <v>2.6279999999999999E-5</v>
      </c>
    </row>
    <row r="51" spans="1:46" x14ac:dyDescent="0.25">
      <c r="Q51" s="1"/>
      <c r="V51" s="1"/>
      <c r="W51" s="1"/>
      <c r="AE51">
        <v>2</v>
      </c>
      <c r="AF51" s="1">
        <v>3162000</v>
      </c>
      <c r="AL51" s="52"/>
      <c r="AM51" s="3">
        <v>44</v>
      </c>
      <c r="AN51" s="5">
        <v>862000</v>
      </c>
      <c r="AO51" s="5">
        <v>1.6020000000000001</v>
      </c>
      <c r="AP51" s="6">
        <v>3.2259999999999999E-5</v>
      </c>
    </row>
    <row r="52" spans="1:46" x14ac:dyDescent="0.25">
      <c r="N52" s="1"/>
      <c r="Q52" s="1"/>
      <c r="V52" s="1"/>
      <c r="W52" s="1"/>
      <c r="AE52">
        <v>3</v>
      </c>
      <c r="AF52" s="1">
        <v>3447000</v>
      </c>
      <c r="AL52" s="52"/>
      <c r="AM52" s="3">
        <v>45</v>
      </c>
      <c r="AN52" s="5">
        <v>854800</v>
      </c>
      <c r="AO52" s="5">
        <v>1.6020000000000001</v>
      </c>
      <c r="AP52" s="6">
        <v>2.4539999999999999E-5</v>
      </c>
    </row>
    <row r="53" spans="1:46" x14ac:dyDescent="0.25">
      <c r="N53" s="1"/>
      <c r="Q53" s="1"/>
      <c r="V53" s="1"/>
      <c r="W53" s="1"/>
      <c r="AE53">
        <v>4</v>
      </c>
      <c r="AF53" s="1">
        <v>3773000</v>
      </c>
      <c r="AL53" s="52"/>
      <c r="AM53" s="3">
        <v>46</v>
      </c>
      <c r="AN53" s="5">
        <v>855300</v>
      </c>
      <c r="AO53" s="5">
        <v>1.6020000000000001</v>
      </c>
      <c r="AP53" s="6">
        <v>2.3139999999999999E-5</v>
      </c>
    </row>
    <row r="54" spans="1:46" x14ac:dyDescent="0.25">
      <c r="N54" s="1"/>
      <c r="Q54" s="1"/>
      <c r="V54" s="1"/>
      <c r="W54" s="1"/>
      <c r="AE54">
        <v>5</v>
      </c>
      <c r="AF54" s="1">
        <v>4088000</v>
      </c>
      <c r="AL54" s="52"/>
      <c r="AM54" s="3">
        <v>47</v>
      </c>
      <c r="AN54" s="5">
        <v>858300</v>
      </c>
      <c r="AO54" s="5">
        <v>1.6020000000000001</v>
      </c>
      <c r="AP54" s="6">
        <v>2.5829999999999998E-5</v>
      </c>
    </row>
    <row r="55" spans="1:46" x14ac:dyDescent="0.25">
      <c r="N55" s="1"/>
      <c r="Q55" s="1"/>
      <c r="V55" s="1"/>
      <c r="W55" s="1"/>
      <c r="AE55">
        <v>6</v>
      </c>
      <c r="AF55" s="1">
        <v>4393000</v>
      </c>
      <c r="AL55" s="52"/>
      <c r="AM55" s="3">
        <v>48</v>
      </c>
      <c r="AN55" s="5">
        <v>823200</v>
      </c>
      <c r="AO55" s="5">
        <v>1.6020000000000001</v>
      </c>
      <c r="AP55" s="6">
        <v>3.6449999999999998E-5</v>
      </c>
    </row>
    <row r="56" spans="1:46" ht="15.75" thickBot="1" x14ac:dyDescent="0.3">
      <c r="N56" s="1"/>
      <c r="P56" s="45" t="s">
        <v>59</v>
      </c>
      <c r="Q56" s="45"/>
      <c r="R56" s="45"/>
      <c r="S56" s="45"/>
      <c r="T56" s="45"/>
      <c r="U56" s="45"/>
      <c r="V56" s="45"/>
      <c r="W56" s="45"/>
      <c r="X56" s="45"/>
      <c r="AE56">
        <v>7</v>
      </c>
      <c r="AF56" s="1">
        <v>4683000</v>
      </c>
      <c r="AL56" s="53"/>
      <c r="AM56" s="33">
        <v>49</v>
      </c>
      <c r="AN56" s="34">
        <v>786200</v>
      </c>
      <c r="AO56" s="34">
        <v>1.6020000000000001</v>
      </c>
      <c r="AP56" s="35">
        <v>2.3980000000000001E-5</v>
      </c>
    </row>
    <row r="57" spans="1:46" ht="15.75" thickTop="1" x14ac:dyDescent="0.25">
      <c r="N57" s="1"/>
      <c r="P57" s="45"/>
      <c r="Q57" s="45"/>
      <c r="R57" s="45"/>
      <c r="S57" s="45"/>
      <c r="T57" s="45"/>
      <c r="U57" s="45"/>
      <c r="V57" s="45"/>
      <c r="W57" s="45"/>
      <c r="X57" s="45"/>
      <c r="AL57" s="54">
        <v>3</v>
      </c>
      <c r="AM57" s="36">
        <v>0</v>
      </c>
      <c r="AN57" s="37">
        <v>1082000</v>
      </c>
      <c r="AO57" s="37">
        <v>1.601</v>
      </c>
      <c r="AP57" s="38">
        <v>3.3550000000000002E-5</v>
      </c>
    </row>
    <row r="58" spans="1:46" x14ac:dyDescent="0.25">
      <c r="N58" s="1"/>
      <c r="P58" s="45"/>
      <c r="Q58" s="45"/>
      <c r="R58" s="45"/>
      <c r="S58" s="45"/>
      <c r="T58" s="45"/>
      <c r="U58" s="45"/>
      <c r="V58" s="45"/>
      <c r="W58" s="45"/>
      <c r="X58" s="45"/>
      <c r="AL58" s="52"/>
      <c r="AM58" s="3">
        <v>1</v>
      </c>
      <c r="AN58" s="5">
        <v>886200</v>
      </c>
      <c r="AO58" s="5">
        <v>1.6020000000000001</v>
      </c>
      <c r="AP58" s="6">
        <v>3.1420000000000001E-5</v>
      </c>
      <c r="AR58" t="s">
        <v>19</v>
      </c>
    </row>
    <row r="59" spans="1:46" x14ac:dyDescent="0.25">
      <c r="N59" s="1"/>
      <c r="Q59" s="1"/>
      <c r="V59" s="1"/>
      <c r="W59" s="1"/>
      <c r="AL59" s="52"/>
      <c r="AM59" s="3">
        <v>2</v>
      </c>
      <c r="AN59" s="5">
        <v>814400</v>
      </c>
      <c r="AO59" s="5">
        <v>1.601</v>
      </c>
      <c r="AP59" s="6">
        <v>3.0639999999999998E-5</v>
      </c>
      <c r="AR59" t="s">
        <v>20</v>
      </c>
      <c r="AS59">
        <v>1</v>
      </c>
      <c r="AT59" t="s">
        <v>21</v>
      </c>
    </row>
    <row r="60" spans="1:46" x14ac:dyDescent="0.25">
      <c r="N60" s="1"/>
      <c r="P60" t="s">
        <v>19</v>
      </c>
      <c r="Q60" s="1"/>
      <c r="V60" s="1" t="s">
        <v>19</v>
      </c>
      <c r="W60" s="1"/>
      <c r="AL60" s="52"/>
      <c r="AM60" s="3">
        <v>3</v>
      </c>
      <c r="AN60" s="5">
        <v>792000</v>
      </c>
      <c r="AO60" s="5">
        <v>1.6020000000000001</v>
      </c>
      <c r="AP60" s="6">
        <v>1.8329999999999999E-5</v>
      </c>
      <c r="AR60" t="s">
        <v>22</v>
      </c>
      <c r="AS60">
        <v>1</v>
      </c>
    </row>
    <row r="61" spans="1:46" x14ac:dyDescent="0.25">
      <c r="N61" s="1"/>
      <c r="P61" t="s">
        <v>20</v>
      </c>
      <c r="Q61" s="1">
        <v>1</v>
      </c>
      <c r="R61" t="s">
        <v>21</v>
      </c>
      <c r="V61" s="1" t="s">
        <v>20</v>
      </c>
      <c r="W61" s="1">
        <v>1</v>
      </c>
      <c r="X61" t="s">
        <v>21</v>
      </c>
      <c r="AL61" s="52"/>
      <c r="AM61" s="3">
        <v>4</v>
      </c>
      <c r="AN61" s="5">
        <v>761600</v>
      </c>
      <c r="AO61" s="5">
        <v>1.6020000000000001</v>
      </c>
      <c r="AP61" s="6">
        <v>1.878E-5</v>
      </c>
      <c r="AR61" t="s">
        <v>23</v>
      </c>
      <c r="AS61" t="s">
        <v>24</v>
      </c>
    </row>
    <row r="62" spans="1:46" x14ac:dyDescent="0.25">
      <c r="N62" s="1"/>
      <c r="P62" t="s">
        <v>22</v>
      </c>
      <c r="Q62" s="1">
        <v>1</v>
      </c>
      <c r="V62" s="1" t="s">
        <v>22</v>
      </c>
      <c r="W62" s="1">
        <v>1</v>
      </c>
      <c r="AL62" s="52"/>
      <c r="AM62" s="3">
        <v>5</v>
      </c>
      <c r="AN62" s="5">
        <v>745300</v>
      </c>
      <c r="AO62" s="5">
        <v>1.6020000000000001</v>
      </c>
      <c r="AP62" s="6">
        <v>3.1810000000000002E-5</v>
      </c>
      <c r="AR62" t="s">
        <v>25</v>
      </c>
      <c r="AS62">
        <v>0.1</v>
      </c>
      <c r="AT62" t="s">
        <v>26</v>
      </c>
    </row>
    <row r="63" spans="1:46" x14ac:dyDescent="0.25">
      <c r="N63" s="1"/>
      <c r="P63" t="s">
        <v>23</v>
      </c>
      <c r="Q63" s="1" t="s">
        <v>60</v>
      </c>
      <c r="V63" s="1" t="s">
        <v>23</v>
      </c>
      <c r="W63" s="1" t="s">
        <v>24</v>
      </c>
      <c r="AL63" s="52"/>
      <c r="AM63" s="3">
        <v>6</v>
      </c>
      <c r="AN63" s="5">
        <v>713000</v>
      </c>
      <c r="AO63" s="5">
        <v>1.6020000000000001</v>
      </c>
      <c r="AP63" s="6">
        <v>2.5599999999999999E-5</v>
      </c>
      <c r="AR63" t="s">
        <v>27</v>
      </c>
      <c r="AS63" t="s">
        <v>28</v>
      </c>
    </row>
    <row r="64" spans="1:46" x14ac:dyDescent="0.25">
      <c r="N64" s="1"/>
      <c r="P64" t="s">
        <v>25</v>
      </c>
      <c r="Q64" s="1">
        <v>0.1</v>
      </c>
      <c r="R64" t="s">
        <v>26</v>
      </c>
      <c r="V64" s="1" t="s">
        <v>25</v>
      </c>
      <c r="W64" s="1">
        <v>0.1</v>
      </c>
      <c r="X64" t="s">
        <v>26</v>
      </c>
      <c r="AH64" s="1"/>
      <c r="AL64" s="52"/>
      <c r="AM64" s="3">
        <v>7</v>
      </c>
      <c r="AN64" s="5">
        <v>701800</v>
      </c>
      <c r="AO64" s="5">
        <v>1.6020000000000001</v>
      </c>
      <c r="AP64" s="6">
        <v>2.3309999999999999E-5</v>
      </c>
      <c r="AR64" t="s">
        <v>29</v>
      </c>
      <c r="AS64" t="s">
        <v>30</v>
      </c>
    </row>
    <row r="65" spans="16:46" x14ac:dyDescent="0.25">
      <c r="P65" t="s">
        <v>27</v>
      </c>
      <c r="Q65" s="1" t="s">
        <v>28</v>
      </c>
      <c r="V65" s="1" t="s">
        <v>27</v>
      </c>
      <c r="W65" s="1" t="s">
        <v>28</v>
      </c>
      <c r="AH65" s="1"/>
      <c r="AL65" s="52"/>
      <c r="AM65" s="3">
        <v>8</v>
      </c>
      <c r="AN65" s="5">
        <v>690900</v>
      </c>
      <c r="AO65" s="5">
        <v>1.601</v>
      </c>
      <c r="AP65" s="6">
        <v>2.834E-5</v>
      </c>
      <c r="AR65" t="s">
        <v>31</v>
      </c>
      <c r="AS65">
        <v>0</v>
      </c>
      <c r="AT65" t="s">
        <v>32</v>
      </c>
    </row>
    <row r="66" spans="16:46" x14ac:dyDescent="0.25">
      <c r="P66" t="s">
        <v>29</v>
      </c>
      <c r="Q66" s="1" t="s">
        <v>30</v>
      </c>
      <c r="V66" s="1" t="s">
        <v>29</v>
      </c>
      <c r="W66" s="1" t="s">
        <v>30</v>
      </c>
      <c r="AH66" s="1"/>
      <c r="AL66" s="52"/>
      <c r="AM66" s="3">
        <v>9</v>
      </c>
      <c r="AN66" s="5">
        <v>693000</v>
      </c>
      <c r="AO66" s="5">
        <v>1.601</v>
      </c>
      <c r="AP66" s="6">
        <v>2.728E-5</v>
      </c>
      <c r="AR66" t="s">
        <v>33</v>
      </c>
      <c r="AS66">
        <v>-11</v>
      </c>
      <c r="AT66" t="s">
        <v>34</v>
      </c>
    </row>
    <row r="67" spans="16:46" x14ac:dyDescent="0.25">
      <c r="P67" t="s">
        <v>31</v>
      </c>
      <c r="Q67" s="1">
        <v>0</v>
      </c>
      <c r="R67" t="s">
        <v>32</v>
      </c>
      <c r="V67" s="1" t="s">
        <v>31</v>
      </c>
      <c r="W67" s="1">
        <v>0</v>
      </c>
      <c r="X67" t="s">
        <v>32</v>
      </c>
      <c r="AH67" s="1"/>
      <c r="AL67" s="52"/>
      <c r="AM67" s="3">
        <v>10</v>
      </c>
      <c r="AN67" s="5">
        <v>664500</v>
      </c>
      <c r="AO67" s="5">
        <v>1.6020000000000001</v>
      </c>
      <c r="AP67" s="6">
        <v>2.4369999999999999E-5</v>
      </c>
      <c r="AR67" t="s">
        <v>35</v>
      </c>
      <c r="AS67">
        <v>0</v>
      </c>
    </row>
    <row r="68" spans="16:46" x14ac:dyDescent="0.25">
      <c r="P68" t="s">
        <v>33</v>
      </c>
      <c r="Q68" s="1">
        <v>-11</v>
      </c>
      <c r="R68" t="s">
        <v>34</v>
      </c>
      <c r="V68" s="1" t="s">
        <v>33</v>
      </c>
      <c r="W68" s="1">
        <v>-11</v>
      </c>
      <c r="X68" t="s">
        <v>34</v>
      </c>
      <c r="AH68" s="1"/>
      <c r="AL68" s="52"/>
      <c r="AM68" s="3">
        <v>11</v>
      </c>
      <c r="AN68" s="5">
        <v>682100</v>
      </c>
      <c r="AO68" s="5">
        <v>1.6020000000000001</v>
      </c>
      <c r="AP68" s="6">
        <v>2.5999999999999998E-5</v>
      </c>
      <c r="AR68" t="s">
        <v>36</v>
      </c>
      <c r="AS68" t="s">
        <v>37</v>
      </c>
    </row>
    <row r="69" spans="16:46" x14ac:dyDescent="0.25">
      <c r="P69" t="s">
        <v>35</v>
      </c>
      <c r="Q69" s="1">
        <v>0</v>
      </c>
      <c r="V69" s="1" t="s">
        <v>35</v>
      </c>
      <c r="W69" s="1">
        <v>0</v>
      </c>
      <c r="AH69" s="1"/>
      <c r="AL69" s="52"/>
      <c r="AM69" s="3">
        <v>12</v>
      </c>
      <c r="AN69" s="5">
        <v>673600</v>
      </c>
      <c r="AO69" s="5">
        <v>1.6020000000000001</v>
      </c>
      <c r="AP69" s="6">
        <v>3.0580000000000002E-5</v>
      </c>
      <c r="AR69" t="s">
        <v>38</v>
      </c>
      <c r="AS69">
        <v>0</v>
      </c>
    </row>
    <row r="70" spans="16:46" ht="15.75" thickBot="1" x14ac:dyDescent="0.3">
      <c r="P70" t="s">
        <v>36</v>
      </c>
      <c r="Q70" s="1" t="s">
        <v>37</v>
      </c>
      <c r="V70" t="s">
        <v>36</v>
      </c>
      <c r="W70" s="1" t="s">
        <v>37</v>
      </c>
      <c r="AH70" s="1"/>
      <c r="AL70" s="53"/>
      <c r="AM70" s="33">
        <v>13</v>
      </c>
      <c r="AN70" s="34">
        <v>653000</v>
      </c>
      <c r="AO70" s="34">
        <v>1.6020000000000001</v>
      </c>
      <c r="AP70" s="35">
        <v>3.2369999999999997E-5</v>
      </c>
      <c r="AR70" t="s">
        <v>39</v>
      </c>
      <c r="AS70">
        <v>0</v>
      </c>
    </row>
    <row r="71" spans="16:46" ht="15.75" thickTop="1" x14ac:dyDescent="0.25">
      <c r="P71" t="s">
        <v>38</v>
      </c>
      <c r="Q71" s="1">
        <v>0</v>
      </c>
      <c r="V71" t="s">
        <v>38</v>
      </c>
      <c r="W71" s="1">
        <v>0</v>
      </c>
      <c r="AH71" s="1"/>
      <c r="AL71" s="52">
        <v>4</v>
      </c>
      <c r="AM71" s="3">
        <v>0</v>
      </c>
      <c r="AN71" s="5">
        <v>260200</v>
      </c>
      <c r="AO71" s="3">
        <v>1.6020000000000001</v>
      </c>
      <c r="AP71" s="6">
        <v>2.0740000000000001E-5</v>
      </c>
      <c r="AR71" t="s">
        <v>40</v>
      </c>
      <c r="AS71">
        <v>0</v>
      </c>
    </row>
    <row r="72" spans="16:46" x14ac:dyDescent="0.25">
      <c r="P72" t="s">
        <v>39</v>
      </c>
      <c r="Q72" s="1">
        <v>0</v>
      </c>
      <c r="V72" t="s">
        <v>39</v>
      </c>
      <c r="W72">
        <v>0</v>
      </c>
      <c r="AH72" s="1"/>
      <c r="AL72" s="52"/>
      <c r="AM72" s="3">
        <v>1</v>
      </c>
      <c r="AN72" s="5">
        <v>256100</v>
      </c>
      <c r="AO72" s="3">
        <v>1.6020000000000001</v>
      </c>
      <c r="AP72" s="6">
        <v>1.554E-5</v>
      </c>
      <c r="AR72" t="s">
        <v>41</v>
      </c>
      <c r="AS72">
        <v>0.5</v>
      </c>
      <c r="AT72" t="s">
        <v>21</v>
      </c>
    </row>
    <row r="73" spans="16:46" x14ac:dyDescent="0.25">
      <c r="P73" t="s">
        <v>40</v>
      </c>
      <c r="Q73" s="1">
        <v>0</v>
      </c>
      <c r="V73" t="s">
        <v>40</v>
      </c>
      <c r="W73">
        <v>0</v>
      </c>
      <c r="AD73" s="1"/>
      <c r="AH73" s="1"/>
      <c r="AI73" s="1"/>
      <c r="AL73" s="52"/>
      <c r="AM73" s="3">
        <v>2</v>
      </c>
      <c r="AN73" s="5">
        <v>255400</v>
      </c>
      <c r="AO73" s="3">
        <v>1.6020000000000001</v>
      </c>
      <c r="AP73" s="6">
        <v>1.296E-5</v>
      </c>
      <c r="AR73" t="s">
        <v>42</v>
      </c>
      <c r="AS73">
        <v>12.36205</v>
      </c>
      <c r="AT73" t="s">
        <v>21</v>
      </c>
    </row>
    <row r="74" spans="16:46" x14ac:dyDescent="0.25">
      <c r="P74" t="s">
        <v>41</v>
      </c>
      <c r="Q74" s="1">
        <v>0.5</v>
      </c>
      <c r="R74" t="s">
        <v>21</v>
      </c>
      <c r="V74" t="s">
        <v>41</v>
      </c>
      <c r="W74">
        <v>0.5</v>
      </c>
      <c r="X74" t="s">
        <v>21</v>
      </c>
      <c r="AD74" s="1"/>
      <c r="AH74" s="1"/>
      <c r="AI74" s="1"/>
      <c r="AL74" s="52"/>
      <c r="AM74" s="3">
        <v>3</v>
      </c>
      <c r="AN74" s="5">
        <v>260500</v>
      </c>
      <c r="AO74" s="3">
        <v>1.6020000000000001</v>
      </c>
      <c r="AP74" s="6">
        <v>1.3020000000000001E-5</v>
      </c>
      <c r="AR74" t="s">
        <v>43</v>
      </c>
      <c r="AS74">
        <v>0</v>
      </c>
      <c r="AT74" t="s">
        <v>44</v>
      </c>
    </row>
    <row r="75" spans="16:46" x14ac:dyDescent="0.25">
      <c r="P75" t="s">
        <v>42</v>
      </c>
      <c r="Q75" s="1">
        <v>0.5</v>
      </c>
      <c r="R75" t="s">
        <v>21</v>
      </c>
      <c r="V75" t="s">
        <v>42</v>
      </c>
      <c r="W75">
        <v>0.5</v>
      </c>
      <c r="X75" t="s">
        <v>21</v>
      </c>
      <c r="AD75" s="1"/>
      <c r="AE75" s="1"/>
      <c r="AH75" s="1"/>
      <c r="AI75" s="1"/>
      <c r="AL75" s="52"/>
      <c r="AM75" s="3">
        <v>4</v>
      </c>
      <c r="AN75" s="5">
        <v>263400</v>
      </c>
      <c r="AO75" s="3">
        <v>1.6020000000000001</v>
      </c>
      <c r="AP75" s="6">
        <v>7.204E-6</v>
      </c>
      <c r="AR75" t="s">
        <v>45</v>
      </c>
      <c r="AS75">
        <v>1.6</v>
      </c>
      <c r="AT75" t="s">
        <v>46</v>
      </c>
    </row>
    <row r="76" spans="16:46" x14ac:dyDescent="0.25">
      <c r="P76" t="s">
        <v>43</v>
      </c>
      <c r="Q76">
        <v>0</v>
      </c>
      <c r="R76" t="s">
        <v>44</v>
      </c>
      <c r="V76" t="s">
        <v>43</v>
      </c>
      <c r="W76">
        <v>0</v>
      </c>
      <c r="X76" t="s">
        <v>44</v>
      </c>
      <c r="AD76" s="1"/>
      <c r="AE76" s="1"/>
      <c r="AH76" s="1"/>
      <c r="AI76" s="1"/>
      <c r="AL76" s="52"/>
      <c r="AM76" s="3">
        <v>5</v>
      </c>
      <c r="AN76" s="5">
        <v>262400</v>
      </c>
      <c r="AO76" s="3">
        <v>1.6020000000000001</v>
      </c>
      <c r="AP76" s="6">
        <v>-8.4969999999999999E-7</v>
      </c>
      <c r="AR76" t="s">
        <v>47</v>
      </c>
      <c r="AS76">
        <v>0.4</v>
      </c>
      <c r="AT76" t="s">
        <v>46</v>
      </c>
    </row>
    <row r="77" spans="16:46" x14ac:dyDescent="0.25">
      <c r="P77" t="s">
        <v>45</v>
      </c>
      <c r="Q77">
        <v>2</v>
      </c>
      <c r="R77" t="s">
        <v>46</v>
      </c>
      <c r="V77" t="s">
        <v>45</v>
      </c>
      <c r="W77">
        <v>2</v>
      </c>
      <c r="X77" t="s">
        <v>46</v>
      </c>
      <c r="AD77" s="1"/>
      <c r="AE77" s="1"/>
      <c r="AH77" s="1"/>
      <c r="AI77" s="1"/>
      <c r="AL77" s="52"/>
      <c r="AM77" s="3">
        <v>6</v>
      </c>
      <c r="AN77" s="5">
        <v>262800</v>
      </c>
      <c r="AO77" s="3">
        <v>1.6020000000000001</v>
      </c>
      <c r="AP77" s="6">
        <v>9.8320000000000001E-6</v>
      </c>
    </row>
    <row r="78" spans="16:46" x14ac:dyDescent="0.25">
      <c r="P78" t="s">
        <v>47</v>
      </c>
      <c r="Q78">
        <v>0.4</v>
      </c>
      <c r="R78" t="s">
        <v>46</v>
      </c>
      <c r="V78" t="s">
        <v>47</v>
      </c>
      <c r="W78">
        <v>0.4</v>
      </c>
      <c r="X78" t="s">
        <v>46</v>
      </c>
      <c r="AD78" s="1"/>
      <c r="AE78" s="1"/>
      <c r="AI78" s="1"/>
      <c r="AL78" s="52"/>
      <c r="AM78" s="3">
        <v>7</v>
      </c>
      <c r="AN78" s="5">
        <v>264500</v>
      </c>
      <c r="AO78" s="3">
        <v>1.6020000000000001</v>
      </c>
      <c r="AP78" s="6">
        <v>2.785E-6</v>
      </c>
    </row>
    <row r="79" spans="16:46" x14ac:dyDescent="0.25">
      <c r="AD79" s="1"/>
      <c r="AE79" s="1"/>
      <c r="AI79" s="1"/>
      <c r="AL79" s="52"/>
      <c r="AM79" s="3">
        <v>8</v>
      </c>
      <c r="AN79" s="5">
        <v>266500</v>
      </c>
      <c r="AO79" s="3">
        <v>1.6020000000000001</v>
      </c>
      <c r="AP79" s="6">
        <v>3.2890000000000002E-6</v>
      </c>
    </row>
    <row r="80" spans="16:46" x14ac:dyDescent="0.25">
      <c r="AD80" s="1"/>
      <c r="AE80" s="1"/>
      <c r="AI80" s="1"/>
      <c r="AL80" s="52"/>
      <c r="AM80" s="3">
        <v>9</v>
      </c>
      <c r="AN80" s="5">
        <v>270200</v>
      </c>
      <c r="AO80" s="3">
        <v>1.6020000000000001</v>
      </c>
      <c r="AP80" s="6">
        <v>5.5260000000000001E-6</v>
      </c>
    </row>
    <row r="81" spans="16:42" x14ac:dyDescent="0.25">
      <c r="P81" s="45" t="s">
        <v>61</v>
      </c>
      <c r="Q81" s="45"/>
      <c r="R81" s="45"/>
      <c r="S81" s="45"/>
      <c r="T81" s="45"/>
      <c r="U81" s="45"/>
      <c r="V81" s="45"/>
      <c r="W81" s="45"/>
      <c r="X81" s="45"/>
      <c r="AD81" s="1"/>
      <c r="AE81" s="1"/>
      <c r="AI81" s="1"/>
      <c r="AL81" s="52"/>
      <c r="AM81" s="3">
        <v>10</v>
      </c>
      <c r="AN81" s="5">
        <v>268300</v>
      </c>
      <c r="AO81" s="3">
        <v>1.6020000000000001</v>
      </c>
      <c r="AP81" s="6">
        <v>9.329E-6</v>
      </c>
    </row>
    <row r="82" spans="16:42" x14ac:dyDescent="0.25">
      <c r="P82" s="45"/>
      <c r="Q82" s="45"/>
      <c r="R82" s="45"/>
      <c r="S82" s="45"/>
      <c r="T82" s="45"/>
      <c r="U82" s="45"/>
      <c r="V82" s="45"/>
      <c r="W82" s="45"/>
      <c r="X82" s="45"/>
      <c r="AD82" s="1"/>
      <c r="AE82" s="1"/>
      <c r="AI82" s="1"/>
      <c r="AL82" s="52"/>
      <c r="AM82" s="3">
        <v>11</v>
      </c>
      <c r="AN82" s="5">
        <v>272500</v>
      </c>
      <c r="AO82" s="3">
        <v>1.6020000000000001</v>
      </c>
      <c r="AP82" s="6">
        <v>6.421E-6</v>
      </c>
    </row>
    <row r="83" spans="16:42" x14ac:dyDescent="0.25">
      <c r="P83" s="45"/>
      <c r="Q83" s="45"/>
      <c r="R83" s="45"/>
      <c r="S83" s="45"/>
      <c r="T83" s="45"/>
      <c r="U83" s="45"/>
      <c r="V83" s="45"/>
      <c r="W83" s="45"/>
      <c r="X83" s="45"/>
      <c r="AD83" s="1"/>
      <c r="AE83" s="1"/>
      <c r="AI83" s="1"/>
      <c r="AL83" s="52"/>
      <c r="AM83" s="3">
        <v>12</v>
      </c>
      <c r="AN83" s="5">
        <v>275000</v>
      </c>
      <c r="AO83" s="3">
        <v>1.6020000000000001</v>
      </c>
      <c r="AP83" s="6">
        <v>9.217E-6</v>
      </c>
    </row>
    <row r="84" spans="16:42" x14ac:dyDescent="0.25">
      <c r="AD84" s="1"/>
      <c r="AE84" s="1"/>
      <c r="AI84" s="1"/>
      <c r="AL84" s="52"/>
      <c r="AM84" s="3">
        <v>13</v>
      </c>
      <c r="AN84" s="5">
        <v>272400</v>
      </c>
      <c r="AO84" s="3">
        <v>1.6020000000000001</v>
      </c>
      <c r="AP84" s="6">
        <v>1.4250000000000001E-5</v>
      </c>
    </row>
    <row r="85" spans="16:42" x14ac:dyDescent="0.25">
      <c r="AD85" s="1"/>
      <c r="AE85" s="1"/>
      <c r="AI85" s="1"/>
      <c r="AL85" s="52"/>
      <c r="AM85" s="3">
        <v>14</v>
      </c>
      <c r="AN85" s="5">
        <v>275300</v>
      </c>
      <c r="AO85" s="3">
        <v>1.6020000000000001</v>
      </c>
      <c r="AP85" s="6">
        <v>3.9040000000000002E-6</v>
      </c>
    </row>
    <row r="86" spans="16:42" x14ac:dyDescent="0.25">
      <c r="AD86" s="1"/>
      <c r="AE86" s="1"/>
      <c r="AI86" s="1"/>
      <c r="AL86" s="52"/>
      <c r="AM86" s="3">
        <v>15</v>
      </c>
      <c r="AN86" s="5">
        <v>273300</v>
      </c>
      <c r="AO86" s="3">
        <v>1.6020000000000001</v>
      </c>
      <c r="AP86" s="6">
        <v>1.2629999999999999E-5</v>
      </c>
    </row>
    <row r="87" spans="16:42" x14ac:dyDescent="0.25">
      <c r="AD87" s="1"/>
      <c r="AE87" s="1"/>
      <c r="AI87" s="1"/>
      <c r="AL87" s="52"/>
      <c r="AM87" s="3">
        <v>16</v>
      </c>
      <c r="AN87" s="5">
        <v>270800</v>
      </c>
      <c r="AO87" s="3">
        <v>1.6020000000000001</v>
      </c>
      <c r="AP87" s="6">
        <v>1.313E-5</v>
      </c>
    </row>
    <row r="88" spans="16:42" x14ac:dyDescent="0.25">
      <c r="AD88" s="1"/>
      <c r="AE88" s="1"/>
      <c r="AI88" s="1"/>
      <c r="AL88" s="52"/>
      <c r="AM88" s="3">
        <v>17</v>
      </c>
      <c r="AN88" s="5">
        <v>274500</v>
      </c>
      <c r="AO88" s="3">
        <v>1.6020000000000001</v>
      </c>
      <c r="AP88" s="6">
        <v>1.2759999999999999E-6</v>
      </c>
    </row>
    <row r="89" spans="16:42" x14ac:dyDescent="0.25">
      <c r="AD89" s="1"/>
      <c r="AE89" s="1"/>
      <c r="AI89" s="1"/>
      <c r="AL89" s="52"/>
      <c r="AM89" s="3">
        <v>18</v>
      </c>
      <c r="AN89" s="5">
        <v>271300</v>
      </c>
      <c r="AO89" s="3">
        <v>1.6020000000000001</v>
      </c>
      <c r="AP89" s="6">
        <v>4.1840000000000001E-6</v>
      </c>
    </row>
    <row r="90" spans="16:42" x14ac:dyDescent="0.25">
      <c r="AD90" s="1"/>
      <c r="AE90" s="1"/>
      <c r="AI90" s="1"/>
      <c r="AL90" s="52"/>
      <c r="AM90" s="3">
        <v>19</v>
      </c>
      <c r="AN90" s="5">
        <v>277700</v>
      </c>
      <c r="AO90" s="3">
        <v>1.6020000000000001</v>
      </c>
      <c r="AP90" s="6">
        <v>7.4270000000000002E-6</v>
      </c>
    </row>
    <row r="91" spans="16:42" x14ac:dyDescent="0.25">
      <c r="AD91" s="1"/>
      <c r="AE91" s="1"/>
      <c r="AI91" s="1"/>
      <c r="AL91" s="52"/>
      <c r="AM91" s="3">
        <v>20</v>
      </c>
      <c r="AN91" s="5">
        <v>273300</v>
      </c>
      <c r="AO91" s="3">
        <v>1.6020000000000001</v>
      </c>
      <c r="AP91" s="6">
        <v>1.252E-5</v>
      </c>
    </row>
    <row r="92" spans="16:42" x14ac:dyDescent="0.25">
      <c r="AD92" s="1"/>
      <c r="AE92" s="1"/>
      <c r="AI92" s="1"/>
      <c r="AL92" s="52"/>
      <c r="AM92" s="3">
        <v>21</v>
      </c>
      <c r="AN92" s="5">
        <v>275600</v>
      </c>
      <c r="AO92" s="3">
        <v>1.6020000000000001</v>
      </c>
      <c r="AP92" s="6">
        <v>6.3090000000000001E-6</v>
      </c>
    </row>
    <row r="93" spans="16:42" x14ac:dyDescent="0.25">
      <c r="AD93" s="1"/>
      <c r="AE93" s="1"/>
      <c r="AI93" s="1"/>
      <c r="AL93" s="52"/>
      <c r="AM93" s="3">
        <v>22</v>
      </c>
      <c r="AN93" s="5">
        <v>273400</v>
      </c>
      <c r="AO93" s="3">
        <v>1.6020000000000001</v>
      </c>
      <c r="AP93" s="6">
        <v>6.0850000000000002E-6</v>
      </c>
    </row>
    <row r="94" spans="16:42" x14ac:dyDescent="0.25">
      <c r="AD94" s="1"/>
      <c r="AE94" s="1"/>
      <c r="AI94" s="1"/>
      <c r="AL94" s="52"/>
      <c r="AM94" s="3">
        <v>23</v>
      </c>
      <c r="AN94" s="5">
        <v>280300</v>
      </c>
      <c r="AO94" s="3">
        <v>1.6020000000000001</v>
      </c>
      <c r="AP94" s="6">
        <v>1.151E-5</v>
      </c>
    </row>
    <row r="95" spans="16:42" x14ac:dyDescent="0.25">
      <c r="AD95" s="1"/>
      <c r="AE95" s="1"/>
      <c r="AI95" s="1"/>
      <c r="AL95" s="52"/>
      <c r="AM95" s="3">
        <v>24</v>
      </c>
      <c r="AN95" s="5">
        <v>280500</v>
      </c>
      <c r="AO95" s="3">
        <v>1.6020000000000001</v>
      </c>
      <c r="AP95" s="6">
        <v>1.101E-5</v>
      </c>
    </row>
    <row r="96" spans="16:42" x14ac:dyDescent="0.25">
      <c r="AD96" s="1"/>
      <c r="AE96" s="1"/>
      <c r="AI96" s="1"/>
      <c r="AL96" s="52"/>
      <c r="AM96" s="3">
        <v>25</v>
      </c>
      <c r="AN96" s="5">
        <v>280800</v>
      </c>
      <c r="AO96" s="3">
        <v>1.6020000000000001</v>
      </c>
      <c r="AP96" s="6">
        <v>1.168E-5</v>
      </c>
    </row>
    <row r="97" spans="1:42" x14ac:dyDescent="0.25">
      <c r="AD97" s="1"/>
      <c r="AE97" s="1"/>
      <c r="AI97" s="1"/>
      <c r="AL97" s="52"/>
      <c r="AM97" s="3">
        <v>26</v>
      </c>
      <c r="AN97" s="5">
        <v>278100</v>
      </c>
      <c r="AO97" s="3">
        <v>1.6020000000000001</v>
      </c>
      <c r="AP97" s="6">
        <v>7.148E-6</v>
      </c>
    </row>
    <row r="98" spans="1:42" ht="15.75" thickBot="1" x14ac:dyDescent="0.3">
      <c r="A98" t="s">
        <v>13</v>
      </c>
      <c r="AD98" s="1"/>
      <c r="AE98" s="1"/>
      <c r="AI98" s="1"/>
      <c r="AL98" s="52"/>
      <c r="AM98" s="3">
        <v>27</v>
      </c>
      <c r="AN98" s="5">
        <v>275000</v>
      </c>
      <c r="AO98" s="3">
        <v>1.6020000000000001</v>
      </c>
      <c r="AP98" s="6">
        <v>1.436E-5</v>
      </c>
    </row>
    <row r="99" spans="1:42" ht="15.75" thickBot="1" x14ac:dyDescent="0.3">
      <c r="A99" s="39" t="s">
        <v>12</v>
      </c>
      <c r="B99" s="40"/>
      <c r="C99" s="41"/>
      <c r="AD99" s="1"/>
      <c r="AE99" s="1"/>
      <c r="AI99" s="1"/>
      <c r="AL99" s="52"/>
      <c r="AM99" s="3">
        <v>28</v>
      </c>
      <c r="AN99" s="5">
        <v>277300</v>
      </c>
      <c r="AO99" s="3">
        <v>1.6020000000000001</v>
      </c>
      <c r="AP99" s="6">
        <v>3.512E-6</v>
      </c>
    </row>
    <row r="100" spans="1:42" ht="16.5" thickTop="1" thickBot="1" x14ac:dyDescent="0.3">
      <c r="A100" s="16" t="s">
        <v>9</v>
      </c>
      <c r="B100" s="17" t="s">
        <v>8</v>
      </c>
      <c r="C100" s="20" t="s">
        <v>10</v>
      </c>
      <c r="AD100" s="1"/>
      <c r="AE100" s="1"/>
      <c r="AI100" s="1"/>
      <c r="AL100" s="52"/>
      <c r="AM100" s="3">
        <v>29</v>
      </c>
      <c r="AN100" s="5">
        <v>277200</v>
      </c>
      <c r="AO100" s="3">
        <v>1.6020000000000001</v>
      </c>
      <c r="AP100" s="6">
        <v>9.2730000000000008E-6</v>
      </c>
    </row>
    <row r="101" spans="1:42" ht="15.75" thickTop="1" x14ac:dyDescent="0.25">
      <c r="A101" s="2">
        <v>1</v>
      </c>
      <c r="B101" s="5">
        <v>1223000</v>
      </c>
      <c r="C101" s="6">
        <v>1223000</v>
      </c>
      <c r="AD101" s="1"/>
      <c r="AE101" s="1"/>
      <c r="AI101" s="1"/>
      <c r="AL101" s="52"/>
      <c r="AM101" s="3">
        <v>30</v>
      </c>
      <c r="AN101" s="5">
        <v>281500</v>
      </c>
      <c r="AO101" s="3">
        <v>1.6020000000000001</v>
      </c>
      <c r="AP101" s="6">
        <v>5.5260000000000001E-6</v>
      </c>
    </row>
    <row r="102" spans="1:42" x14ac:dyDescent="0.25">
      <c r="A102" s="2">
        <v>9.4689999999999994</v>
      </c>
      <c r="B102" s="5">
        <v>2348000</v>
      </c>
      <c r="C102" s="6">
        <v>248000</v>
      </c>
      <c r="AD102" s="1"/>
      <c r="AE102" s="1"/>
      <c r="AI102" s="1"/>
      <c r="AL102" s="52"/>
      <c r="AM102" s="3">
        <v>31</v>
      </c>
      <c r="AN102" s="5">
        <v>283000</v>
      </c>
      <c r="AO102" s="3">
        <v>1.6020000000000001</v>
      </c>
      <c r="AP102" s="6">
        <v>1.419E-5</v>
      </c>
    </row>
    <row r="103" spans="1:42" x14ac:dyDescent="0.25">
      <c r="A103" s="2">
        <v>7.1429999999999998</v>
      </c>
      <c r="B103" s="5">
        <v>3216000</v>
      </c>
      <c r="C103" s="6">
        <v>450300</v>
      </c>
      <c r="AD103" s="1"/>
      <c r="AE103" s="1"/>
      <c r="AI103" s="1"/>
      <c r="AL103" s="52"/>
      <c r="AM103" s="3">
        <v>32</v>
      </c>
      <c r="AN103" s="5">
        <v>281000</v>
      </c>
      <c r="AO103" s="3">
        <v>1.6020000000000001</v>
      </c>
      <c r="AP103" s="6">
        <v>9.944E-6</v>
      </c>
    </row>
    <row r="104" spans="1:42" x14ac:dyDescent="0.25">
      <c r="A104" s="2">
        <v>1.669</v>
      </c>
      <c r="B104" s="5">
        <v>1022000</v>
      </c>
      <c r="C104" s="6">
        <v>612600</v>
      </c>
      <c r="AD104" s="1"/>
      <c r="AE104" s="1"/>
      <c r="AI104" s="1"/>
      <c r="AL104" s="52"/>
      <c r="AM104" s="3">
        <v>33</v>
      </c>
      <c r="AN104" s="5">
        <v>283100</v>
      </c>
      <c r="AO104" s="3">
        <v>1.6020000000000001</v>
      </c>
      <c r="AP104" s="6">
        <v>-1.968E-6</v>
      </c>
    </row>
    <row r="105" spans="1:42" x14ac:dyDescent="0.25">
      <c r="A105" s="2">
        <v>0.16900000000000001</v>
      </c>
      <c r="B105" s="5">
        <v>266700</v>
      </c>
      <c r="C105" s="6">
        <v>1578000</v>
      </c>
      <c r="AD105" s="1"/>
      <c r="AE105" s="1"/>
      <c r="AI105" s="1"/>
      <c r="AL105" s="52"/>
      <c r="AM105" s="3">
        <v>34</v>
      </c>
      <c r="AN105" s="5">
        <v>279800</v>
      </c>
      <c r="AO105" s="3">
        <v>1.6020000000000001</v>
      </c>
      <c r="AP105" s="6">
        <v>1.6099999999999998E-5</v>
      </c>
    </row>
    <row r="106" spans="1:42" ht="15.75" thickBot="1" x14ac:dyDescent="0.3">
      <c r="A106" s="7">
        <v>2.2400000000000002</v>
      </c>
      <c r="B106" s="9">
        <v>3572000</v>
      </c>
      <c r="C106" s="21">
        <v>1595000</v>
      </c>
      <c r="G106" s="1"/>
      <c r="AD106" s="1"/>
      <c r="AE106" s="1"/>
      <c r="AI106" s="1"/>
      <c r="AL106" s="52"/>
      <c r="AM106" s="3">
        <v>35</v>
      </c>
      <c r="AN106" s="5">
        <v>279300</v>
      </c>
      <c r="AO106" s="3">
        <v>1.6020000000000001</v>
      </c>
      <c r="AP106" s="6">
        <v>9.1609999999999992E-6</v>
      </c>
    </row>
    <row r="107" spans="1:42" x14ac:dyDescent="0.25">
      <c r="A107" s="3"/>
      <c r="B107" s="5"/>
      <c r="C107" s="5"/>
      <c r="G107" s="1"/>
      <c r="M107" s="1"/>
      <c r="AD107" s="1"/>
      <c r="AE107" s="1"/>
      <c r="AI107" s="1"/>
      <c r="AL107" s="52"/>
      <c r="AM107" s="3">
        <v>36</v>
      </c>
      <c r="AN107" s="5">
        <v>281400</v>
      </c>
      <c r="AO107" s="3">
        <v>1.6020000000000001</v>
      </c>
      <c r="AP107" s="6">
        <v>6.8680000000000001E-6</v>
      </c>
    </row>
    <row r="108" spans="1:42" x14ac:dyDescent="0.25">
      <c r="A108" s="3"/>
      <c r="B108" s="5"/>
      <c r="C108" s="5"/>
      <c r="G108" s="1"/>
      <c r="M108" s="1"/>
      <c r="AD108" s="1"/>
      <c r="AE108" s="1"/>
      <c r="AI108" s="1"/>
      <c r="AL108" s="52"/>
      <c r="AM108" s="3">
        <v>37</v>
      </c>
      <c r="AN108" s="5">
        <v>281200</v>
      </c>
      <c r="AO108" s="3">
        <v>1.6020000000000001</v>
      </c>
      <c r="AP108" s="6">
        <v>9.944E-6</v>
      </c>
    </row>
    <row r="109" spans="1:42" x14ac:dyDescent="0.25">
      <c r="A109" s="3"/>
      <c r="B109" s="5"/>
      <c r="C109" s="5"/>
      <c r="G109" s="1"/>
      <c r="M109" s="1"/>
      <c r="AD109" s="1"/>
      <c r="AE109" s="1"/>
      <c r="AI109" s="1"/>
      <c r="AL109" s="52"/>
      <c r="AM109" s="3">
        <v>38</v>
      </c>
      <c r="AN109" s="5">
        <v>285700</v>
      </c>
      <c r="AO109" s="3">
        <v>1.6020000000000001</v>
      </c>
      <c r="AP109" s="6">
        <v>7.0360000000000001E-6</v>
      </c>
    </row>
    <row r="110" spans="1:42" x14ac:dyDescent="0.25">
      <c r="A110" s="3"/>
      <c r="B110" s="5"/>
      <c r="C110" s="5"/>
      <c r="G110" s="1"/>
      <c r="M110" s="1"/>
      <c r="AD110" s="1"/>
      <c r="AE110" s="1"/>
      <c r="AI110" s="1"/>
      <c r="AL110" s="52"/>
      <c r="AM110" s="3">
        <v>39</v>
      </c>
      <c r="AN110" s="5">
        <v>286200</v>
      </c>
      <c r="AO110" s="3">
        <v>1.6020000000000001</v>
      </c>
      <c r="AP110" s="6">
        <v>7.2590000000000003E-6</v>
      </c>
    </row>
    <row r="111" spans="1:42" x14ac:dyDescent="0.25">
      <c r="A111" s="3"/>
      <c r="B111" s="5"/>
      <c r="C111" s="5"/>
      <c r="G111" s="1"/>
      <c r="M111" s="1"/>
      <c r="AD111" s="1"/>
      <c r="AE111" s="1"/>
      <c r="AI111" s="1"/>
      <c r="AL111" s="52"/>
      <c r="AM111" s="3">
        <v>40</v>
      </c>
      <c r="AN111" s="5">
        <v>279000</v>
      </c>
      <c r="AO111" s="3">
        <v>1.6020000000000001</v>
      </c>
      <c r="AP111" s="6">
        <v>7.6510000000000001E-6</v>
      </c>
    </row>
    <row r="112" spans="1:42" x14ac:dyDescent="0.25">
      <c r="A112" s="3"/>
      <c r="B112" s="5"/>
      <c r="C112" s="5"/>
      <c r="G112" s="1"/>
      <c r="M112" s="1"/>
      <c r="AD112" s="1"/>
      <c r="AE112" s="1"/>
      <c r="AI112" s="1"/>
      <c r="AL112" s="52"/>
      <c r="AM112" s="3">
        <v>41</v>
      </c>
      <c r="AN112" s="5">
        <v>283400</v>
      </c>
      <c r="AO112" s="3">
        <v>1.6020000000000001</v>
      </c>
      <c r="AP112" s="6">
        <v>1.1960000000000001E-5</v>
      </c>
    </row>
    <row r="113" spans="1:42" x14ac:dyDescent="0.25">
      <c r="A113" s="3"/>
      <c r="B113" s="5"/>
      <c r="C113" s="5"/>
      <c r="AD113" s="1"/>
      <c r="AE113" s="1"/>
      <c r="AI113" s="1"/>
      <c r="AL113" s="52"/>
      <c r="AM113" s="3">
        <v>42</v>
      </c>
      <c r="AN113" s="5">
        <v>282500</v>
      </c>
      <c r="AO113" s="3">
        <v>1.6020000000000001</v>
      </c>
      <c r="AP113" s="6">
        <v>1.3360000000000001E-5</v>
      </c>
    </row>
    <row r="114" spans="1:42" x14ac:dyDescent="0.25">
      <c r="A114" s="3"/>
      <c r="B114" s="5"/>
      <c r="C114" s="5"/>
      <c r="AD114" s="1"/>
      <c r="AE114" s="1"/>
      <c r="AI114" s="1"/>
      <c r="AL114" s="52"/>
      <c r="AM114" s="3">
        <v>43</v>
      </c>
      <c r="AN114" s="5">
        <v>282700</v>
      </c>
      <c r="AO114" s="3">
        <v>1.6020000000000001</v>
      </c>
      <c r="AP114" s="6">
        <v>7.5950000000000001E-6</v>
      </c>
    </row>
    <row r="115" spans="1:42" x14ac:dyDescent="0.25">
      <c r="A115" s="3"/>
      <c r="B115" s="5"/>
      <c r="C115" s="5"/>
      <c r="J115" t="s">
        <v>16</v>
      </c>
      <c r="K115" t="s">
        <v>72</v>
      </c>
      <c r="L115" t="s">
        <v>73</v>
      </c>
      <c r="M115" t="s">
        <v>8</v>
      </c>
      <c r="AD115" s="1"/>
      <c r="AE115" s="1"/>
      <c r="AI115" s="1"/>
      <c r="AL115" s="52"/>
      <c r="AM115" s="3">
        <v>44</v>
      </c>
      <c r="AN115" s="5">
        <v>278000</v>
      </c>
      <c r="AO115" s="3">
        <v>1.6020000000000001</v>
      </c>
      <c r="AP115" s="6">
        <v>8.9930000000000001E-6</v>
      </c>
    </row>
    <row r="116" spans="1:42" x14ac:dyDescent="0.25">
      <c r="A116" s="3"/>
      <c r="B116" s="5"/>
      <c r="C116" s="5"/>
      <c r="AD116" s="1"/>
      <c r="AE116" s="1"/>
      <c r="AI116" s="1"/>
      <c r="AL116" s="52"/>
      <c r="AM116" s="3">
        <v>45</v>
      </c>
      <c r="AN116" s="5">
        <v>274900</v>
      </c>
      <c r="AO116" s="3">
        <v>1.6020000000000001</v>
      </c>
      <c r="AP116" s="6">
        <v>9.4399999999999994E-6</v>
      </c>
    </row>
    <row r="117" spans="1:42" x14ac:dyDescent="0.25">
      <c r="A117" s="3"/>
      <c r="B117" s="5"/>
      <c r="C117" s="5"/>
      <c r="J117">
        <v>0</v>
      </c>
      <c r="K117">
        <v>1.89</v>
      </c>
      <c r="L117">
        <v>45.74</v>
      </c>
      <c r="M117" s="1">
        <v>2663000</v>
      </c>
      <c r="AD117" s="1"/>
      <c r="AE117" s="1"/>
      <c r="AI117" s="1"/>
      <c r="AL117" s="52"/>
      <c r="AM117" s="3">
        <v>46</v>
      </c>
      <c r="AN117" s="5">
        <v>279600</v>
      </c>
      <c r="AO117" s="3">
        <v>1.6020000000000001</v>
      </c>
      <c r="AP117" s="6">
        <v>1.201E-5</v>
      </c>
    </row>
    <row r="118" spans="1:42" x14ac:dyDescent="0.25">
      <c r="J118">
        <v>1</v>
      </c>
      <c r="K118">
        <v>1.76</v>
      </c>
      <c r="L118">
        <v>49.96</v>
      </c>
      <c r="M118" s="1">
        <v>2480000</v>
      </c>
      <c r="AD118" s="1"/>
      <c r="AE118" s="1"/>
      <c r="AI118" s="1"/>
      <c r="AL118" s="52"/>
      <c r="AM118" s="3">
        <v>47</v>
      </c>
      <c r="AN118" s="5">
        <v>277800</v>
      </c>
      <c r="AO118" s="3">
        <v>1.6020000000000001</v>
      </c>
      <c r="AP118" s="6">
        <v>9.944E-6</v>
      </c>
    </row>
    <row r="119" spans="1:42" x14ac:dyDescent="0.25">
      <c r="J119">
        <v>2</v>
      </c>
      <c r="K119">
        <v>1.839</v>
      </c>
      <c r="L119">
        <v>52.01</v>
      </c>
      <c r="M119" s="1">
        <v>2592000</v>
      </c>
      <c r="AD119" s="1"/>
      <c r="AE119" s="1"/>
      <c r="AI119" s="1"/>
      <c r="AL119" s="52"/>
      <c r="AM119" s="3">
        <v>48</v>
      </c>
      <c r="AN119" s="5">
        <v>280800</v>
      </c>
      <c r="AO119" s="3">
        <v>1.6020000000000001</v>
      </c>
      <c r="AP119" s="6">
        <v>3.2329999999999998E-6</v>
      </c>
    </row>
    <row r="120" spans="1:42" ht="15.75" thickBot="1" x14ac:dyDescent="0.3">
      <c r="J120">
        <v>3</v>
      </c>
      <c r="K120">
        <v>1.786</v>
      </c>
      <c r="L120">
        <v>52.87</v>
      </c>
      <c r="M120" s="1">
        <v>2516000</v>
      </c>
      <c r="AD120" s="1"/>
      <c r="AE120" s="1"/>
      <c r="AI120" s="1"/>
      <c r="AL120" s="55"/>
      <c r="AM120" s="8">
        <v>49</v>
      </c>
      <c r="AN120" s="9">
        <v>282100</v>
      </c>
      <c r="AO120" s="8">
        <v>1.6020000000000001</v>
      </c>
      <c r="AP120" s="21">
        <v>1.24E-5</v>
      </c>
    </row>
    <row r="121" spans="1:42" x14ac:dyDescent="0.25">
      <c r="J121">
        <v>4</v>
      </c>
      <c r="K121">
        <v>2.1139999999999999</v>
      </c>
      <c r="L121">
        <v>54.04</v>
      </c>
      <c r="M121" s="1">
        <v>2979000</v>
      </c>
      <c r="AD121" s="1"/>
      <c r="AE121" s="1"/>
      <c r="AI121" s="1"/>
      <c r="AN121" s="1"/>
    </row>
    <row r="122" spans="1:42" x14ac:dyDescent="0.25">
      <c r="J122">
        <v>5</v>
      </c>
      <c r="K122">
        <v>2.0459999999999998</v>
      </c>
      <c r="L122">
        <v>55.31</v>
      </c>
      <c r="M122" s="1">
        <v>2883000</v>
      </c>
      <c r="AD122" s="1"/>
      <c r="AE122" s="1"/>
      <c r="AI122" s="1"/>
      <c r="AN122" s="1"/>
    </row>
    <row r="123" spans="1:42" x14ac:dyDescent="0.25">
      <c r="J123">
        <v>6</v>
      </c>
      <c r="K123">
        <v>2.0819999999999999</v>
      </c>
      <c r="L123">
        <v>57.47</v>
      </c>
      <c r="M123" s="1">
        <v>2934000</v>
      </c>
      <c r="AE123" s="1"/>
      <c r="AI123" s="1"/>
      <c r="AN123" s="1"/>
    </row>
    <row r="124" spans="1:42" x14ac:dyDescent="0.25">
      <c r="J124">
        <v>7</v>
      </c>
      <c r="K124">
        <v>1.907</v>
      </c>
      <c r="L124">
        <v>57.59</v>
      </c>
      <c r="M124" s="1">
        <v>2687000</v>
      </c>
      <c r="AE124" s="1"/>
      <c r="AI124" s="1"/>
      <c r="AN124" s="1"/>
    </row>
    <row r="125" spans="1:42" x14ac:dyDescent="0.25">
      <c r="J125">
        <v>8</v>
      </c>
      <c r="K125">
        <v>1.7090000000000001</v>
      </c>
      <c r="L125">
        <v>58.93</v>
      </c>
      <c r="M125" s="1">
        <v>2408000</v>
      </c>
      <c r="AI125" s="1"/>
      <c r="AN125" s="1"/>
    </row>
    <row r="126" spans="1:42" x14ac:dyDescent="0.25">
      <c r="J126">
        <v>9</v>
      </c>
      <c r="K126">
        <v>2.3370000000000002</v>
      </c>
      <c r="L126">
        <v>60.36</v>
      </c>
      <c r="M126" s="1">
        <v>3293000</v>
      </c>
      <c r="AI126" s="1"/>
      <c r="AN126" s="1"/>
    </row>
    <row r="127" spans="1:42" x14ac:dyDescent="0.25">
      <c r="J127">
        <v>10</v>
      </c>
      <c r="K127">
        <v>2.5379999999999998</v>
      </c>
      <c r="L127">
        <v>60.85</v>
      </c>
      <c r="M127" s="1">
        <v>3576000</v>
      </c>
      <c r="AI127" s="1"/>
      <c r="AN127" s="1"/>
    </row>
    <row r="128" spans="1:42" x14ac:dyDescent="0.25">
      <c r="J128">
        <v>11</v>
      </c>
      <c r="K128">
        <v>2.6859999999999999</v>
      </c>
      <c r="L128">
        <v>62.76</v>
      </c>
      <c r="M128" s="1">
        <v>3785000</v>
      </c>
      <c r="AI128" s="1"/>
      <c r="AN128" s="1"/>
    </row>
    <row r="129" spans="10:40" x14ac:dyDescent="0.25">
      <c r="J129">
        <v>12</v>
      </c>
      <c r="K129">
        <v>2.5329999999999999</v>
      </c>
      <c r="L129">
        <v>62.89</v>
      </c>
      <c r="M129" s="1">
        <v>3570000</v>
      </c>
      <c r="AI129" s="1"/>
      <c r="AN129" s="1"/>
    </row>
    <row r="130" spans="10:40" x14ac:dyDescent="0.25">
      <c r="AI130" s="1"/>
      <c r="AN130" s="1"/>
    </row>
    <row r="131" spans="10:40" x14ac:dyDescent="0.25">
      <c r="AI131" s="1"/>
      <c r="AN131" s="1"/>
    </row>
    <row r="132" spans="10:40" x14ac:dyDescent="0.25">
      <c r="AI132" s="1"/>
      <c r="AN132" s="1"/>
    </row>
    <row r="133" spans="10:40" x14ac:dyDescent="0.25">
      <c r="AI133" s="1"/>
      <c r="AN133" s="1"/>
    </row>
    <row r="134" spans="10:40" x14ac:dyDescent="0.25">
      <c r="K134" t="s">
        <v>74</v>
      </c>
      <c r="AI134" s="1"/>
      <c r="AN134" s="1"/>
    </row>
    <row r="135" spans="10:40" x14ac:dyDescent="0.25">
      <c r="J135" t="s">
        <v>16</v>
      </c>
      <c r="K135">
        <v>1</v>
      </c>
      <c r="L135">
        <v>2</v>
      </c>
      <c r="M135">
        <v>3</v>
      </c>
      <c r="N135">
        <v>4</v>
      </c>
      <c r="AI135" s="1"/>
      <c r="AN135" s="1"/>
    </row>
    <row r="136" spans="10:40" x14ac:dyDescent="0.25">
      <c r="AI136" s="1"/>
      <c r="AN136" s="1"/>
    </row>
    <row r="137" spans="10:40" x14ac:dyDescent="0.25">
      <c r="J137">
        <v>0</v>
      </c>
      <c r="K137">
        <v>722.6</v>
      </c>
      <c r="L137">
        <v>631.79999999999995</v>
      </c>
      <c r="M137">
        <v>1840</v>
      </c>
      <c r="N137">
        <v>1149</v>
      </c>
      <c r="AI137" s="1"/>
      <c r="AN137" s="1"/>
    </row>
    <row r="138" spans="10:40" x14ac:dyDescent="0.25">
      <c r="J138">
        <v>1</v>
      </c>
      <c r="K138">
        <v>792.8</v>
      </c>
      <c r="L138">
        <v>683.6</v>
      </c>
      <c r="M138">
        <v>1992</v>
      </c>
      <c r="N138">
        <v>1254</v>
      </c>
      <c r="AI138" s="1"/>
      <c r="AN138" s="1"/>
    </row>
    <row r="139" spans="10:40" x14ac:dyDescent="0.25">
      <c r="J139">
        <v>2</v>
      </c>
      <c r="K139">
        <v>823.8</v>
      </c>
      <c r="L139">
        <v>710.9</v>
      </c>
      <c r="M139">
        <v>2065</v>
      </c>
      <c r="N139">
        <v>1304</v>
      </c>
      <c r="AI139" s="1"/>
      <c r="AN139" s="1"/>
    </row>
    <row r="140" spans="10:40" x14ac:dyDescent="0.25">
      <c r="J140">
        <v>3</v>
      </c>
      <c r="K140">
        <v>839</v>
      </c>
      <c r="L140">
        <v>722.9</v>
      </c>
      <c r="M140">
        <v>2104</v>
      </c>
      <c r="N140">
        <v>1325</v>
      </c>
      <c r="AI140" s="1"/>
      <c r="AN140" s="1"/>
    </row>
    <row r="141" spans="10:40" x14ac:dyDescent="0.25">
      <c r="J141">
        <v>4</v>
      </c>
      <c r="K141">
        <v>855.8</v>
      </c>
      <c r="L141">
        <v>735.8</v>
      </c>
      <c r="M141">
        <v>2146</v>
      </c>
      <c r="N141">
        <v>1354</v>
      </c>
      <c r="AI141" s="1"/>
      <c r="AN141" s="1"/>
    </row>
    <row r="142" spans="10:40" x14ac:dyDescent="0.25">
      <c r="J142">
        <v>5</v>
      </c>
      <c r="K142">
        <v>872.5</v>
      </c>
      <c r="L142">
        <v>755.2</v>
      </c>
      <c r="M142">
        <v>2200</v>
      </c>
      <c r="N142">
        <v>1385</v>
      </c>
      <c r="AI142" s="1"/>
      <c r="AN142" s="1"/>
    </row>
    <row r="143" spans="10:40" x14ac:dyDescent="0.25">
      <c r="J143">
        <v>6</v>
      </c>
      <c r="K143">
        <v>908</v>
      </c>
      <c r="L143">
        <v>786</v>
      </c>
      <c r="M143">
        <v>2277</v>
      </c>
      <c r="N143">
        <v>1437</v>
      </c>
      <c r="AI143" s="1"/>
      <c r="AN143" s="1"/>
    </row>
    <row r="144" spans="10:40" x14ac:dyDescent="0.25">
      <c r="J144">
        <v>7</v>
      </c>
      <c r="K144">
        <v>905.4</v>
      </c>
      <c r="L144">
        <v>785.2</v>
      </c>
      <c r="M144">
        <v>2284</v>
      </c>
      <c r="N144">
        <v>1441</v>
      </c>
      <c r="AI144" s="1"/>
      <c r="AN144" s="1"/>
    </row>
    <row r="145" spans="10:40" x14ac:dyDescent="0.25">
      <c r="J145">
        <v>8</v>
      </c>
      <c r="K145">
        <v>927.1</v>
      </c>
      <c r="L145">
        <v>799.4</v>
      </c>
      <c r="M145">
        <v>2335</v>
      </c>
      <c r="N145">
        <v>1474</v>
      </c>
      <c r="AI145" s="1"/>
      <c r="AN145" s="1"/>
    </row>
    <row r="146" spans="10:40" x14ac:dyDescent="0.25">
      <c r="J146">
        <v>9</v>
      </c>
      <c r="K146">
        <v>948</v>
      </c>
      <c r="L146">
        <v>819.8</v>
      </c>
      <c r="M146">
        <v>2394</v>
      </c>
      <c r="N146">
        <v>1509</v>
      </c>
      <c r="AI146" s="1"/>
      <c r="AN146" s="1"/>
    </row>
    <row r="147" spans="10:40" x14ac:dyDescent="0.25">
      <c r="J147">
        <v>10</v>
      </c>
      <c r="K147">
        <v>954.9</v>
      </c>
      <c r="L147">
        <v>825.3</v>
      </c>
      <c r="M147">
        <v>2410</v>
      </c>
      <c r="N147">
        <v>1522</v>
      </c>
      <c r="AI147" s="1"/>
      <c r="AN147" s="1"/>
    </row>
    <row r="148" spans="10:40" x14ac:dyDescent="0.25">
      <c r="J148">
        <v>11</v>
      </c>
      <c r="K148">
        <v>984.8</v>
      </c>
      <c r="L148">
        <v>852.1</v>
      </c>
      <c r="M148">
        <v>2483</v>
      </c>
      <c r="N148">
        <v>1569</v>
      </c>
      <c r="AI148" s="1"/>
      <c r="AN148" s="1"/>
    </row>
    <row r="149" spans="10:40" x14ac:dyDescent="0.25">
      <c r="J149">
        <v>12</v>
      </c>
      <c r="K149">
        <v>989.9</v>
      </c>
      <c r="L149">
        <v>853.8</v>
      </c>
      <c r="M149">
        <v>2492</v>
      </c>
      <c r="N149">
        <v>1571</v>
      </c>
      <c r="AI149" s="1"/>
      <c r="AN149" s="1"/>
    </row>
    <row r="150" spans="10:40" x14ac:dyDescent="0.25">
      <c r="AI150" s="1"/>
      <c r="AN150" s="1"/>
    </row>
    <row r="151" spans="10:40" x14ac:dyDescent="0.25">
      <c r="AI151" s="1"/>
      <c r="AN151" s="1"/>
    </row>
    <row r="152" spans="10:40" x14ac:dyDescent="0.25">
      <c r="J152" t="s">
        <v>75</v>
      </c>
      <c r="AI152" s="1"/>
      <c r="AN152" s="1"/>
    </row>
    <row r="153" spans="10:40" x14ac:dyDescent="0.25">
      <c r="J153">
        <f>J137</f>
        <v>0</v>
      </c>
      <c r="K153">
        <f>K137/$K$137</f>
        <v>1</v>
      </c>
      <c r="L153">
        <f>L137/$L$137</f>
        <v>1</v>
      </c>
      <c r="M153">
        <f>M137/$M$137</f>
        <v>1</v>
      </c>
      <c r="N153">
        <f>N137/$N$137</f>
        <v>1</v>
      </c>
      <c r="AI153" s="1"/>
      <c r="AN153" s="1"/>
    </row>
    <row r="154" spans="10:40" x14ac:dyDescent="0.25">
      <c r="J154">
        <f t="shared" ref="J154:J165" si="0">J138</f>
        <v>1</v>
      </c>
      <c r="K154">
        <f t="shared" ref="K154:K165" si="1">K138/$K$137</f>
        <v>1.0971491835040132</v>
      </c>
      <c r="L154">
        <f t="shared" ref="L154:L165" si="2">L138/$L$137</f>
        <v>1.0819879708768598</v>
      </c>
      <c r="M154">
        <f t="shared" ref="M154:M165" si="3">M138/$M$137</f>
        <v>1.0826086956521739</v>
      </c>
      <c r="N154">
        <f t="shared" ref="N154:N165" si="4">N138/$N$137</f>
        <v>1.0913838120104438</v>
      </c>
      <c r="AI154" s="1"/>
      <c r="AN154" s="1"/>
    </row>
    <row r="155" spans="10:40" x14ac:dyDescent="0.25">
      <c r="J155">
        <f t="shared" si="0"/>
        <v>2</v>
      </c>
      <c r="K155">
        <f t="shared" si="1"/>
        <v>1.1400498200941045</v>
      </c>
      <c r="L155">
        <f t="shared" si="2"/>
        <v>1.1251978474200697</v>
      </c>
      <c r="M155">
        <f t="shared" si="3"/>
        <v>1.1222826086956521</v>
      </c>
      <c r="N155">
        <f t="shared" si="4"/>
        <v>1.1348999129677981</v>
      </c>
      <c r="AI155" s="1"/>
      <c r="AN155" s="1"/>
    </row>
    <row r="156" spans="10:40" x14ac:dyDescent="0.25">
      <c r="J156">
        <f t="shared" si="0"/>
        <v>3</v>
      </c>
      <c r="K156">
        <f t="shared" si="1"/>
        <v>1.1610849709382784</v>
      </c>
      <c r="L156">
        <f t="shared" si="2"/>
        <v>1.1441911997467553</v>
      </c>
      <c r="M156">
        <f t="shared" si="3"/>
        <v>1.1434782608695653</v>
      </c>
      <c r="N156">
        <f t="shared" si="4"/>
        <v>1.1531766753698869</v>
      </c>
      <c r="AI156" s="1"/>
      <c r="AN156" s="1"/>
    </row>
    <row r="157" spans="10:40" x14ac:dyDescent="0.25">
      <c r="J157">
        <f t="shared" si="0"/>
        <v>4</v>
      </c>
      <c r="K157">
        <f t="shared" si="1"/>
        <v>1.184334348187102</v>
      </c>
      <c r="L157">
        <f t="shared" si="2"/>
        <v>1.1646090534979423</v>
      </c>
      <c r="M157">
        <f t="shared" si="3"/>
        <v>1.1663043478260871</v>
      </c>
      <c r="N157">
        <f t="shared" si="4"/>
        <v>1.1784160139251523</v>
      </c>
      <c r="AI157" s="1"/>
      <c r="AN157" s="1"/>
    </row>
    <row r="158" spans="10:40" x14ac:dyDescent="0.25">
      <c r="J158">
        <f t="shared" si="0"/>
        <v>5</v>
      </c>
      <c r="K158">
        <f t="shared" si="1"/>
        <v>1.2074453362856352</v>
      </c>
      <c r="L158">
        <f t="shared" si="2"/>
        <v>1.195314973092751</v>
      </c>
      <c r="M158">
        <f t="shared" si="3"/>
        <v>1.1956521739130435</v>
      </c>
      <c r="N158">
        <f t="shared" si="4"/>
        <v>1.205395996518712</v>
      </c>
      <c r="AI158" s="1"/>
      <c r="AN158" s="1"/>
    </row>
    <row r="159" spans="10:40" x14ac:dyDescent="0.25">
      <c r="J159">
        <f t="shared" si="0"/>
        <v>6</v>
      </c>
      <c r="K159">
        <f t="shared" si="1"/>
        <v>1.2565734846388044</v>
      </c>
      <c r="L159">
        <f t="shared" si="2"/>
        <v>1.2440645773979109</v>
      </c>
      <c r="M159">
        <f t="shared" si="3"/>
        <v>1.2375</v>
      </c>
      <c r="N159">
        <f t="shared" si="4"/>
        <v>1.2506527415143602</v>
      </c>
      <c r="AI159" s="1"/>
      <c r="AN159" s="1"/>
    </row>
    <row r="160" spans="10:40" x14ac:dyDescent="0.25">
      <c r="J160">
        <f t="shared" si="0"/>
        <v>7</v>
      </c>
      <c r="K160">
        <f t="shared" si="1"/>
        <v>1.2529753667312482</v>
      </c>
      <c r="L160">
        <f t="shared" si="2"/>
        <v>1.2427983539094651</v>
      </c>
      <c r="M160">
        <f t="shared" si="3"/>
        <v>1.241304347826087</v>
      </c>
      <c r="N160">
        <f t="shared" si="4"/>
        <v>1.2541340295909487</v>
      </c>
      <c r="AI160" s="1"/>
      <c r="AN160" s="1"/>
    </row>
    <row r="161" spans="10:40" x14ac:dyDescent="0.25">
      <c r="J161">
        <f t="shared" si="0"/>
        <v>8</v>
      </c>
      <c r="K161">
        <f t="shared" si="1"/>
        <v>1.2830058123443122</v>
      </c>
      <c r="L161">
        <f t="shared" si="2"/>
        <v>1.2652738208293763</v>
      </c>
      <c r="M161">
        <f t="shared" si="3"/>
        <v>1.2690217391304348</v>
      </c>
      <c r="N161">
        <f t="shared" si="4"/>
        <v>1.2828546562228025</v>
      </c>
      <c r="AI161" s="1"/>
      <c r="AN161" s="1"/>
    </row>
    <row r="162" spans="10:40" x14ac:dyDescent="0.25">
      <c r="J162">
        <f t="shared" si="0"/>
        <v>9</v>
      </c>
      <c r="K162">
        <f t="shared" si="1"/>
        <v>1.3119291447550512</v>
      </c>
      <c r="L162">
        <f t="shared" si="2"/>
        <v>1.297562519784742</v>
      </c>
      <c r="M162">
        <f t="shared" si="3"/>
        <v>1.3010869565217391</v>
      </c>
      <c r="N162">
        <f t="shared" si="4"/>
        <v>1.3133159268929504</v>
      </c>
      <c r="AI162" s="1"/>
      <c r="AN162" s="1"/>
    </row>
    <row r="163" spans="10:40" x14ac:dyDescent="0.25">
      <c r="J163">
        <f t="shared" si="0"/>
        <v>10</v>
      </c>
      <c r="K163">
        <f t="shared" si="1"/>
        <v>1.3214779961251037</v>
      </c>
      <c r="L163">
        <f t="shared" si="2"/>
        <v>1.3062678062678064</v>
      </c>
      <c r="M163">
        <f t="shared" si="3"/>
        <v>1.3097826086956521</v>
      </c>
      <c r="N163">
        <f t="shared" si="4"/>
        <v>1.3246301131418625</v>
      </c>
      <c r="AI163" s="1"/>
      <c r="AN163" s="1"/>
    </row>
    <row r="164" spans="10:40" x14ac:dyDescent="0.25">
      <c r="J164">
        <f t="shared" si="0"/>
        <v>11</v>
      </c>
      <c r="K164">
        <f t="shared" si="1"/>
        <v>1.3628563520619983</v>
      </c>
      <c r="L164">
        <f t="shared" si="2"/>
        <v>1.3486862931307377</v>
      </c>
      <c r="M164">
        <f t="shared" si="3"/>
        <v>1.3494565217391303</v>
      </c>
      <c r="N164">
        <f t="shared" si="4"/>
        <v>1.3655352480417755</v>
      </c>
      <c r="AI164" s="1"/>
      <c r="AN164" s="1"/>
    </row>
    <row r="165" spans="10:40" x14ac:dyDescent="0.25">
      <c r="J165">
        <f t="shared" si="0"/>
        <v>12</v>
      </c>
      <c r="K165">
        <f t="shared" si="1"/>
        <v>1.3699141987268197</v>
      </c>
      <c r="L165">
        <f t="shared" si="2"/>
        <v>1.3513770180436848</v>
      </c>
      <c r="M165">
        <f t="shared" si="3"/>
        <v>1.3543478260869566</v>
      </c>
      <c r="N165">
        <f t="shared" si="4"/>
        <v>1.3672758920800696</v>
      </c>
      <c r="AI165" s="1"/>
      <c r="AN165" s="1"/>
    </row>
    <row r="166" spans="10:40" x14ac:dyDescent="0.25">
      <c r="AI166" s="1"/>
      <c r="AN166" s="1"/>
    </row>
    <row r="167" spans="10:40" x14ac:dyDescent="0.25">
      <c r="AI167" s="1"/>
      <c r="AN167" s="1"/>
    </row>
    <row r="168" spans="10:40" x14ac:dyDescent="0.25">
      <c r="AI168" s="1"/>
      <c r="AN168" s="1"/>
    </row>
    <row r="169" spans="10:40" x14ac:dyDescent="0.25">
      <c r="AI169" s="1"/>
      <c r="AN169" s="1"/>
    </row>
    <row r="170" spans="10:40" x14ac:dyDescent="0.25">
      <c r="AI170" s="1"/>
      <c r="AN170" s="1"/>
    </row>
    <row r="171" spans="10:40" x14ac:dyDescent="0.25">
      <c r="AI171" s="1"/>
      <c r="AN171" s="1"/>
    </row>
    <row r="172" spans="10:40" x14ac:dyDescent="0.25">
      <c r="AI172" s="1"/>
      <c r="AN172" s="1"/>
    </row>
    <row r="173" spans="10:40" x14ac:dyDescent="0.25">
      <c r="AI173" s="1"/>
      <c r="AN173" s="1"/>
    </row>
    <row r="174" spans="10:40" x14ac:dyDescent="0.25">
      <c r="AI174" s="1"/>
      <c r="AN174" s="1"/>
    </row>
    <row r="175" spans="10:40" x14ac:dyDescent="0.25">
      <c r="AI175" s="1"/>
      <c r="AN175" s="1"/>
    </row>
    <row r="176" spans="10:40" x14ac:dyDescent="0.25">
      <c r="AI176" s="1"/>
      <c r="AN176" s="1"/>
    </row>
    <row r="177" spans="11:40" x14ac:dyDescent="0.25">
      <c r="AI177" s="1"/>
      <c r="AN177" s="1"/>
    </row>
    <row r="178" spans="11:40" x14ac:dyDescent="0.25">
      <c r="AI178" s="1"/>
      <c r="AN178" s="1"/>
    </row>
    <row r="179" spans="11:40" x14ac:dyDescent="0.25">
      <c r="AI179" s="1"/>
      <c r="AN179" s="1"/>
    </row>
    <row r="180" spans="11:40" x14ac:dyDescent="0.25">
      <c r="AI180" s="1"/>
      <c r="AN180" s="1"/>
    </row>
    <row r="181" spans="11:40" x14ac:dyDescent="0.25">
      <c r="AI181" s="1"/>
      <c r="AN181" s="1"/>
    </row>
    <row r="182" spans="11:40" x14ac:dyDescent="0.25">
      <c r="AI182" s="1"/>
      <c r="AN182" s="1"/>
    </row>
    <row r="183" spans="11:40" x14ac:dyDescent="0.25">
      <c r="K183" t="s">
        <v>76</v>
      </c>
      <c r="AI183" s="1"/>
      <c r="AN183" s="1"/>
    </row>
    <row r="184" spans="11:40" x14ac:dyDescent="0.25">
      <c r="AI184" s="1"/>
      <c r="AN184" s="1"/>
    </row>
    <row r="185" spans="11:40" x14ac:dyDescent="0.25">
      <c r="AI185" s="1"/>
      <c r="AN185" s="1"/>
    </row>
    <row r="186" spans="11:40" x14ac:dyDescent="0.25">
      <c r="AI186" s="1"/>
      <c r="AN186" s="1"/>
    </row>
    <row r="187" spans="11:40" x14ac:dyDescent="0.25">
      <c r="AI187" s="1"/>
      <c r="AN187" s="1"/>
    </row>
    <row r="188" spans="11:40" x14ac:dyDescent="0.25">
      <c r="AI188" s="1"/>
      <c r="AN188" s="1"/>
    </row>
    <row r="189" spans="11:40" x14ac:dyDescent="0.25">
      <c r="AI189" s="1"/>
      <c r="AN189" s="1"/>
    </row>
    <row r="190" spans="11:40" x14ac:dyDescent="0.25">
      <c r="AI190" s="1"/>
      <c r="AN190" s="1"/>
    </row>
    <row r="191" spans="11:40" x14ac:dyDescent="0.25">
      <c r="AI191" s="1"/>
      <c r="AN191" s="1"/>
    </row>
    <row r="192" spans="11:40" x14ac:dyDescent="0.25">
      <c r="AI192" s="1"/>
      <c r="AN192" s="1"/>
    </row>
    <row r="193" spans="35:40" x14ac:dyDescent="0.25">
      <c r="AI193" s="1"/>
      <c r="AN193" s="1"/>
    </row>
    <row r="194" spans="35:40" x14ac:dyDescent="0.25">
      <c r="AI194" s="1"/>
      <c r="AN194" s="1"/>
    </row>
    <row r="195" spans="35:40" x14ac:dyDescent="0.25">
      <c r="AI195" s="1"/>
      <c r="AN195" s="1"/>
    </row>
    <row r="196" spans="35:40" x14ac:dyDescent="0.25">
      <c r="AI196" s="1"/>
      <c r="AN196" s="1"/>
    </row>
    <row r="197" spans="35:40" x14ac:dyDescent="0.25">
      <c r="AI197" s="1"/>
      <c r="AN197" s="1"/>
    </row>
    <row r="198" spans="35:40" x14ac:dyDescent="0.25">
      <c r="AI198" s="1"/>
      <c r="AN198" s="1"/>
    </row>
    <row r="199" spans="35:40" x14ac:dyDescent="0.25">
      <c r="AI199" s="1"/>
      <c r="AN199" s="1"/>
    </row>
    <row r="200" spans="35:40" x14ac:dyDescent="0.25">
      <c r="AI200" s="1"/>
      <c r="AN200" s="1"/>
    </row>
    <row r="201" spans="35:40" x14ac:dyDescent="0.25">
      <c r="AI201" s="1"/>
      <c r="AN201" s="1"/>
    </row>
    <row r="202" spans="35:40" x14ac:dyDescent="0.25">
      <c r="AI202" s="1"/>
      <c r="AN202" s="1"/>
    </row>
    <row r="203" spans="35:40" x14ac:dyDescent="0.25">
      <c r="AI203" s="1"/>
      <c r="AM203" s="1"/>
    </row>
    <row r="204" spans="35:40" x14ac:dyDescent="0.25">
      <c r="AM204" s="1"/>
    </row>
    <row r="205" spans="35:40" x14ac:dyDescent="0.25">
      <c r="AM205" s="1"/>
    </row>
    <row r="206" spans="35:40" x14ac:dyDescent="0.25">
      <c r="AM206" s="1"/>
    </row>
    <row r="207" spans="35:40" x14ac:dyDescent="0.25">
      <c r="AM207" s="1"/>
    </row>
    <row r="208" spans="35:40" x14ac:dyDescent="0.25">
      <c r="AM208" s="1"/>
    </row>
    <row r="209" spans="39:39" x14ac:dyDescent="0.25">
      <c r="AM209" s="1"/>
    </row>
    <row r="210" spans="39:39" x14ac:dyDescent="0.25">
      <c r="AM210" s="1"/>
    </row>
    <row r="211" spans="39:39" x14ac:dyDescent="0.25">
      <c r="AM211" s="1"/>
    </row>
    <row r="212" spans="39:39" x14ac:dyDescent="0.25">
      <c r="AM212" s="1"/>
    </row>
    <row r="213" spans="39:39" x14ac:dyDescent="0.25">
      <c r="AM213" s="1"/>
    </row>
    <row r="214" spans="39:39" x14ac:dyDescent="0.25">
      <c r="AM214" s="1"/>
    </row>
    <row r="215" spans="39:39" x14ac:dyDescent="0.25">
      <c r="AM215" s="1"/>
    </row>
    <row r="216" spans="39:39" x14ac:dyDescent="0.25">
      <c r="AM216" s="1"/>
    </row>
    <row r="217" spans="39:39" x14ac:dyDescent="0.25">
      <c r="AM217" s="1"/>
    </row>
    <row r="218" spans="39:39" x14ac:dyDescent="0.25">
      <c r="AM218" s="1"/>
    </row>
    <row r="219" spans="39:39" x14ac:dyDescent="0.25">
      <c r="AM219" s="1"/>
    </row>
    <row r="220" spans="39:39" x14ac:dyDescent="0.25">
      <c r="AM220" s="1"/>
    </row>
    <row r="221" spans="39:39" x14ac:dyDescent="0.25">
      <c r="AM221" s="1"/>
    </row>
  </sheetData>
  <mergeCells count="18">
    <mergeCell ref="P56:X58"/>
    <mergeCell ref="P81:X83"/>
    <mergeCell ref="AA3:AE4"/>
    <mergeCell ref="AM3:AP4"/>
    <mergeCell ref="AG3:AJ4"/>
    <mergeCell ref="AL7:AL56"/>
    <mergeCell ref="AL57:AL70"/>
    <mergeCell ref="AL71:AL120"/>
    <mergeCell ref="J5:M5"/>
    <mergeCell ref="O3:S4"/>
    <mergeCell ref="O35:S37"/>
    <mergeCell ref="U3:Y4"/>
    <mergeCell ref="C5:E5"/>
    <mergeCell ref="A5:B5"/>
    <mergeCell ref="F5:H5"/>
    <mergeCell ref="A4:H4"/>
    <mergeCell ref="A47:H49"/>
    <mergeCell ref="A99:C99"/>
  </mergeCells>
  <pageMargins left="0.7" right="0.7" top="0.78740157499999996" bottom="0.78740157499999996"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2E9F5-8E31-48C5-983D-9205FEA57551}">
  <dimension ref="A1:P179"/>
  <sheetViews>
    <sheetView topLeftCell="F100" workbookViewId="0">
      <selection activeCell="N39" sqref="N39:P179"/>
    </sheetView>
  </sheetViews>
  <sheetFormatPr baseColWidth="10" defaultRowHeight="15" x14ac:dyDescent="0.25"/>
  <cols>
    <col min="14" max="14" width="16.140625" customWidth="1"/>
    <col min="15" max="15" width="24.28515625" customWidth="1"/>
  </cols>
  <sheetData>
    <row r="1" spans="1:12" x14ac:dyDescent="0.25">
      <c r="A1" t="s">
        <v>77</v>
      </c>
    </row>
    <row r="2" spans="1:12" x14ac:dyDescent="0.25">
      <c r="A2" t="s">
        <v>78</v>
      </c>
    </row>
    <row r="3" spans="1:12" x14ac:dyDescent="0.25">
      <c r="A3" t="s">
        <v>79</v>
      </c>
    </row>
    <row r="4" spans="1:12" x14ac:dyDescent="0.25">
      <c r="A4" t="s">
        <v>77</v>
      </c>
      <c r="B4" t="s">
        <v>17</v>
      </c>
      <c r="D4" t="s">
        <v>4</v>
      </c>
      <c r="E4" t="s">
        <v>80</v>
      </c>
      <c r="G4" t="s">
        <v>4</v>
      </c>
      <c r="H4" t="s">
        <v>81</v>
      </c>
      <c r="J4" t="s">
        <v>4</v>
      </c>
      <c r="K4" t="s">
        <v>82</v>
      </c>
      <c r="L4" t="s">
        <v>83</v>
      </c>
    </row>
    <row r="6" spans="1:12" x14ac:dyDescent="0.25">
      <c r="A6">
        <v>0.65849999999999997</v>
      </c>
      <c r="B6" s="1">
        <v>2981000</v>
      </c>
      <c r="D6">
        <v>0.65849999999999997</v>
      </c>
      <c r="E6" s="1">
        <v>4527000</v>
      </c>
      <c r="G6">
        <v>0.65849999999999997</v>
      </c>
      <c r="H6">
        <v>1901</v>
      </c>
      <c r="J6">
        <v>0.65849999999999997</v>
      </c>
      <c r="K6">
        <v>2887</v>
      </c>
    </row>
    <row r="7" spans="1:12" x14ac:dyDescent="0.25">
      <c r="A7">
        <v>0.57550000000000001</v>
      </c>
      <c r="B7" s="1">
        <v>2647000</v>
      </c>
      <c r="D7">
        <v>0.57550000000000001</v>
      </c>
      <c r="E7" s="1">
        <v>4600000</v>
      </c>
      <c r="G7">
        <v>0.57550000000000001</v>
      </c>
      <c r="H7">
        <v>1688</v>
      </c>
      <c r="J7">
        <v>0.57550000000000001</v>
      </c>
      <c r="K7">
        <v>2934</v>
      </c>
    </row>
    <row r="8" spans="1:12" x14ac:dyDescent="0.25">
      <c r="A8">
        <v>0.84709999999999996</v>
      </c>
      <c r="B8" s="1">
        <v>3773000</v>
      </c>
      <c r="D8">
        <v>0.84709999999999996</v>
      </c>
      <c r="E8" s="1">
        <v>4454000</v>
      </c>
      <c r="G8">
        <v>0.84709999999999996</v>
      </c>
      <c r="H8">
        <v>2406</v>
      </c>
      <c r="J8">
        <v>0.84709999999999996</v>
      </c>
      <c r="K8">
        <v>2841</v>
      </c>
    </row>
    <row r="9" spans="1:12" x14ac:dyDescent="0.25">
      <c r="A9">
        <v>0.90639999999999998</v>
      </c>
      <c r="B9" s="1">
        <v>4023000</v>
      </c>
      <c r="D9">
        <v>0.90639999999999998</v>
      </c>
      <c r="E9" s="1">
        <v>4438000</v>
      </c>
      <c r="G9">
        <v>0.90639999999999998</v>
      </c>
      <c r="H9">
        <v>2565</v>
      </c>
      <c r="J9">
        <v>0.90639999999999998</v>
      </c>
      <c r="K9">
        <v>2830</v>
      </c>
    </row>
    <row r="10" spans="1:12" x14ac:dyDescent="0.25">
      <c r="A10">
        <v>0.37480000000000002</v>
      </c>
      <c r="B10" s="1">
        <v>1867000</v>
      </c>
      <c r="D10">
        <v>0.37480000000000002</v>
      </c>
      <c r="E10" s="1">
        <v>4981000</v>
      </c>
      <c r="G10">
        <v>0.37480000000000002</v>
      </c>
      <c r="H10">
        <v>1191</v>
      </c>
      <c r="J10">
        <v>0.37480000000000002</v>
      </c>
      <c r="K10">
        <v>3177</v>
      </c>
    </row>
    <row r="11" spans="1:12" x14ac:dyDescent="0.25">
      <c r="A11">
        <v>0.52100000000000002</v>
      </c>
      <c r="B11" s="1">
        <v>2413000</v>
      </c>
      <c r="D11">
        <v>0.52100000000000002</v>
      </c>
      <c r="E11" s="1">
        <v>4632000</v>
      </c>
      <c r="G11">
        <v>0.52100000000000002</v>
      </c>
      <c r="H11">
        <v>1539</v>
      </c>
      <c r="J11">
        <v>0.52100000000000002</v>
      </c>
      <c r="K11">
        <v>2954</v>
      </c>
    </row>
    <row r="12" spans="1:12" x14ac:dyDescent="0.25">
      <c r="A12">
        <v>0.5081</v>
      </c>
      <c r="B12" s="1">
        <v>2363000</v>
      </c>
      <c r="D12">
        <v>0.5081</v>
      </c>
      <c r="E12" s="1">
        <v>4650000</v>
      </c>
      <c r="G12">
        <v>0.5081</v>
      </c>
      <c r="H12">
        <v>1507</v>
      </c>
      <c r="J12">
        <v>0.5081</v>
      </c>
      <c r="K12">
        <v>2965</v>
      </c>
    </row>
    <row r="13" spans="1:12" x14ac:dyDescent="0.25">
      <c r="A13">
        <v>0.76559999999999995</v>
      </c>
      <c r="B13" s="1">
        <v>3426000</v>
      </c>
      <c r="D13">
        <v>0.76559999999999995</v>
      </c>
      <c r="E13" s="1">
        <v>4475000</v>
      </c>
      <c r="G13">
        <v>0.76559999999999995</v>
      </c>
      <c r="H13">
        <v>2185</v>
      </c>
      <c r="J13">
        <v>0.76559999999999995</v>
      </c>
      <c r="K13">
        <v>2854</v>
      </c>
    </row>
    <row r="14" spans="1:12" x14ac:dyDescent="0.25">
      <c r="A14">
        <v>0.37490000000000001</v>
      </c>
      <c r="B14" s="1">
        <v>1830000</v>
      </c>
      <c r="D14">
        <v>0.37490000000000001</v>
      </c>
      <c r="E14" s="1">
        <v>4881000</v>
      </c>
      <c r="G14">
        <v>0.37490000000000001</v>
      </c>
      <c r="H14">
        <v>1167</v>
      </c>
      <c r="J14">
        <v>0.37490000000000001</v>
      </c>
      <c r="K14">
        <v>3113</v>
      </c>
    </row>
    <row r="15" spans="1:12" x14ac:dyDescent="0.25">
      <c r="A15">
        <v>0.95340000000000003</v>
      </c>
      <c r="B15" s="1">
        <v>4181000</v>
      </c>
      <c r="D15">
        <v>0.95340000000000003</v>
      </c>
      <c r="E15" s="1">
        <v>4385000</v>
      </c>
      <c r="G15">
        <v>0.95340000000000003</v>
      </c>
      <c r="H15">
        <v>2666</v>
      </c>
      <c r="J15">
        <v>0.95340000000000003</v>
      </c>
      <c r="K15">
        <v>2797</v>
      </c>
    </row>
    <row r="16" spans="1:12" x14ac:dyDescent="0.25">
      <c r="A16">
        <v>0.27410000000000001</v>
      </c>
      <c r="B16" s="1">
        <v>1505000</v>
      </c>
      <c r="D16">
        <v>0.27410000000000001</v>
      </c>
      <c r="E16" s="1">
        <v>5492000</v>
      </c>
      <c r="G16">
        <v>0.27410000000000001</v>
      </c>
      <c r="H16">
        <v>960.1</v>
      </c>
      <c r="J16">
        <v>0.27410000000000001</v>
      </c>
      <c r="K16">
        <v>3503</v>
      </c>
    </row>
    <row r="17" spans="1:11" x14ac:dyDescent="0.25">
      <c r="A17" s="1">
        <v>9.9210000000000007E-2</v>
      </c>
      <c r="B17" s="1">
        <v>581200</v>
      </c>
      <c r="D17" s="1">
        <v>9.9210000000000007E-2</v>
      </c>
      <c r="E17" s="1">
        <v>5859000</v>
      </c>
      <c r="G17" s="1">
        <v>9.9210000000000007E-2</v>
      </c>
      <c r="H17">
        <v>370.7</v>
      </c>
      <c r="J17" s="1">
        <v>9.9210000000000007E-2</v>
      </c>
      <c r="K17">
        <v>3736</v>
      </c>
    </row>
    <row r="18" spans="1:11" x14ac:dyDescent="0.25">
      <c r="A18">
        <v>0.29060000000000002</v>
      </c>
      <c r="B18" s="1">
        <v>1595000</v>
      </c>
      <c r="D18">
        <v>0.29060000000000002</v>
      </c>
      <c r="E18" s="1">
        <v>5488000</v>
      </c>
      <c r="G18">
        <v>0.29060000000000002</v>
      </c>
      <c r="H18">
        <v>1017</v>
      </c>
      <c r="J18">
        <v>0.29060000000000002</v>
      </c>
      <c r="K18">
        <v>3500</v>
      </c>
    </row>
    <row r="19" spans="1:11" x14ac:dyDescent="0.25">
      <c r="A19">
        <v>0.48930000000000001</v>
      </c>
      <c r="B19" s="1">
        <v>2304000</v>
      </c>
      <c r="D19">
        <v>0.48930000000000001</v>
      </c>
      <c r="E19" s="1">
        <v>4709000</v>
      </c>
      <c r="G19">
        <v>0.48930000000000001</v>
      </c>
      <c r="H19">
        <v>1470</v>
      </c>
      <c r="J19">
        <v>0.48930000000000001</v>
      </c>
      <c r="K19">
        <v>3003</v>
      </c>
    </row>
    <row r="20" spans="1:11" x14ac:dyDescent="0.25">
      <c r="A20">
        <v>1.0349999999999999</v>
      </c>
      <c r="B20" s="1">
        <v>4529000</v>
      </c>
      <c r="D20">
        <v>1.0349999999999999</v>
      </c>
      <c r="E20" s="1">
        <v>4376000</v>
      </c>
      <c r="G20">
        <v>1.0349999999999999</v>
      </c>
      <c r="H20">
        <v>2888</v>
      </c>
      <c r="J20">
        <v>1.0349999999999999</v>
      </c>
      <c r="K20">
        <v>2791</v>
      </c>
    </row>
    <row r="21" spans="1:11" x14ac:dyDescent="0.25">
      <c r="A21">
        <v>1.091</v>
      </c>
      <c r="B21" s="1">
        <v>4759000</v>
      </c>
      <c r="D21">
        <v>1.091</v>
      </c>
      <c r="E21" s="1">
        <v>4363000</v>
      </c>
      <c r="G21">
        <v>1.091</v>
      </c>
      <c r="H21">
        <v>3035</v>
      </c>
      <c r="J21">
        <v>1.091</v>
      </c>
      <c r="K21">
        <v>2783</v>
      </c>
    </row>
    <row r="22" spans="1:11" x14ac:dyDescent="0.25">
      <c r="A22">
        <v>0.58340000000000003</v>
      </c>
      <c r="B22" s="1">
        <v>2694000</v>
      </c>
      <c r="D22">
        <v>0.58340000000000003</v>
      </c>
      <c r="E22" s="1">
        <v>4619000</v>
      </c>
      <c r="G22">
        <v>0.58340000000000003</v>
      </c>
      <c r="H22">
        <v>1718</v>
      </c>
      <c r="J22">
        <v>0.58340000000000003</v>
      </c>
      <c r="K22">
        <v>2946</v>
      </c>
    </row>
    <row r="23" spans="1:11" x14ac:dyDescent="0.25">
      <c r="A23">
        <v>0.91149999999999998</v>
      </c>
      <c r="B23" s="1">
        <v>4039000</v>
      </c>
      <c r="D23">
        <v>0.91149999999999998</v>
      </c>
      <c r="E23" s="1">
        <v>4431000</v>
      </c>
      <c r="G23">
        <v>0.91149999999999998</v>
      </c>
      <c r="H23">
        <v>2576</v>
      </c>
      <c r="J23">
        <v>0.91149999999999998</v>
      </c>
      <c r="K23">
        <v>2826</v>
      </c>
    </row>
    <row r="24" spans="1:11" x14ac:dyDescent="0.25">
      <c r="A24">
        <v>0.78790000000000004</v>
      </c>
      <c r="B24" s="1">
        <v>3535000</v>
      </c>
      <c r="D24">
        <v>0.78790000000000004</v>
      </c>
      <c r="E24" s="1">
        <v>4487000</v>
      </c>
      <c r="G24">
        <v>0.78790000000000004</v>
      </c>
      <c r="H24">
        <v>2254</v>
      </c>
      <c r="J24">
        <v>0.78790000000000004</v>
      </c>
      <c r="K24">
        <v>2861</v>
      </c>
    </row>
    <row r="25" spans="1:11" x14ac:dyDescent="0.25">
      <c r="A25">
        <v>0.8004</v>
      </c>
      <c r="B25" s="1">
        <v>3585000</v>
      </c>
      <c r="D25">
        <v>0.8004</v>
      </c>
      <c r="E25" s="1">
        <v>4478000</v>
      </c>
      <c r="G25">
        <v>0.8004</v>
      </c>
      <c r="H25">
        <v>2286</v>
      </c>
      <c r="J25">
        <v>0.8004</v>
      </c>
      <c r="K25">
        <v>2856</v>
      </c>
    </row>
    <row r="26" spans="1:11" x14ac:dyDescent="0.25">
      <c r="A26">
        <v>0.95699999999999996</v>
      </c>
      <c r="B26" s="1">
        <v>4219000</v>
      </c>
      <c r="D26">
        <v>0.95699999999999996</v>
      </c>
      <c r="E26" s="1">
        <v>4408000</v>
      </c>
      <c r="G26">
        <v>0.95699999999999996</v>
      </c>
      <c r="H26">
        <v>2690</v>
      </c>
      <c r="J26">
        <v>0.95699999999999996</v>
      </c>
      <c r="K26">
        <v>2811</v>
      </c>
    </row>
    <row r="27" spans="1:11" x14ac:dyDescent="0.25">
      <c r="A27">
        <v>0.23139999999999999</v>
      </c>
      <c r="B27" s="1">
        <v>1285000</v>
      </c>
      <c r="D27">
        <v>0.23139999999999999</v>
      </c>
      <c r="E27" s="1">
        <v>5550000</v>
      </c>
      <c r="G27">
        <v>0.23139999999999999</v>
      </c>
      <c r="H27">
        <v>819.2</v>
      </c>
      <c r="J27">
        <v>0.23139999999999999</v>
      </c>
      <c r="K27">
        <v>3540</v>
      </c>
    </row>
    <row r="28" spans="1:11" x14ac:dyDescent="0.25">
      <c r="A28">
        <v>0.1227</v>
      </c>
      <c r="B28" s="1">
        <v>708200</v>
      </c>
      <c r="D28">
        <v>0.1227</v>
      </c>
      <c r="E28" s="1">
        <v>5771000</v>
      </c>
      <c r="G28">
        <v>0.1227</v>
      </c>
      <c r="H28">
        <v>451.7</v>
      </c>
      <c r="J28">
        <v>0.1227</v>
      </c>
      <c r="K28">
        <v>3680</v>
      </c>
    </row>
    <row r="29" spans="1:11" x14ac:dyDescent="0.25">
      <c r="A29">
        <v>0.94520000000000004</v>
      </c>
      <c r="B29" s="1">
        <v>4173000</v>
      </c>
      <c r="D29">
        <v>0.94520000000000004</v>
      </c>
      <c r="E29" s="1">
        <v>4414000</v>
      </c>
      <c r="G29">
        <v>0.94520000000000004</v>
      </c>
      <c r="H29">
        <v>2661</v>
      </c>
      <c r="J29">
        <v>0.94520000000000004</v>
      </c>
      <c r="K29">
        <v>2815</v>
      </c>
    </row>
    <row r="30" spans="1:11" x14ac:dyDescent="0.25">
      <c r="A30">
        <v>0.80530000000000002</v>
      </c>
      <c r="B30" s="1">
        <v>3602000</v>
      </c>
      <c r="D30">
        <v>0.80530000000000002</v>
      </c>
      <c r="E30" s="1">
        <v>4473000</v>
      </c>
      <c r="G30">
        <v>0.80530000000000002</v>
      </c>
      <c r="H30">
        <v>2297</v>
      </c>
      <c r="J30">
        <v>0.80530000000000002</v>
      </c>
      <c r="K30">
        <v>2853</v>
      </c>
    </row>
    <row r="31" spans="1:11" x14ac:dyDescent="0.25">
      <c r="A31">
        <v>0.95569999999999999</v>
      </c>
      <c r="B31" s="1">
        <v>4215000</v>
      </c>
      <c r="D31">
        <v>0.95569999999999999</v>
      </c>
      <c r="E31" s="1">
        <v>4410000</v>
      </c>
      <c r="G31">
        <v>0.95569999999999999</v>
      </c>
      <c r="H31">
        <v>2688</v>
      </c>
      <c r="J31">
        <v>0.95569999999999999</v>
      </c>
      <c r="K31">
        <v>2813</v>
      </c>
    </row>
    <row r="32" spans="1:11" x14ac:dyDescent="0.25">
      <c r="A32">
        <v>0.56569999999999998</v>
      </c>
      <c r="B32" s="1">
        <v>2622000</v>
      </c>
      <c r="D32">
        <v>0.56569999999999998</v>
      </c>
      <c r="E32" s="1">
        <v>4634000</v>
      </c>
      <c r="G32">
        <v>0.56569999999999998</v>
      </c>
      <c r="H32">
        <v>1672</v>
      </c>
      <c r="J32">
        <v>0.56569999999999998</v>
      </c>
      <c r="K32">
        <v>2956</v>
      </c>
    </row>
    <row r="33" spans="1:16" x14ac:dyDescent="0.25">
      <c r="A33">
        <v>0.86409999999999998</v>
      </c>
      <c r="B33" s="1">
        <v>3832000</v>
      </c>
      <c r="D33">
        <v>0.86409999999999998</v>
      </c>
      <c r="E33" s="1">
        <v>4435000</v>
      </c>
      <c r="G33">
        <v>0.86409999999999998</v>
      </c>
      <c r="H33">
        <v>2444</v>
      </c>
      <c r="J33">
        <v>0.86409999999999998</v>
      </c>
      <c r="K33">
        <v>2829</v>
      </c>
    </row>
    <row r="34" spans="1:16" x14ac:dyDescent="0.25">
      <c r="A34">
        <v>0.28589999999999999</v>
      </c>
      <c r="B34" s="1">
        <v>1568000</v>
      </c>
      <c r="D34">
        <v>0.28589999999999999</v>
      </c>
      <c r="E34" s="1">
        <v>5487000</v>
      </c>
      <c r="G34">
        <v>0.28589999999999999</v>
      </c>
      <c r="H34">
        <v>1000</v>
      </c>
      <c r="J34">
        <v>0.28589999999999999</v>
      </c>
      <c r="K34">
        <v>3499</v>
      </c>
    </row>
    <row r="35" spans="1:16" x14ac:dyDescent="0.25">
      <c r="A35">
        <v>0.77029999999999998</v>
      </c>
      <c r="B35" s="1">
        <v>3447000</v>
      </c>
      <c r="D35">
        <v>0.77029999999999998</v>
      </c>
      <c r="E35" s="1">
        <v>4475000</v>
      </c>
      <c r="G35">
        <v>0.77029999999999998</v>
      </c>
      <c r="H35">
        <v>2198</v>
      </c>
      <c r="J35">
        <v>0.77029999999999998</v>
      </c>
      <c r="K35">
        <v>2854</v>
      </c>
    </row>
    <row r="36" spans="1:16" x14ac:dyDescent="0.25">
      <c r="A36">
        <v>0.77610000000000001</v>
      </c>
      <c r="B36" s="1">
        <v>3465000</v>
      </c>
      <c r="D36">
        <v>0.77610000000000001</v>
      </c>
      <c r="E36" s="1">
        <v>4465000</v>
      </c>
      <c r="G36">
        <v>0.77610000000000001</v>
      </c>
      <c r="H36">
        <v>2210</v>
      </c>
      <c r="J36">
        <v>0.77610000000000001</v>
      </c>
      <c r="K36">
        <v>2848</v>
      </c>
    </row>
    <row r="37" spans="1:16" x14ac:dyDescent="0.25">
      <c r="A37">
        <v>0.53879999999999995</v>
      </c>
      <c r="B37" s="1">
        <v>2497000</v>
      </c>
      <c r="D37">
        <v>0.53879999999999995</v>
      </c>
      <c r="E37" s="1">
        <v>4635000</v>
      </c>
      <c r="G37">
        <v>0.53879999999999995</v>
      </c>
      <c r="H37">
        <v>1592</v>
      </c>
      <c r="J37">
        <v>0.53879999999999995</v>
      </c>
      <c r="K37">
        <v>2956</v>
      </c>
    </row>
    <row r="38" spans="1:16" x14ac:dyDescent="0.25">
      <c r="A38">
        <v>1.042</v>
      </c>
      <c r="B38" s="1">
        <v>4526000</v>
      </c>
      <c r="D38">
        <v>1.042</v>
      </c>
      <c r="E38" s="1">
        <v>4344000</v>
      </c>
      <c r="G38">
        <v>1.042</v>
      </c>
      <c r="H38">
        <v>2887</v>
      </c>
      <c r="J38">
        <v>1.042</v>
      </c>
      <c r="K38">
        <v>2770</v>
      </c>
    </row>
    <row r="39" spans="1:16" x14ac:dyDescent="0.25">
      <c r="A39">
        <v>0.73</v>
      </c>
      <c r="B39" s="1">
        <v>3265000</v>
      </c>
      <c r="D39">
        <v>0.73</v>
      </c>
      <c r="E39" s="1">
        <v>4473000</v>
      </c>
      <c r="G39">
        <v>0.73</v>
      </c>
      <c r="H39">
        <v>2082</v>
      </c>
      <c r="J39">
        <v>0.73</v>
      </c>
      <c r="K39">
        <v>2852</v>
      </c>
      <c r="N39" t="s">
        <v>4</v>
      </c>
      <c r="O39" t="s">
        <v>82</v>
      </c>
      <c r="P39" t="s">
        <v>83</v>
      </c>
    </row>
    <row r="40" spans="1:16" x14ac:dyDescent="0.25">
      <c r="A40">
        <v>0.69340000000000002</v>
      </c>
      <c r="B40" s="1">
        <v>3111000</v>
      </c>
      <c r="D40">
        <v>0.69340000000000002</v>
      </c>
      <c r="E40" s="1">
        <v>4486000</v>
      </c>
      <c r="G40">
        <v>0.69340000000000002</v>
      </c>
      <c r="H40">
        <v>1984</v>
      </c>
      <c r="J40">
        <v>0.69340000000000002</v>
      </c>
      <c r="K40">
        <v>2861</v>
      </c>
      <c r="N40" s="1">
        <v>2.245E-3</v>
      </c>
      <c r="O40" s="1">
        <v>17330</v>
      </c>
      <c r="P40">
        <f>Tabelle1[[#This Row],[Average/Exposure Time]]/O$179</f>
        <v>6.5396226415094336</v>
      </c>
    </row>
    <row r="41" spans="1:16" x14ac:dyDescent="0.25">
      <c r="A41">
        <v>0.85189999999999999</v>
      </c>
      <c r="B41" s="1">
        <v>3746000</v>
      </c>
      <c r="D41">
        <v>0.85189999999999999</v>
      </c>
      <c r="E41" s="1">
        <v>4397000</v>
      </c>
      <c r="G41">
        <v>0.85189999999999999</v>
      </c>
      <c r="H41">
        <v>2389</v>
      </c>
      <c r="J41">
        <v>0.85189999999999999</v>
      </c>
      <c r="K41">
        <v>2804</v>
      </c>
      <c r="N41" s="1">
        <v>1.0189999999999999E-2</v>
      </c>
      <c r="O41">
        <v>6488</v>
      </c>
      <c r="P41">
        <f>Tabelle1[[#This Row],[Average/Exposure Time]]/O$179</f>
        <v>2.4483018867924526</v>
      </c>
    </row>
    <row r="42" spans="1:16" x14ac:dyDescent="0.25">
      <c r="A42">
        <v>0.9819</v>
      </c>
      <c r="B42" s="1">
        <v>4257000</v>
      </c>
      <c r="D42">
        <v>0.9819</v>
      </c>
      <c r="E42" s="1">
        <v>4336000</v>
      </c>
      <c r="G42">
        <v>0.9819</v>
      </c>
      <c r="H42">
        <v>2715</v>
      </c>
      <c r="J42">
        <v>0.9819</v>
      </c>
      <c r="K42">
        <v>2765</v>
      </c>
      <c r="N42" s="1">
        <v>1.026E-2</v>
      </c>
      <c r="O42">
        <v>6374</v>
      </c>
      <c r="P42">
        <f>Tabelle1[[#This Row],[Average/Exposure Time]]/O$179</f>
        <v>2.4052830188679244</v>
      </c>
    </row>
    <row r="43" spans="1:16" x14ac:dyDescent="0.25">
      <c r="A43">
        <v>0.77980000000000005</v>
      </c>
      <c r="B43" s="1">
        <v>3442000</v>
      </c>
      <c r="D43">
        <v>0.77980000000000005</v>
      </c>
      <c r="E43" s="1">
        <v>4415000</v>
      </c>
      <c r="G43">
        <v>0.77980000000000005</v>
      </c>
      <c r="H43">
        <v>2195</v>
      </c>
      <c r="J43">
        <v>0.77980000000000005</v>
      </c>
      <c r="K43">
        <v>2815</v>
      </c>
      <c r="N43" s="1">
        <v>1.9609999999999999E-2</v>
      </c>
      <c r="O43">
        <v>5031</v>
      </c>
      <c r="P43">
        <f>Tabelle1[[#This Row],[Average/Exposure Time]]/O$179</f>
        <v>1.8984905660377358</v>
      </c>
    </row>
    <row r="44" spans="1:16" x14ac:dyDescent="0.25">
      <c r="A44">
        <v>0.81879999999999997</v>
      </c>
      <c r="B44" s="1">
        <v>3592000</v>
      </c>
      <c r="D44">
        <v>0.81879999999999997</v>
      </c>
      <c r="E44" s="1">
        <v>4387000</v>
      </c>
      <c r="G44">
        <v>0.81879999999999997</v>
      </c>
      <c r="H44">
        <v>2291</v>
      </c>
      <c r="J44">
        <v>0.81879999999999997</v>
      </c>
      <c r="K44">
        <v>2798</v>
      </c>
      <c r="N44" s="1">
        <v>2.341E-2</v>
      </c>
      <c r="O44">
        <v>4712</v>
      </c>
      <c r="P44">
        <f>Tabelle1[[#This Row],[Average/Exposure Time]]/O$179</f>
        <v>1.7781132075471697</v>
      </c>
    </row>
    <row r="45" spans="1:16" x14ac:dyDescent="0.25">
      <c r="A45">
        <v>0.25940000000000002</v>
      </c>
      <c r="B45" s="1">
        <v>1402000</v>
      </c>
      <c r="D45">
        <v>0.25940000000000002</v>
      </c>
      <c r="E45" s="1">
        <v>5404000</v>
      </c>
      <c r="G45">
        <v>0.25940000000000002</v>
      </c>
      <c r="H45">
        <v>894.1</v>
      </c>
      <c r="J45">
        <v>0.25940000000000002</v>
      </c>
      <c r="K45">
        <v>3447</v>
      </c>
      <c r="N45" s="1">
        <v>2.674E-2</v>
      </c>
      <c r="O45">
        <v>4772</v>
      </c>
      <c r="P45">
        <f>Tabelle1[[#This Row],[Average/Exposure Time]]/O$179</f>
        <v>1.800754716981132</v>
      </c>
    </row>
    <row r="46" spans="1:16" x14ac:dyDescent="0.25">
      <c r="A46">
        <v>0.1207</v>
      </c>
      <c r="B46" s="1">
        <v>684100</v>
      </c>
      <c r="D46">
        <v>0.1207</v>
      </c>
      <c r="E46" s="1">
        <v>5666000</v>
      </c>
      <c r="G46">
        <v>0.1207</v>
      </c>
      <c r="H46">
        <v>436.3</v>
      </c>
      <c r="J46">
        <v>0.1207</v>
      </c>
      <c r="K46">
        <v>3614</v>
      </c>
      <c r="N46" s="1">
        <v>2.8299999999999999E-2</v>
      </c>
      <c r="O46">
        <v>4652</v>
      </c>
      <c r="P46">
        <f>Tabelle1[[#This Row],[Average/Exposure Time]]/O$179</f>
        <v>1.7554716981132075</v>
      </c>
    </row>
    <row r="47" spans="1:16" x14ac:dyDescent="0.25">
      <c r="A47">
        <v>0.49230000000000002</v>
      </c>
      <c r="B47" s="1">
        <v>2271000</v>
      </c>
      <c r="D47">
        <v>0.49230000000000002</v>
      </c>
      <c r="E47" s="1">
        <v>4612000</v>
      </c>
      <c r="G47">
        <v>0.49230000000000002</v>
      </c>
      <c r="H47">
        <v>1448</v>
      </c>
      <c r="J47">
        <v>0.49230000000000002</v>
      </c>
      <c r="K47">
        <v>2941</v>
      </c>
      <c r="N47" s="1">
        <v>3.4000000000000002E-2</v>
      </c>
      <c r="O47">
        <v>4409</v>
      </c>
      <c r="P47">
        <f>Tabelle1[[#This Row],[Average/Exposure Time]]/O$179</f>
        <v>1.6637735849056603</v>
      </c>
    </row>
    <row r="48" spans="1:16" x14ac:dyDescent="0.25">
      <c r="A48">
        <v>0.86729999999999996</v>
      </c>
      <c r="B48" s="1">
        <v>3759000</v>
      </c>
      <c r="D48">
        <v>0.86729999999999996</v>
      </c>
      <c r="E48" s="1">
        <v>4333000</v>
      </c>
      <c r="G48">
        <v>0.86729999999999996</v>
      </c>
      <c r="H48">
        <v>2397</v>
      </c>
      <c r="J48">
        <v>0.86729999999999996</v>
      </c>
      <c r="K48">
        <v>2764</v>
      </c>
      <c r="N48" s="1">
        <v>3.6299999999999999E-2</v>
      </c>
      <c r="O48">
        <v>4157</v>
      </c>
      <c r="P48">
        <f>Tabelle1[[#This Row],[Average/Exposure Time]]/O$179</f>
        <v>1.5686792452830189</v>
      </c>
    </row>
    <row r="49" spans="1:16" x14ac:dyDescent="0.25">
      <c r="A49">
        <v>0.68789999999999996</v>
      </c>
      <c r="B49" s="1">
        <v>3043000</v>
      </c>
      <c r="D49">
        <v>0.68789999999999996</v>
      </c>
      <c r="E49" s="1">
        <v>4423000</v>
      </c>
      <c r="G49">
        <v>0.68789999999999996</v>
      </c>
      <c r="H49">
        <v>1941</v>
      </c>
      <c r="J49">
        <v>0.68789999999999996</v>
      </c>
      <c r="K49">
        <v>2821</v>
      </c>
      <c r="N49" s="1">
        <v>3.7789999999999997E-2</v>
      </c>
      <c r="O49">
        <v>4206</v>
      </c>
      <c r="P49">
        <f>Tabelle1[[#This Row],[Average/Exposure Time]]/O$179</f>
        <v>1.5871698113207546</v>
      </c>
    </row>
    <row r="50" spans="1:16" x14ac:dyDescent="0.25">
      <c r="A50">
        <v>0.36170000000000002</v>
      </c>
      <c r="B50" s="1">
        <v>1735000</v>
      </c>
      <c r="D50">
        <v>0.36170000000000002</v>
      </c>
      <c r="E50" s="1">
        <v>4798000</v>
      </c>
      <c r="G50">
        <v>0.36170000000000002</v>
      </c>
      <c r="H50">
        <v>1107</v>
      </c>
      <c r="J50">
        <v>0.36170000000000002</v>
      </c>
      <c r="K50">
        <v>3060</v>
      </c>
      <c r="N50" s="1">
        <v>5.3609999999999998E-2</v>
      </c>
      <c r="O50">
        <v>4038</v>
      </c>
      <c r="P50">
        <f>Tabelle1[[#This Row],[Average/Exposure Time]]/O$179</f>
        <v>1.5237735849056604</v>
      </c>
    </row>
    <row r="51" spans="1:16" x14ac:dyDescent="0.25">
      <c r="A51">
        <v>0.95</v>
      </c>
      <c r="B51" s="1">
        <v>4065000</v>
      </c>
      <c r="D51">
        <v>0.95</v>
      </c>
      <c r="E51" s="1">
        <v>4279000</v>
      </c>
      <c r="G51">
        <v>0.95</v>
      </c>
      <c r="H51">
        <v>2593</v>
      </c>
      <c r="J51">
        <v>0.95</v>
      </c>
      <c r="K51">
        <v>2729</v>
      </c>
      <c r="N51" s="1">
        <v>5.4050000000000001E-2</v>
      </c>
      <c r="O51">
        <v>3856</v>
      </c>
      <c r="P51">
        <f>Tabelle1[[#This Row],[Average/Exposure Time]]/O$179</f>
        <v>1.4550943396226415</v>
      </c>
    </row>
    <row r="52" spans="1:16" x14ac:dyDescent="0.25">
      <c r="A52">
        <v>1.069</v>
      </c>
      <c r="B52" s="1">
        <v>4523000</v>
      </c>
      <c r="D52">
        <v>1.069</v>
      </c>
      <c r="E52" s="1">
        <v>4230000</v>
      </c>
      <c r="G52">
        <v>1.069</v>
      </c>
      <c r="H52">
        <v>2885</v>
      </c>
      <c r="J52">
        <v>1.069</v>
      </c>
      <c r="K52">
        <v>2698</v>
      </c>
      <c r="N52" s="1">
        <v>5.4370000000000002E-2</v>
      </c>
      <c r="O52">
        <v>3872</v>
      </c>
      <c r="P52">
        <f>Tabelle1[[#This Row],[Average/Exposure Time]]/O$179</f>
        <v>1.4611320754716981</v>
      </c>
    </row>
    <row r="53" spans="1:16" x14ac:dyDescent="0.25">
      <c r="A53">
        <v>0.48409999999999997</v>
      </c>
      <c r="B53" s="1">
        <v>2208000</v>
      </c>
      <c r="D53">
        <v>0.48409999999999997</v>
      </c>
      <c r="E53" s="1">
        <v>4561000</v>
      </c>
      <c r="G53">
        <v>0.48409999999999997</v>
      </c>
      <c r="H53">
        <v>1408</v>
      </c>
      <c r="J53">
        <v>0.48409999999999997</v>
      </c>
      <c r="K53">
        <v>2909</v>
      </c>
      <c r="N53" s="1">
        <v>5.4629999999999998E-2</v>
      </c>
      <c r="O53">
        <v>3947</v>
      </c>
      <c r="P53">
        <f>Tabelle1[[#This Row],[Average/Exposure Time]]/O$179</f>
        <v>1.489433962264151</v>
      </c>
    </row>
    <row r="54" spans="1:16" x14ac:dyDescent="0.25">
      <c r="A54">
        <v>0.92589999999999995</v>
      </c>
      <c r="B54" s="1">
        <v>3940000</v>
      </c>
      <c r="D54">
        <v>0.92589999999999995</v>
      </c>
      <c r="E54" s="1">
        <v>4256000</v>
      </c>
      <c r="G54">
        <v>0.92589999999999995</v>
      </c>
      <c r="H54">
        <v>2513</v>
      </c>
      <c r="J54">
        <v>0.92589999999999995</v>
      </c>
      <c r="K54">
        <v>2714</v>
      </c>
      <c r="N54" s="1">
        <v>6.021E-2</v>
      </c>
      <c r="O54">
        <v>3914</v>
      </c>
      <c r="P54">
        <f>Tabelle1[[#This Row],[Average/Exposure Time]]/O$179</f>
        <v>1.4769811320754718</v>
      </c>
    </row>
    <row r="55" spans="1:16" x14ac:dyDescent="0.25">
      <c r="A55">
        <v>0.64400000000000002</v>
      </c>
      <c r="B55" s="1">
        <v>2829000</v>
      </c>
      <c r="D55">
        <v>0.64400000000000002</v>
      </c>
      <c r="E55" s="1">
        <v>4394000</v>
      </c>
      <c r="G55">
        <v>0.64400000000000002</v>
      </c>
      <c r="H55">
        <v>1804</v>
      </c>
      <c r="J55">
        <v>0.64400000000000002</v>
      </c>
      <c r="K55">
        <v>2802</v>
      </c>
      <c r="N55" s="1">
        <v>6.4769999999999994E-2</v>
      </c>
      <c r="O55">
        <v>3763</v>
      </c>
      <c r="P55">
        <f>Tabelle1[[#This Row],[Average/Exposure Time]]/O$179</f>
        <v>1.42</v>
      </c>
    </row>
    <row r="56" spans="1:16" x14ac:dyDescent="0.25">
      <c r="A56">
        <v>0.1318</v>
      </c>
      <c r="B56" s="1">
        <v>728600</v>
      </c>
      <c r="D56">
        <v>0.1318</v>
      </c>
      <c r="E56" s="1">
        <v>5530000</v>
      </c>
      <c r="G56">
        <v>0.1318</v>
      </c>
      <c r="H56">
        <v>464.6</v>
      </c>
      <c r="J56">
        <v>0.1318</v>
      </c>
      <c r="K56">
        <v>3527</v>
      </c>
      <c r="N56" s="1">
        <v>9.1380000000000003E-2</v>
      </c>
      <c r="O56">
        <v>3694</v>
      </c>
      <c r="P56">
        <f>Tabelle1[[#This Row],[Average/Exposure Time]]/O$179</f>
        <v>1.3939622641509435</v>
      </c>
    </row>
    <row r="57" spans="1:16" x14ac:dyDescent="0.25">
      <c r="A57" s="1">
        <v>3.6299999999999999E-2</v>
      </c>
      <c r="B57" s="1">
        <v>236700</v>
      </c>
      <c r="D57" s="1">
        <v>3.6299999999999999E-2</v>
      </c>
      <c r="E57" s="1">
        <v>6519000</v>
      </c>
      <c r="G57" s="1">
        <v>3.6299999999999999E-2</v>
      </c>
      <c r="H57">
        <v>150.9</v>
      </c>
      <c r="J57" s="1">
        <v>3.6299999999999999E-2</v>
      </c>
      <c r="K57">
        <v>4157</v>
      </c>
      <c r="N57" s="1">
        <v>9.1550000000000006E-2</v>
      </c>
      <c r="O57">
        <v>3595</v>
      </c>
      <c r="P57">
        <f>Tabelle1[[#This Row],[Average/Exposure Time]]/O$179</f>
        <v>1.3566037735849057</v>
      </c>
    </row>
    <row r="58" spans="1:16" x14ac:dyDescent="0.25">
      <c r="A58">
        <v>0.75529999999999997</v>
      </c>
      <c r="B58" s="1">
        <v>3253000</v>
      </c>
      <c r="D58">
        <v>0.75529999999999997</v>
      </c>
      <c r="E58" s="1">
        <v>4307000</v>
      </c>
      <c r="G58">
        <v>0.75529999999999997</v>
      </c>
      <c r="H58">
        <v>2074</v>
      </c>
      <c r="J58">
        <v>0.75529999999999997</v>
      </c>
      <c r="K58">
        <v>2747</v>
      </c>
      <c r="N58" s="1">
        <v>9.1579999999999995E-2</v>
      </c>
      <c r="O58">
        <v>3691</v>
      </c>
      <c r="P58">
        <f>Tabelle1[[#This Row],[Average/Exposure Time]]/O$179</f>
        <v>1.3928301886792454</v>
      </c>
    </row>
    <row r="59" spans="1:16" x14ac:dyDescent="0.25">
      <c r="A59">
        <v>0.86119999999999997</v>
      </c>
      <c r="B59" s="1">
        <v>3658000</v>
      </c>
      <c r="D59">
        <v>0.86119999999999997</v>
      </c>
      <c r="E59" s="1">
        <v>4248000</v>
      </c>
      <c r="G59">
        <v>0.86119999999999997</v>
      </c>
      <c r="H59">
        <v>2333</v>
      </c>
      <c r="J59">
        <v>0.86119999999999997</v>
      </c>
      <c r="K59">
        <v>2709</v>
      </c>
      <c r="N59" s="1">
        <v>9.8180000000000003E-2</v>
      </c>
      <c r="O59">
        <v>3703</v>
      </c>
      <c r="P59">
        <f>Tabelle1[[#This Row],[Average/Exposure Time]]/O$179</f>
        <v>1.3973584905660377</v>
      </c>
    </row>
    <row r="60" spans="1:16" x14ac:dyDescent="0.25">
      <c r="A60">
        <v>1.099</v>
      </c>
      <c r="B60" s="1">
        <v>4565000</v>
      </c>
      <c r="D60">
        <v>1.099</v>
      </c>
      <c r="E60" s="1">
        <v>4155000</v>
      </c>
      <c r="G60">
        <v>1.099</v>
      </c>
      <c r="H60">
        <v>2911</v>
      </c>
      <c r="J60">
        <v>1.099</v>
      </c>
      <c r="K60">
        <v>2650</v>
      </c>
      <c r="N60" s="1">
        <v>9.9210000000000007E-2</v>
      </c>
      <c r="O60">
        <v>3736</v>
      </c>
      <c r="P60">
        <f>Tabelle1[[#This Row],[Average/Exposure Time]]/O$179</f>
        <v>1.4098113207547169</v>
      </c>
    </row>
    <row r="61" spans="1:16" x14ac:dyDescent="0.25">
      <c r="A61">
        <v>0.1014</v>
      </c>
      <c r="B61" s="1">
        <v>564500</v>
      </c>
      <c r="D61">
        <v>0.1014</v>
      </c>
      <c r="E61" s="1">
        <v>5566000</v>
      </c>
      <c r="G61">
        <v>0.1014</v>
      </c>
      <c r="H61">
        <v>360</v>
      </c>
      <c r="J61">
        <v>0.1014</v>
      </c>
      <c r="K61">
        <v>3550</v>
      </c>
      <c r="N61" s="1">
        <v>9.937E-2</v>
      </c>
      <c r="O61">
        <v>3649</v>
      </c>
      <c r="P61">
        <f>Tabelle1[[#This Row],[Average/Exposure Time]]/O$179</f>
        <v>1.3769811320754717</v>
      </c>
    </row>
    <row r="62" spans="1:16" x14ac:dyDescent="0.25">
      <c r="A62">
        <v>0.67200000000000004</v>
      </c>
      <c r="B62" s="1">
        <v>2904000</v>
      </c>
      <c r="D62">
        <v>0.67200000000000004</v>
      </c>
      <c r="E62" s="1">
        <v>4322000</v>
      </c>
      <c r="G62">
        <v>0.67200000000000004</v>
      </c>
      <c r="H62">
        <v>1852</v>
      </c>
      <c r="J62">
        <v>0.67200000000000004</v>
      </c>
      <c r="K62">
        <v>2756</v>
      </c>
      <c r="N62">
        <v>0.1014</v>
      </c>
      <c r="O62">
        <v>3550</v>
      </c>
      <c r="P62">
        <f>Tabelle1[[#This Row],[Average/Exposure Time]]/O$179</f>
        <v>1.3396226415094339</v>
      </c>
    </row>
    <row r="63" spans="1:16" x14ac:dyDescent="0.25">
      <c r="A63">
        <v>0.4597</v>
      </c>
      <c r="B63" s="1">
        <v>2077000</v>
      </c>
      <c r="D63">
        <v>0.4597</v>
      </c>
      <c r="E63" s="1">
        <v>4519000</v>
      </c>
      <c r="G63">
        <v>0.4597</v>
      </c>
      <c r="H63">
        <v>1325</v>
      </c>
      <c r="J63">
        <v>0.4597</v>
      </c>
      <c r="K63">
        <v>2882</v>
      </c>
      <c r="N63">
        <v>0.1124</v>
      </c>
      <c r="O63">
        <v>3523</v>
      </c>
      <c r="P63">
        <f>Tabelle1[[#This Row],[Average/Exposure Time]]/O$179</f>
        <v>1.3294339622641509</v>
      </c>
    </row>
    <row r="64" spans="1:16" x14ac:dyDescent="0.25">
      <c r="A64">
        <v>0.1132</v>
      </c>
      <c r="B64" s="1">
        <v>622600</v>
      </c>
      <c r="D64">
        <v>0.1132</v>
      </c>
      <c r="E64" s="1">
        <v>5502000</v>
      </c>
      <c r="G64">
        <v>0.1132</v>
      </c>
      <c r="H64">
        <v>397.1</v>
      </c>
      <c r="J64">
        <v>0.1132</v>
      </c>
      <c r="K64">
        <v>3509</v>
      </c>
      <c r="N64">
        <v>0.1128</v>
      </c>
      <c r="O64">
        <v>3783</v>
      </c>
      <c r="P64">
        <f>Tabelle1[[#This Row],[Average/Exposure Time]]/O$179</f>
        <v>1.4275471698113207</v>
      </c>
    </row>
    <row r="65" spans="1:16" x14ac:dyDescent="0.25">
      <c r="A65">
        <v>0.88790000000000002</v>
      </c>
      <c r="B65" s="1">
        <v>3721000</v>
      </c>
      <c r="D65">
        <v>0.88790000000000002</v>
      </c>
      <c r="E65" s="1">
        <v>4191000</v>
      </c>
      <c r="G65">
        <v>0.88790000000000002</v>
      </c>
      <c r="H65">
        <v>2373</v>
      </c>
      <c r="J65">
        <v>0.88790000000000002</v>
      </c>
      <c r="K65">
        <v>2673</v>
      </c>
      <c r="N65">
        <v>0.1132</v>
      </c>
      <c r="O65">
        <v>3509</v>
      </c>
      <c r="P65">
        <f>Tabelle1[[#This Row],[Average/Exposure Time]]/O$179</f>
        <v>1.3241509433962264</v>
      </c>
    </row>
    <row r="66" spans="1:16" x14ac:dyDescent="0.25">
      <c r="A66">
        <v>0.70320000000000005</v>
      </c>
      <c r="B66" s="1">
        <v>3009000</v>
      </c>
      <c r="D66">
        <v>0.70320000000000005</v>
      </c>
      <c r="E66" s="1">
        <v>4278000</v>
      </c>
      <c r="G66">
        <v>0.70320000000000005</v>
      </c>
      <c r="H66">
        <v>1919</v>
      </c>
      <c r="J66">
        <v>0.70320000000000005</v>
      </c>
      <c r="K66">
        <v>2729</v>
      </c>
      <c r="N66">
        <v>0.1134</v>
      </c>
      <c r="O66">
        <v>3515</v>
      </c>
      <c r="P66">
        <f>Tabelle1[[#This Row],[Average/Exposure Time]]/O$179</f>
        <v>1.3264150943396227</v>
      </c>
    </row>
    <row r="67" spans="1:16" x14ac:dyDescent="0.25">
      <c r="A67">
        <v>1.0009999999999999</v>
      </c>
      <c r="B67" s="1">
        <v>4142000</v>
      </c>
      <c r="D67">
        <v>1.0009999999999999</v>
      </c>
      <c r="E67" s="1">
        <v>4139000</v>
      </c>
      <c r="G67">
        <v>1.0009999999999999</v>
      </c>
      <c r="H67">
        <v>2642</v>
      </c>
      <c r="J67">
        <v>1.0009999999999999</v>
      </c>
      <c r="K67">
        <v>2640</v>
      </c>
      <c r="N67">
        <v>0.1158</v>
      </c>
      <c r="O67">
        <v>3559</v>
      </c>
      <c r="P67">
        <f>Tabelle1[[#This Row],[Average/Exposure Time]]/O$179</f>
        <v>1.3430188679245283</v>
      </c>
    </row>
    <row r="68" spans="1:16" x14ac:dyDescent="0.25">
      <c r="A68">
        <v>0.91049999999999998</v>
      </c>
      <c r="B68" s="1">
        <v>3795000</v>
      </c>
      <c r="D68">
        <v>0.91049999999999998</v>
      </c>
      <c r="E68" s="1">
        <v>4168000</v>
      </c>
      <c r="G68">
        <v>0.91049999999999998</v>
      </c>
      <c r="H68">
        <v>2421</v>
      </c>
      <c r="J68">
        <v>0.91049999999999998</v>
      </c>
      <c r="K68">
        <v>2658</v>
      </c>
      <c r="N68">
        <v>0.1207</v>
      </c>
      <c r="O68">
        <v>3614</v>
      </c>
      <c r="P68">
        <f>Tabelle1[[#This Row],[Average/Exposure Time]]/O$179</f>
        <v>1.3637735849056605</v>
      </c>
    </row>
    <row r="69" spans="1:16" x14ac:dyDescent="0.25">
      <c r="A69">
        <v>0.53749999999999998</v>
      </c>
      <c r="B69" s="1">
        <v>2358000</v>
      </c>
      <c r="D69">
        <v>0.53749999999999998</v>
      </c>
      <c r="E69" s="1">
        <v>4388000</v>
      </c>
      <c r="G69">
        <v>0.53749999999999998</v>
      </c>
      <c r="H69">
        <v>1504</v>
      </c>
      <c r="J69">
        <v>0.53749999999999998</v>
      </c>
      <c r="K69">
        <v>2799</v>
      </c>
      <c r="N69">
        <v>0.1227</v>
      </c>
      <c r="O69">
        <v>3680</v>
      </c>
      <c r="P69">
        <f>Tabelle1[[#This Row],[Average/Exposure Time]]/O$179</f>
        <v>1.3886792452830188</v>
      </c>
    </row>
    <row r="70" spans="1:16" x14ac:dyDescent="0.25">
      <c r="A70">
        <v>0.56659999999999999</v>
      </c>
      <c r="B70" s="1">
        <v>2471000</v>
      </c>
      <c r="D70">
        <v>0.56659999999999999</v>
      </c>
      <c r="E70" s="1">
        <v>4361000</v>
      </c>
      <c r="G70">
        <v>0.56659999999999999</v>
      </c>
      <c r="H70">
        <v>1576</v>
      </c>
      <c r="J70">
        <v>0.56659999999999999</v>
      </c>
      <c r="K70">
        <v>2782</v>
      </c>
      <c r="N70">
        <v>0.12470000000000001</v>
      </c>
      <c r="O70">
        <v>3501</v>
      </c>
      <c r="P70">
        <f>Tabelle1[[#This Row],[Average/Exposure Time]]/O$179</f>
        <v>1.3211320754716982</v>
      </c>
    </row>
    <row r="71" spans="1:16" x14ac:dyDescent="0.25">
      <c r="A71">
        <v>0.36280000000000001</v>
      </c>
      <c r="B71" s="1">
        <v>1683000</v>
      </c>
      <c r="D71">
        <v>0.36280000000000001</v>
      </c>
      <c r="E71" s="1">
        <v>4639000</v>
      </c>
      <c r="G71">
        <v>0.36280000000000001</v>
      </c>
      <c r="H71">
        <v>1073</v>
      </c>
      <c r="J71">
        <v>0.36280000000000001</v>
      </c>
      <c r="K71">
        <v>2958</v>
      </c>
      <c r="N71">
        <v>0.1318</v>
      </c>
      <c r="O71">
        <v>3527</v>
      </c>
      <c r="P71">
        <f>Tabelle1[[#This Row],[Average/Exposure Time]]/O$179</f>
        <v>1.330943396226415</v>
      </c>
    </row>
    <row r="72" spans="1:16" x14ac:dyDescent="0.25">
      <c r="A72">
        <v>0.53349999999999997</v>
      </c>
      <c r="B72" s="1">
        <v>2339000</v>
      </c>
      <c r="D72">
        <v>0.53349999999999997</v>
      </c>
      <c r="E72" s="1">
        <v>4385000</v>
      </c>
      <c r="G72">
        <v>0.53349999999999997</v>
      </c>
      <c r="H72">
        <v>1492</v>
      </c>
      <c r="J72">
        <v>0.53349999999999997</v>
      </c>
      <c r="K72">
        <v>2796</v>
      </c>
      <c r="N72">
        <v>0.1333</v>
      </c>
      <c r="O72">
        <v>3572</v>
      </c>
      <c r="P72">
        <f>Tabelle1[[#This Row],[Average/Exposure Time]]/O$179</f>
        <v>1.3479245283018868</v>
      </c>
    </row>
    <row r="73" spans="1:16" x14ac:dyDescent="0.25">
      <c r="A73">
        <v>0.57850000000000001</v>
      </c>
      <c r="B73" s="1">
        <v>2510000</v>
      </c>
      <c r="D73">
        <v>0.57850000000000001</v>
      </c>
      <c r="E73" s="1">
        <v>4339000</v>
      </c>
      <c r="G73">
        <v>0.57850000000000001</v>
      </c>
      <c r="H73">
        <v>1601</v>
      </c>
      <c r="J73">
        <v>0.57850000000000001</v>
      </c>
      <c r="K73">
        <v>2767</v>
      </c>
      <c r="N73">
        <v>0.13669999999999999</v>
      </c>
      <c r="O73">
        <v>3584</v>
      </c>
      <c r="P73">
        <f>Tabelle1[[#This Row],[Average/Exposure Time]]/O$179</f>
        <v>1.3524528301886793</v>
      </c>
    </row>
    <row r="74" spans="1:16" x14ac:dyDescent="0.25">
      <c r="A74">
        <v>0.40989999999999999</v>
      </c>
      <c r="B74" s="1">
        <v>1864000</v>
      </c>
      <c r="D74">
        <v>0.40989999999999999</v>
      </c>
      <c r="E74" s="1">
        <v>4547000</v>
      </c>
      <c r="G74">
        <v>0.40989999999999999</v>
      </c>
      <c r="H74">
        <v>1189</v>
      </c>
      <c r="J74">
        <v>0.40989999999999999</v>
      </c>
      <c r="K74">
        <v>2900</v>
      </c>
      <c r="N74">
        <v>0.13789999999999999</v>
      </c>
      <c r="O74">
        <v>3706</v>
      </c>
      <c r="P74">
        <f>Tabelle1[[#This Row],[Average/Exposure Time]]/O$179</f>
        <v>1.3984905660377358</v>
      </c>
    </row>
    <row r="75" spans="1:16" x14ac:dyDescent="0.25">
      <c r="A75">
        <v>0.77800000000000002</v>
      </c>
      <c r="B75" s="1">
        <v>3276000</v>
      </c>
      <c r="D75">
        <v>0.77800000000000002</v>
      </c>
      <c r="E75" s="1">
        <v>4210000</v>
      </c>
      <c r="G75">
        <v>0.77800000000000002</v>
      </c>
      <c r="H75">
        <v>2089</v>
      </c>
      <c r="J75">
        <v>0.77800000000000002</v>
      </c>
      <c r="K75">
        <v>2685</v>
      </c>
      <c r="N75">
        <v>0.1439</v>
      </c>
      <c r="O75">
        <v>3626</v>
      </c>
      <c r="P75">
        <f>Tabelle1[[#This Row],[Average/Exposure Time]]/O$179</f>
        <v>1.3683018867924528</v>
      </c>
    </row>
    <row r="76" spans="1:16" x14ac:dyDescent="0.25">
      <c r="A76">
        <v>0.30180000000000001</v>
      </c>
      <c r="B76" s="1">
        <v>1427000</v>
      </c>
      <c r="D76">
        <v>0.30180000000000001</v>
      </c>
      <c r="E76" s="1">
        <v>4727000</v>
      </c>
      <c r="G76">
        <v>0.30180000000000001</v>
      </c>
      <c r="H76">
        <v>909.8</v>
      </c>
      <c r="J76">
        <v>0.30180000000000001</v>
      </c>
      <c r="K76">
        <v>3015</v>
      </c>
      <c r="N76">
        <v>0.1459</v>
      </c>
      <c r="O76">
        <v>3451</v>
      </c>
      <c r="P76">
        <f>Tabelle1[[#This Row],[Average/Exposure Time]]/O$179</f>
        <v>1.3022641509433963</v>
      </c>
    </row>
    <row r="77" spans="1:16" x14ac:dyDescent="0.25">
      <c r="A77" s="1">
        <v>9.1550000000000006E-2</v>
      </c>
      <c r="B77" s="1">
        <v>516100</v>
      </c>
      <c r="D77" s="1">
        <v>9.1550000000000006E-2</v>
      </c>
      <c r="E77" s="1">
        <v>5638000</v>
      </c>
      <c r="G77" s="1">
        <v>9.1550000000000006E-2</v>
      </c>
      <c r="H77">
        <v>329.2</v>
      </c>
      <c r="J77" s="1">
        <v>9.1550000000000006E-2</v>
      </c>
      <c r="K77">
        <v>3595</v>
      </c>
      <c r="N77">
        <v>0.14829999999999999</v>
      </c>
      <c r="O77">
        <v>3448</v>
      </c>
      <c r="P77">
        <f>Tabelle1[[#This Row],[Average/Exposure Time]]/O$179</f>
        <v>1.3011320754716982</v>
      </c>
    </row>
    <row r="78" spans="1:16" x14ac:dyDescent="0.25">
      <c r="A78">
        <v>0.26640000000000003</v>
      </c>
      <c r="B78" s="1">
        <v>1384000</v>
      </c>
      <c r="D78">
        <v>0.26640000000000003</v>
      </c>
      <c r="E78" s="1">
        <v>5196000</v>
      </c>
      <c r="G78">
        <v>0.26640000000000003</v>
      </c>
      <c r="H78">
        <v>882.8</v>
      </c>
      <c r="J78">
        <v>0.26640000000000003</v>
      </c>
      <c r="K78">
        <v>3314</v>
      </c>
      <c r="N78">
        <v>0.15040000000000001</v>
      </c>
      <c r="O78">
        <v>3699</v>
      </c>
      <c r="P78">
        <f>Tabelle1[[#This Row],[Average/Exposure Time]]/O$179</f>
        <v>1.3958490566037736</v>
      </c>
    </row>
    <row r="79" spans="1:16" x14ac:dyDescent="0.25">
      <c r="A79">
        <v>0.35849999999999999</v>
      </c>
      <c r="B79" s="1">
        <v>1671000</v>
      </c>
      <c r="D79">
        <v>0.35849999999999999</v>
      </c>
      <c r="E79" s="1">
        <v>4660000</v>
      </c>
      <c r="G79">
        <v>0.35849999999999999</v>
      </c>
      <c r="H79">
        <v>1066</v>
      </c>
      <c r="J79">
        <v>0.35849999999999999</v>
      </c>
      <c r="K79">
        <v>2972</v>
      </c>
      <c r="N79">
        <v>0.15790000000000001</v>
      </c>
      <c r="O79">
        <v>3424</v>
      </c>
      <c r="P79">
        <f>Tabelle1[[#This Row],[Average/Exposure Time]]/O$179</f>
        <v>1.2920754716981131</v>
      </c>
    </row>
    <row r="80" spans="1:16" x14ac:dyDescent="0.25">
      <c r="A80">
        <v>0.32590000000000002</v>
      </c>
      <c r="B80" s="1">
        <v>1541000</v>
      </c>
      <c r="D80">
        <v>0.32590000000000002</v>
      </c>
      <c r="E80" s="1">
        <v>4730000</v>
      </c>
      <c r="G80">
        <v>0.32590000000000002</v>
      </c>
      <c r="H80">
        <v>983</v>
      </c>
      <c r="J80">
        <v>0.32590000000000002</v>
      </c>
      <c r="K80">
        <v>3016</v>
      </c>
      <c r="N80">
        <v>0.16239999999999999</v>
      </c>
      <c r="O80">
        <v>3405</v>
      </c>
      <c r="P80">
        <f>Tabelle1[[#This Row],[Average/Exposure Time]]/O$179</f>
        <v>1.2849056603773585</v>
      </c>
    </row>
    <row r="81" spans="1:16" x14ac:dyDescent="0.25">
      <c r="A81">
        <v>0.26479999999999998</v>
      </c>
      <c r="B81" s="1">
        <v>1379000</v>
      </c>
      <c r="D81">
        <v>0.26479999999999998</v>
      </c>
      <c r="E81" s="1">
        <v>5206000</v>
      </c>
      <c r="G81">
        <v>0.26479999999999998</v>
      </c>
      <c r="H81">
        <v>879.3</v>
      </c>
      <c r="J81">
        <v>0.26479999999999998</v>
      </c>
      <c r="K81">
        <v>3320</v>
      </c>
      <c r="N81">
        <v>0.1996</v>
      </c>
      <c r="O81">
        <v>3589</v>
      </c>
      <c r="P81">
        <f>Tabelle1[[#This Row],[Average/Exposure Time]]/O$179</f>
        <v>1.3543396226415094</v>
      </c>
    </row>
    <row r="82" spans="1:16" x14ac:dyDescent="0.25">
      <c r="A82">
        <v>0.34239999999999998</v>
      </c>
      <c r="B82" s="1">
        <v>1607000</v>
      </c>
      <c r="D82">
        <v>0.34239999999999998</v>
      </c>
      <c r="E82" s="1">
        <v>4692000</v>
      </c>
      <c r="G82">
        <v>0.34239999999999998</v>
      </c>
      <c r="H82">
        <v>1025</v>
      </c>
      <c r="J82">
        <v>0.34239999999999998</v>
      </c>
      <c r="K82">
        <v>2993</v>
      </c>
      <c r="N82">
        <v>0.2072</v>
      </c>
      <c r="O82">
        <v>3586</v>
      </c>
      <c r="P82">
        <f>Tabelle1[[#This Row],[Average/Exposure Time]]/O$179</f>
        <v>1.3532075471698113</v>
      </c>
    </row>
    <row r="83" spans="1:16" x14ac:dyDescent="0.25">
      <c r="A83">
        <v>0.2928</v>
      </c>
      <c r="B83" s="1">
        <v>1519000</v>
      </c>
      <c r="D83">
        <v>0.2928</v>
      </c>
      <c r="E83" s="1">
        <v>5188000</v>
      </c>
      <c r="G83">
        <v>0.2928</v>
      </c>
      <c r="H83">
        <v>968.8</v>
      </c>
      <c r="J83">
        <v>0.2928</v>
      </c>
      <c r="K83">
        <v>3309</v>
      </c>
      <c r="N83">
        <v>0.2102</v>
      </c>
      <c r="O83">
        <v>3469</v>
      </c>
      <c r="P83">
        <f>Tabelle1[[#This Row],[Average/Exposure Time]]/O$179</f>
        <v>1.3090566037735849</v>
      </c>
    </row>
    <row r="84" spans="1:16" x14ac:dyDescent="0.25">
      <c r="A84">
        <v>0.16239999999999999</v>
      </c>
      <c r="B84" s="1">
        <v>867200</v>
      </c>
      <c r="D84">
        <v>0.16239999999999999</v>
      </c>
      <c r="E84" s="1">
        <v>5339000</v>
      </c>
      <c r="G84">
        <v>0.16239999999999999</v>
      </c>
      <c r="H84">
        <v>553.1</v>
      </c>
      <c r="J84">
        <v>0.16239999999999999</v>
      </c>
      <c r="K84">
        <v>3405</v>
      </c>
      <c r="N84">
        <v>0.2147</v>
      </c>
      <c r="O84">
        <v>3515</v>
      </c>
      <c r="P84">
        <f>Tabelle1[[#This Row],[Average/Exposure Time]]/O$179</f>
        <v>1.3264150943396227</v>
      </c>
    </row>
    <row r="85" spans="1:16" x14ac:dyDescent="0.25">
      <c r="A85">
        <v>0.28489999999999999</v>
      </c>
      <c r="B85" s="1">
        <v>1481000</v>
      </c>
      <c r="D85">
        <v>0.28489999999999999</v>
      </c>
      <c r="E85" s="1">
        <v>5198000</v>
      </c>
      <c r="G85">
        <v>0.28489999999999999</v>
      </c>
      <c r="H85">
        <v>944.3</v>
      </c>
      <c r="J85">
        <v>0.28489999999999999</v>
      </c>
      <c r="K85">
        <v>3315</v>
      </c>
      <c r="N85">
        <v>0.22309999999999999</v>
      </c>
      <c r="O85">
        <v>3379</v>
      </c>
      <c r="P85">
        <f>Tabelle1[[#This Row],[Average/Exposure Time]]/O$179</f>
        <v>1.2750943396226415</v>
      </c>
    </row>
    <row r="86" spans="1:16" x14ac:dyDescent="0.25">
      <c r="A86" s="1">
        <v>1.026E-2</v>
      </c>
      <c r="B86" s="1">
        <v>102600</v>
      </c>
      <c r="D86" s="1">
        <v>1.026E-2</v>
      </c>
      <c r="E86" s="1">
        <v>9994000</v>
      </c>
      <c r="G86" s="1">
        <v>1.026E-2</v>
      </c>
      <c r="H86">
        <v>65.42</v>
      </c>
      <c r="J86" s="1">
        <v>1.026E-2</v>
      </c>
      <c r="K86">
        <v>6374</v>
      </c>
      <c r="N86">
        <v>0.23139999999999999</v>
      </c>
      <c r="O86">
        <v>3540</v>
      </c>
      <c r="P86">
        <f>Tabelle1[[#This Row],[Average/Exposure Time]]/O$179</f>
        <v>1.3358490566037735</v>
      </c>
    </row>
    <row r="87" spans="1:16" x14ac:dyDescent="0.25">
      <c r="A87">
        <v>0.15790000000000001</v>
      </c>
      <c r="B87" s="1">
        <v>847700</v>
      </c>
      <c r="D87">
        <v>0.15790000000000001</v>
      </c>
      <c r="E87" s="1">
        <v>5369000</v>
      </c>
      <c r="G87">
        <v>0.15790000000000001</v>
      </c>
      <c r="H87">
        <v>540.70000000000005</v>
      </c>
      <c r="J87">
        <v>0.15790000000000001</v>
      </c>
      <c r="K87">
        <v>3424</v>
      </c>
      <c r="N87">
        <v>0.24229999999999999</v>
      </c>
      <c r="O87">
        <v>3409</v>
      </c>
      <c r="P87">
        <f>Tabelle1[[#This Row],[Average/Exposure Time]]/O$179</f>
        <v>1.2864150943396226</v>
      </c>
    </row>
    <row r="88" spans="1:16" x14ac:dyDescent="0.25">
      <c r="A88">
        <v>0.26550000000000001</v>
      </c>
      <c r="B88" s="1">
        <v>1390000</v>
      </c>
      <c r="D88">
        <v>0.26550000000000001</v>
      </c>
      <c r="E88" s="1">
        <v>5234000</v>
      </c>
      <c r="G88">
        <v>0.26550000000000001</v>
      </c>
      <c r="H88">
        <v>886.3</v>
      </c>
      <c r="J88">
        <v>0.26550000000000001</v>
      </c>
      <c r="K88">
        <v>3338</v>
      </c>
      <c r="N88">
        <v>0.24349999999999999</v>
      </c>
      <c r="O88">
        <v>3411</v>
      </c>
      <c r="P88">
        <f>Tabelle1[[#This Row],[Average/Exposure Time]]/O$179</f>
        <v>1.2871698113207548</v>
      </c>
    </row>
    <row r="89" spans="1:16" x14ac:dyDescent="0.25">
      <c r="A89">
        <v>0.1459</v>
      </c>
      <c r="B89" s="1">
        <v>789300</v>
      </c>
      <c r="D89">
        <v>0.1459</v>
      </c>
      <c r="E89" s="1">
        <v>5411000</v>
      </c>
      <c r="G89">
        <v>0.1459</v>
      </c>
      <c r="H89">
        <v>503.4</v>
      </c>
      <c r="J89">
        <v>0.1459</v>
      </c>
      <c r="K89">
        <v>3451</v>
      </c>
      <c r="N89">
        <v>0.24460000000000001</v>
      </c>
      <c r="O89">
        <v>3384</v>
      </c>
      <c r="P89">
        <f>Tabelle1[[#This Row],[Average/Exposure Time]]/O$179</f>
        <v>1.2769811320754716</v>
      </c>
    </row>
    <row r="90" spans="1:16" x14ac:dyDescent="0.25">
      <c r="A90">
        <v>0.33829999999999999</v>
      </c>
      <c r="B90" s="1">
        <v>1595000</v>
      </c>
      <c r="D90">
        <v>0.33829999999999999</v>
      </c>
      <c r="E90" s="1">
        <v>4715000</v>
      </c>
      <c r="G90">
        <v>0.33829999999999999</v>
      </c>
      <c r="H90">
        <v>1017</v>
      </c>
      <c r="J90">
        <v>0.33829999999999999</v>
      </c>
      <c r="K90">
        <v>3007</v>
      </c>
      <c r="N90">
        <v>0.2455</v>
      </c>
      <c r="O90">
        <v>3633</v>
      </c>
      <c r="P90">
        <f>Tabelle1[[#This Row],[Average/Exposure Time]]/O$179</f>
        <v>1.370943396226415</v>
      </c>
    </row>
    <row r="91" spans="1:16" x14ac:dyDescent="0.25">
      <c r="A91" s="1">
        <v>6.4769999999999994E-2</v>
      </c>
      <c r="B91" s="1">
        <v>382200</v>
      </c>
      <c r="D91" s="1">
        <v>6.4769999999999994E-2</v>
      </c>
      <c r="E91" s="1">
        <v>5901000</v>
      </c>
      <c r="G91" s="1">
        <v>6.4769999999999994E-2</v>
      </c>
      <c r="H91">
        <v>243.7</v>
      </c>
      <c r="J91" s="1">
        <v>6.4769999999999994E-2</v>
      </c>
      <c r="K91">
        <v>3763</v>
      </c>
      <c r="N91">
        <v>0.25219999999999998</v>
      </c>
      <c r="O91">
        <v>3360</v>
      </c>
      <c r="P91">
        <f>Tabelle1[[#This Row],[Average/Exposure Time]]/O$179</f>
        <v>1.2679245283018867</v>
      </c>
    </row>
    <row r="92" spans="1:16" x14ac:dyDescent="0.25">
      <c r="A92">
        <v>0.1134</v>
      </c>
      <c r="B92" s="1">
        <v>624900</v>
      </c>
      <c r="D92">
        <v>0.1134</v>
      </c>
      <c r="E92" s="1">
        <v>5512000</v>
      </c>
      <c r="G92">
        <v>0.1134</v>
      </c>
      <c r="H92">
        <v>398.5</v>
      </c>
      <c r="J92">
        <v>0.1134</v>
      </c>
      <c r="K92">
        <v>3515</v>
      </c>
      <c r="N92">
        <v>0.25359999999999999</v>
      </c>
      <c r="O92">
        <v>3480</v>
      </c>
      <c r="P92">
        <f>Tabelle1[[#This Row],[Average/Exposure Time]]/O$179</f>
        <v>1.3132075471698113</v>
      </c>
    </row>
    <row r="93" spans="1:16" x14ac:dyDescent="0.25">
      <c r="A93">
        <v>0.14829999999999999</v>
      </c>
      <c r="B93" s="1">
        <v>802000</v>
      </c>
      <c r="D93">
        <v>0.14829999999999999</v>
      </c>
      <c r="E93" s="1">
        <v>5407000</v>
      </c>
      <c r="G93">
        <v>0.14829999999999999</v>
      </c>
      <c r="H93">
        <v>511.5</v>
      </c>
      <c r="J93">
        <v>0.14829999999999999</v>
      </c>
      <c r="K93">
        <v>3448</v>
      </c>
      <c r="N93">
        <v>0.25940000000000002</v>
      </c>
      <c r="O93">
        <v>3447</v>
      </c>
      <c r="P93">
        <f>Tabelle1[[#This Row],[Average/Exposure Time]]/O$179</f>
        <v>1.300754716981132</v>
      </c>
    </row>
    <row r="94" spans="1:16" x14ac:dyDescent="0.25">
      <c r="A94">
        <v>0.12470000000000001</v>
      </c>
      <c r="B94" s="1">
        <v>684600</v>
      </c>
      <c r="D94">
        <v>0.12470000000000001</v>
      </c>
      <c r="E94" s="1">
        <v>5489000</v>
      </c>
      <c r="G94">
        <v>0.12470000000000001</v>
      </c>
      <c r="H94">
        <v>436.6</v>
      </c>
      <c r="J94">
        <v>0.12470000000000001</v>
      </c>
      <c r="K94">
        <v>3501</v>
      </c>
      <c r="N94">
        <v>0.26479999999999998</v>
      </c>
      <c r="O94">
        <v>3320</v>
      </c>
      <c r="P94">
        <f>Tabelle1[[#This Row],[Average/Exposure Time]]/O$179</f>
        <v>1.2528301886792452</v>
      </c>
    </row>
    <row r="95" spans="1:16" x14ac:dyDescent="0.25">
      <c r="A95">
        <v>0.1124</v>
      </c>
      <c r="B95" s="1">
        <v>621000</v>
      </c>
      <c r="D95">
        <v>0.1124</v>
      </c>
      <c r="E95" s="1">
        <v>5525000</v>
      </c>
      <c r="G95">
        <v>0.1124</v>
      </c>
      <c r="H95">
        <v>396.1</v>
      </c>
      <c r="J95">
        <v>0.1124</v>
      </c>
      <c r="K95">
        <v>3523</v>
      </c>
      <c r="N95">
        <v>0.26550000000000001</v>
      </c>
      <c r="O95">
        <v>3338</v>
      </c>
      <c r="P95">
        <f>Tabelle1[[#This Row],[Average/Exposure Time]]/O$179</f>
        <v>1.259622641509434</v>
      </c>
    </row>
    <row r="96" spans="1:16" x14ac:dyDescent="0.25">
      <c r="A96" s="1">
        <v>5.4050000000000001E-2</v>
      </c>
      <c r="B96" s="1">
        <v>326900</v>
      </c>
      <c r="D96" s="1">
        <v>5.4050000000000001E-2</v>
      </c>
      <c r="E96" s="1">
        <v>6047000</v>
      </c>
      <c r="G96" s="1">
        <v>5.4050000000000001E-2</v>
      </c>
      <c r="H96">
        <v>208.5</v>
      </c>
      <c r="J96" s="1">
        <v>5.4050000000000001E-2</v>
      </c>
      <c r="K96">
        <v>3856</v>
      </c>
      <c r="N96">
        <v>0.26640000000000003</v>
      </c>
      <c r="O96">
        <v>3314</v>
      </c>
      <c r="P96">
        <f>Tabelle1[[#This Row],[Average/Exposure Time]]/O$179</f>
        <v>1.250566037735849</v>
      </c>
    </row>
    <row r="97" spans="1:16" x14ac:dyDescent="0.25">
      <c r="A97" s="1">
        <v>2.245E-3</v>
      </c>
      <c r="B97" s="1">
        <v>61010</v>
      </c>
      <c r="D97" s="1">
        <v>2.245E-3</v>
      </c>
      <c r="E97" s="1">
        <v>27180000</v>
      </c>
      <c r="G97" s="1">
        <v>2.245E-3</v>
      </c>
      <c r="H97">
        <v>38.909999999999997</v>
      </c>
      <c r="J97" s="1">
        <v>2.245E-3</v>
      </c>
      <c r="K97" s="1">
        <v>17330</v>
      </c>
      <c r="N97">
        <v>0.27410000000000001</v>
      </c>
      <c r="O97">
        <v>3503</v>
      </c>
      <c r="P97">
        <f>Tabelle1[[#This Row],[Average/Exposure Time]]/O$179</f>
        <v>1.3218867924528301</v>
      </c>
    </row>
    <row r="98" spans="1:16" x14ac:dyDescent="0.25">
      <c r="A98">
        <v>0.22309999999999999</v>
      </c>
      <c r="B98" s="1">
        <v>1182000</v>
      </c>
      <c r="D98">
        <v>0.22309999999999999</v>
      </c>
      <c r="E98" s="1">
        <v>5299000</v>
      </c>
      <c r="G98">
        <v>0.22309999999999999</v>
      </c>
      <c r="H98">
        <v>753.9</v>
      </c>
      <c r="J98">
        <v>0.22309999999999999</v>
      </c>
      <c r="K98">
        <v>3379</v>
      </c>
      <c r="N98">
        <v>0.28489999999999999</v>
      </c>
      <c r="O98">
        <v>3315</v>
      </c>
      <c r="P98">
        <f>Tabelle1[[#This Row],[Average/Exposure Time]]/O$179</f>
        <v>1.2509433962264151</v>
      </c>
    </row>
    <row r="99" spans="1:16" x14ac:dyDescent="0.25">
      <c r="A99">
        <v>0.25219999999999998</v>
      </c>
      <c r="B99" s="1">
        <v>1329000</v>
      </c>
      <c r="D99">
        <v>0.25219999999999998</v>
      </c>
      <c r="E99" s="1">
        <v>5268000</v>
      </c>
      <c r="G99">
        <v>0.25219999999999998</v>
      </c>
      <c r="H99">
        <v>847.5</v>
      </c>
      <c r="J99">
        <v>0.25219999999999998</v>
      </c>
      <c r="K99">
        <v>3360</v>
      </c>
      <c r="N99">
        <v>0.28589999999999999</v>
      </c>
      <c r="O99">
        <v>3499</v>
      </c>
      <c r="P99">
        <f>Tabelle1[[#This Row],[Average/Exposure Time]]/O$179</f>
        <v>1.320377358490566</v>
      </c>
    </row>
    <row r="100" spans="1:16" x14ac:dyDescent="0.25">
      <c r="A100" s="1">
        <v>1.0189999999999999E-2</v>
      </c>
      <c r="B100" s="1">
        <v>103600</v>
      </c>
      <c r="D100" s="1">
        <v>1.0189999999999999E-2</v>
      </c>
      <c r="E100" s="1">
        <v>10170000</v>
      </c>
      <c r="G100" s="1">
        <v>1.0189999999999999E-2</v>
      </c>
      <c r="H100">
        <v>66.099999999999994</v>
      </c>
      <c r="J100" s="1">
        <v>1.0189999999999999E-2</v>
      </c>
      <c r="K100">
        <v>6488</v>
      </c>
      <c r="N100">
        <v>0.29060000000000002</v>
      </c>
      <c r="O100">
        <v>3500</v>
      </c>
      <c r="P100">
        <f>Tabelle1[[#This Row],[Average/Exposure Time]]/O$179</f>
        <v>1.320754716981132</v>
      </c>
    </row>
    <row r="101" spans="1:16" x14ac:dyDescent="0.25">
      <c r="A101">
        <v>0.33129999999999998</v>
      </c>
      <c r="B101" s="1">
        <v>1581000</v>
      </c>
      <c r="D101">
        <v>0.33129999999999998</v>
      </c>
      <c r="E101" s="1">
        <v>4773000</v>
      </c>
      <c r="G101">
        <v>0.33129999999999998</v>
      </c>
      <c r="H101">
        <v>1008</v>
      </c>
      <c r="J101">
        <v>0.33129999999999998</v>
      </c>
      <c r="K101">
        <v>3044</v>
      </c>
      <c r="N101">
        <v>0.29099999999999998</v>
      </c>
      <c r="O101">
        <v>3559</v>
      </c>
      <c r="P101">
        <f>Tabelle1[[#This Row],[Average/Exposure Time]]/O$179</f>
        <v>1.3430188679245283</v>
      </c>
    </row>
    <row r="102" spans="1:16" x14ac:dyDescent="0.25">
      <c r="A102">
        <v>0.24460000000000001</v>
      </c>
      <c r="B102" s="1">
        <v>1298000</v>
      </c>
      <c r="D102">
        <v>0.24460000000000001</v>
      </c>
      <c r="E102" s="1">
        <v>5307000</v>
      </c>
      <c r="G102">
        <v>0.24460000000000001</v>
      </c>
      <c r="H102">
        <v>827.7</v>
      </c>
      <c r="J102">
        <v>0.24460000000000001</v>
      </c>
      <c r="K102">
        <v>3384</v>
      </c>
      <c r="N102">
        <v>0.2928</v>
      </c>
      <c r="O102">
        <v>3309</v>
      </c>
      <c r="P102">
        <f>Tabelle1[[#This Row],[Average/Exposure Time]]/O$179</f>
        <v>1.2486792452830189</v>
      </c>
    </row>
    <row r="103" spans="1:16" x14ac:dyDescent="0.25">
      <c r="A103">
        <v>0.33539999999999998</v>
      </c>
      <c r="B103" s="1">
        <v>1604000</v>
      </c>
      <c r="D103">
        <v>0.33539999999999998</v>
      </c>
      <c r="E103" s="1">
        <v>4783000</v>
      </c>
      <c r="G103">
        <v>0.33539999999999998</v>
      </c>
      <c r="H103">
        <v>1023</v>
      </c>
      <c r="J103">
        <v>0.33539999999999998</v>
      </c>
      <c r="K103">
        <v>3050</v>
      </c>
      <c r="N103">
        <v>0.30180000000000001</v>
      </c>
      <c r="O103">
        <v>3015</v>
      </c>
      <c r="P103">
        <f>Tabelle1[[#This Row],[Average/Exposure Time]]/O$179</f>
        <v>1.1377358490566039</v>
      </c>
    </row>
    <row r="104" spans="1:16" x14ac:dyDescent="0.25">
      <c r="A104">
        <v>0.1158</v>
      </c>
      <c r="B104" s="1">
        <v>646400</v>
      </c>
      <c r="D104">
        <v>0.1158</v>
      </c>
      <c r="E104" s="1">
        <v>5581000</v>
      </c>
      <c r="G104">
        <v>0.1158</v>
      </c>
      <c r="H104">
        <v>412.3</v>
      </c>
      <c r="J104">
        <v>0.1158</v>
      </c>
      <c r="K104">
        <v>3559</v>
      </c>
      <c r="N104">
        <v>0.307</v>
      </c>
      <c r="O104">
        <v>3264</v>
      </c>
      <c r="P104">
        <f>Tabelle1[[#This Row],[Average/Exposure Time]]/O$179</f>
        <v>1.2316981132075471</v>
      </c>
    </row>
    <row r="105" spans="1:16" x14ac:dyDescent="0.25">
      <c r="A105">
        <v>0.38750000000000001</v>
      </c>
      <c r="B105" s="1">
        <v>1812000</v>
      </c>
      <c r="D105">
        <v>0.38750000000000001</v>
      </c>
      <c r="E105" s="1">
        <v>4676000</v>
      </c>
      <c r="G105">
        <v>0.38750000000000001</v>
      </c>
      <c r="H105">
        <v>1156</v>
      </c>
      <c r="J105">
        <v>0.38750000000000001</v>
      </c>
      <c r="K105">
        <v>2982</v>
      </c>
      <c r="N105">
        <v>0.30909999999999999</v>
      </c>
      <c r="O105">
        <v>3189</v>
      </c>
      <c r="P105">
        <f>Tabelle1[[#This Row],[Average/Exposure Time]]/O$179</f>
        <v>1.2033962264150944</v>
      </c>
    </row>
    <row r="106" spans="1:16" x14ac:dyDescent="0.25">
      <c r="A106">
        <v>0.38319999999999999</v>
      </c>
      <c r="B106" s="1">
        <v>1799000</v>
      </c>
      <c r="D106">
        <v>0.38319999999999999</v>
      </c>
      <c r="E106" s="1">
        <v>4693000</v>
      </c>
      <c r="G106">
        <v>0.38319999999999999</v>
      </c>
      <c r="H106">
        <v>1147</v>
      </c>
      <c r="J106">
        <v>0.38319999999999999</v>
      </c>
      <c r="K106">
        <v>2993</v>
      </c>
      <c r="N106">
        <v>0.30990000000000001</v>
      </c>
      <c r="O106">
        <v>3222</v>
      </c>
      <c r="P106">
        <f>Tabelle1[[#This Row],[Average/Exposure Time]]/O$179</f>
        <v>1.2158490566037736</v>
      </c>
    </row>
    <row r="107" spans="1:16" x14ac:dyDescent="0.25">
      <c r="A107" s="1">
        <v>5.4370000000000002E-2</v>
      </c>
      <c r="B107" s="1">
        <v>330100</v>
      </c>
      <c r="D107" s="1">
        <v>5.4370000000000002E-2</v>
      </c>
      <c r="E107" s="1">
        <v>6071000</v>
      </c>
      <c r="G107" s="1">
        <v>5.4370000000000002E-2</v>
      </c>
      <c r="H107">
        <v>210.5</v>
      </c>
      <c r="J107" s="1">
        <v>5.4370000000000002E-2</v>
      </c>
      <c r="K107">
        <v>3872</v>
      </c>
      <c r="N107">
        <v>0.32590000000000002</v>
      </c>
      <c r="O107">
        <v>3016</v>
      </c>
      <c r="P107">
        <f>Tabelle1[[#This Row],[Average/Exposure Time]]/O$179</f>
        <v>1.1381132075471698</v>
      </c>
    </row>
    <row r="108" spans="1:16" x14ac:dyDescent="0.25">
      <c r="A108">
        <v>0.24229999999999999</v>
      </c>
      <c r="B108" s="1">
        <v>1295000</v>
      </c>
      <c r="D108">
        <v>0.24229999999999999</v>
      </c>
      <c r="E108" s="1">
        <v>5345000</v>
      </c>
      <c r="G108">
        <v>0.24229999999999999</v>
      </c>
      <c r="H108">
        <v>825.9</v>
      </c>
      <c r="J108">
        <v>0.24229999999999999</v>
      </c>
      <c r="K108">
        <v>3409</v>
      </c>
      <c r="N108">
        <v>0.33129999999999998</v>
      </c>
      <c r="O108">
        <v>3044</v>
      </c>
      <c r="P108">
        <f>Tabelle1[[#This Row],[Average/Exposure Time]]/O$179</f>
        <v>1.1486792452830188</v>
      </c>
    </row>
    <row r="109" spans="1:16" x14ac:dyDescent="0.25">
      <c r="A109" s="1">
        <v>1.9609999999999999E-2</v>
      </c>
      <c r="B109" s="1">
        <v>154700</v>
      </c>
      <c r="D109" s="1">
        <v>1.9609999999999999E-2</v>
      </c>
      <c r="E109" s="1">
        <v>7888000</v>
      </c>
      <c r="G109" s="1">
        <v>1.9609999999999999E-2</v>
      </c>
      <c r="H109">
        <v>98.66</v>
      </c>
      <c r="J109" s="1">
        <v>1.9609999999999999E-2</v>
      </c>
      <c r="K109">
        <v>5031</v>
      </c>
      <c r="N109">
        <v>0.33539999999999998</v>
      </c>
      <c r="O109">
        <v>3050</v>
      </c>
      <c r="P109">
        <f>Tabelle1[[#This Row],[Average/Exposure Time]]/O$179</f>
        <v>1.1509433962264151</v>
      </c>
    </row>
    <row r="110" spans="1:16" x14ac:dyDescent="0.25">
      <c r="A110">
        <v>0.35389999999999999</v>
      </c>
      <c r="B110" s="1">
        <v>1692000</v>
      </c>
      <c r="D110">
        <v>0.35389999999999999</v>
      </c>
      <c r="E110" s="1">
        <v>4782000</v>
      </c>
      <c r="G110">
        <v>0.35389999999999999</v>
      </c>
      <c r="H110">
        <v>1079</v>
      </c>
      <c r="J110">
        <v>0.35389999999999999</v>
      </c>
      <c r="K110">
        <v>3050</v>
      </c>
      <c r="N110">
        <v>0.33829999999999999</v>
      </c>
      <c r="O110">
        <v>3007</v>
      </c>
      <c r="P110">
        <f>Tabelle1[[#This Row],[Average/Exposure Time]]/O$179</f>
        <v>1.1347169811320754</v>
      </c>
    </row>
    <row r="111" spans="1:16" x14ac:dyDescent="0.25">
      <c r="A111">
        <v>0.24349999999999999</v>
      </c>
      <c r="B111" s="1">
        <v>1302000</v>
      </c>
      <c r="D111">
        <v>0.24349999999999999</v>
      </c>
      <c r="E111" s="1">
        <v>5349000</v>
      </c>
      <c r="G111">
        <v>0.24349999999999999</v>
      </c>
      <c r="H111">
        <v>830.4</v>
      </c>
      <c r="J111">
        <v>0.24349999999999999</v>
      </c>
      <c r="K111">
        <v>3411</v>
      </c>
      <c r="N111">
        <v>0.34239999999999998</v>
      </c>
      <c r="O111">
        <v>2993</v>
      </c>
      <c r="P111">
        <f>Tabelle1[[#This Row],[Average/Exposure Time]]/O$179</f>
        <v>1.1294339622641509</v>
      </c>
    </row>
    <row r="112" spans="1:16" x14ac:dyDescent="0.25">
      <c r="A112">
        <v>0.35410000000000003</v>
      </c>
      <c r="B112" s="1">
        <v>1697000</v>
      </c>
      <c r="D112">
        <v>0.35410000000000003</v>
      </c>
      <c r="E112" s="1">
        <v>4793000</v>
      </c>
      <c r="G112">
        <v>0.35410000000000003</v>
      </c>
      <c r="H112">
        <v>1082</v>
      </c>
      <c r="J112">
        <v>0.35410000000000003</v>
      </c>
      <c r="K112">
        <v>3057</v>
      </c>
      <c r="N112">
        <v>0.35389999999999999</v>
      </c>
      <c r="O112">
        <v>3050</v>
      </c>
      <c r="P112">
        <f>Tabelle1[[#This Row],[Average/Exposure Time]]/O$179</f>
        <v>1.1509433962264151</v>
      </c>
    </row>
    <row r="113" spans="1:16" x14ac:dyDescent="0.25">
      <c r="A113" s="1">
        <v>9.1579999999999995E-2</v>
      </c>
      <c r="B113" s="1">
        <v>529900</v>
      </c>
      <c r="D113" s="1">
        <v>9.1579999999999995E-2</v>
      </c>
      <c r="E113" s="1">
        <v>5787000</v>
      </c>
      <c r="G113" s="1">
        <v>9.1579999999999995E-2</v>
      </c>
      <c r="H113">
        <v>338</v>
      </c>
      <c r="J113" s="1">
        <v>9.1579999999999995E-2</v>
      </c>
      <c r="K113">
        <v>3691</v>
      </c>
      <c r="N113">
        <v>0.35410000000000003</v>
      </c>
      <c r="O113">
        <v>3057</v>
      </c>
      <c r="P113">
        <f>Tabelle1[[#This Row],[Average/Exposure Time]]/O$179</f>
        <v>1.1535849056603773</v>
      </c>
    </row>
    <row r="114" spans="1:16" x14ac:dyDescent="0.25">
      <c r="A114" s="1">
        <v>3.7789999999999997E-2</v>
      </c>
      <c r="B114" s="1">
        <v>249200</v>
      </c>
      <c r="D114" s="1">
        <v>3.7789999999999997E-2</v>
      </c>
      <c r="E114" s="1">
        <v>6595000</v>
      </c>
      <c r="G114" s="1">
        <v>3.7789999999999997E-2</v>
      </c>
      <c r="H114">
        <v>158.9</v>
      </c>
      <c r="J114" s="1">
        <v>3.7789999999999997E-2</v>
      </c>
      <c r="K114">
        <v>4206</v>
      </c>
      <c r="N114">
        <v>0.35849999999999999</v>
      </c>
      <c r="O114">
        <v>2972</v>
      </c>
      <c r="P114">
        <f>Tabelle1[[#This Row],[Average/Exposure Time]]/O$179</f>
        <v>1.1215094339622642</v>
      </c>
    </row>
    <row r="115" spans="1:16" x14ac:dyDescent="0.25">
      <c r="A115" s="1">
        <v>5.4629999999999998E-2</v>
      </c>
      <c r="B115" s="1">
        <v>338100</v>
      </c>
      <c r="D115" s="1">
        <v>5.4629999999999998E-2</v>
      </c>
      <c r="E115" s="1">
        <v>6189000</v>
      </c>
      <c r="G115" s="1">
        <v>5.4629999999999998E-2</v>
      </c>
      <c r="H115">
        <v>215.6</v>
      </c>
      <c r="J115" s="1">
        <v>5.4629999999999998E-2</v>
      </c>
      <c r="K115">
        <v>3947</v>
      </c>
      <c r="N115">
        <v>0.35970000000000002</v>
      </c>
      <c r="O115">
        <v>3126</v>
      </c>
      <c r="P115">
        <f>Tabelle1[[#This Row],[Average/Exposure Time]]/O$179</f>
        <v>1.179622641509434</v>
      </c>
    </row>
    <row r="116" spans="1:16" x14ac:dyDescent="0.25">
      <c r="A116" s="1">
        <v>9.937E-2</v>
      </c>
      <c r="B116" s="1">
        <v>568500</v>
      </c>
      <c r="D116" s="1">
        <v>9.937E-2</v>
      </c>
      <c r="E116" s="1">
        <v>5722000</v>
      </c>
      <c r="G116" s="1">
        <v>9.937E-2</v>
      </c>
      <c r="H116">
        <v>362.6</v>
      </c>
      <c r="J116" s="1">
        <v>9.937E-2</v>
      </c>
      <c r="K116">
        <v>3649</v>
      </c>
      <c r="N116">
        <v>0.36170000000000002</v>
      </c>
      <c r="O116">
        <v>3060</v>
      </c>
      <c r="P116">
        <f>Tabelle1[[#This Row],[Average/Exposure Time]]/O$179</f>
        <v>1.1547169811320754</v>
      </c>
    </row>
    <row r="117" spans="1:16" x14ac:dyDescent="0.25">
      <c r="A117">
        <v>0.2102</v>
      </c>
      <c r="B117" s="1">
        <v>1143000</v>
      </c>
      <c r="D117">
        <v>0.2102</v>
      </c>
      <c r="E117" s="1">
        <v>5439000</v>
      </c>
      <c r="G117">
        <v>0.2102</v>
      </c>
      <c r="H117">
        <v>729.1</v>
      </c>
      <c r="J117">
        <v>0.2102</v>
      </c>
      <c r="K117">
        <v>3469</v>
      </c>
      <c r="N117">
        <v>0.36280000000000001</v>
      </c>
      <c r="O117">
        <v>2958</v>
      </c>
      <c r="P117">
        <f>Tabelle1[[#This Row],[Average/Exposure Time]]/O$179</f>
        <v>1.1162264150943397</v>
      </c>
    </row>
    <row r="118" spans="1:16" x14ac:dyDescent="0.25">
      <c r="A118">
        <v>0.1333</v>
      </c>
      <c r="B118" s="1">
        <v>746600</v>
      </c>
      <c r="D118">
        <v>0.1333</v>
      </c>
      <c r="E118" s="1">
        <v>5601000</v>
      </c>
      <c r="G118">
        <v>0.1333</v>
      </c>
      <c r="H118">
        <v>476.1</v>
      </c>
      <c r="J118">
        <v>0.1333</v>
      </c>
      <c r="K118">
        <v>3572</v>
      </c>
      <c r="N118">
        <v>0.36370000000000002</v>
      </c>
      <c r="O118">
        <v>3216</v>
      </c>
      <c r="P118">
        <f>Tabelle1[[#This Row],[Average/Exposure Time]]/O$179</f>
        <v>1.2135849056603774</v>
      </c>
    </row>
    <row r="119" spans="1:16" x14ac:dyDescent="0.25">
      <c r="A119">
        <v>0.13669999999999999</v>
      </c>
      <c r="B119" s="1">
        <v>767900</v>
      </c>
      <c r="D119">
        <v>0.13669999999999999</v>
      </c>
      <c r="E119" s="1">
        <v>5619000</v>
      </c>
      <c r="G119">
        <v>0.13669999999999999</v>
      </c>
      <c r="H119">
        <v>489.7</v>
      </c>
      <c r="J119">
        <v>0.13669999999999999</v>
      </c>
      <c r="K119">
        <v>3584</v>
      </c>
      <c r="N119">
        <v>0.36699999999999999</v>
      </c>
      <c r="O119">
        <v>3155</v>
      </c>
      <c r="P119">
        <f>Tabelle1[[#This Row],[Average/Exposure Time]]/O$179</f>
        <v>1.1905660377358491</v>
      </c>
    </row>
    <row r="120" spans="1:16" x14ac:dyDescent="0.25">
      <c r="A120" s="1">
        <v>9.1380000000000003E-2</v>
      </c>
      <c r="B120" s="1">
        <v>529300</v>
      </c>
      <c r="D120" s="1">
        <v>9.1380000000000003E-2</v>
      </c>
      <c r="E120" s="1">
        <v>5792000</v>
      </c>
      <c r="G120" s="1">
        <v>9.1380000000000003E-2</v>
      </c>
      <c r="H120">
        <v>337.6</v>
      </c>
      <c r="J120" s="1">
        <v>9.1380000000000003E-2</v>
      </c>
      <c r="K120">
        <v>3694</v>
      </c>
      <c r="N120">
        <v>0.37380000000000002</v>
      </c>
      <c r="O120">
        <v>3129</v>
      </c>
      <c r="P120">
        <f>Tabelle1[[#This Row],[Average/Exposure Time]]/O$179</f>
        <v>1.1807547169811321</v>
      </c>
    </row>
    <row r="121" spans="1:16" x14ac:dyDescent="0.25">
      <c r="A121">
        <v>0.38329999999999997</v>
      </c>
      <c r="B121" s="1">
        <v>1833000</v>
      </c>
      <c r="D121">
        <v>0.38329999999999997</v>
      </c>
      <c r="E121" s="1">
        <v>4784000</v>
      </c>
      <c r="G121">
        <v>0.38329999999999997</v>
      </c>
      <c r="H121">
        <v>1169</v>
      </c>
      <c r="J121">
        <v>0.38329999999999997</v>
      </c>
      <c r="K121">
        <v>3051</v>
      </c>
      <c r="N121">
        <v>0.37480000000000002</v>
      </c>
      <c r="O121">
        <v>3177</v>
      </c>
      <c r="P121">
        <f>Tabelle1[[#This Row],[Average/Exposure Time]]/O$179</f>
        <v>1.1988679245283018</v>
      </c>
    </row>
    <row r="122" spans="1:16" x14ac:dyDescent="0.25">
      <c r="A122" s="1">
        <v>6.021E-2</v>
      </c>
      <c r="B122" s="1">
        <v>369500</v>
      </c>
      <c r="D122" s="1">
        <v>6.021E-2</v>
      </c>
      <c r="E122" s="1">
        <v>6138000</v>
      </c>
      <c r="G122" s="1">
        <v>6.021E-2</v>
      </c>
      <c r="H122">
        <v>235.7</v>
      </c>
      <c r="J122" s="1">
        <v>6.021E-2</v>
      </c>
      <c r="K122">
        <v>3914</v>
      </c>
      <c r="N122">
        <v>0.37490000000000001</v>
      </c>
      <c r="O122">
        <v>3113</v>
      </c>
      <c r="P122">
        <f>Tabelle1[[#This Row],[Average/Exposure Time]]/O$179</f>
        <v>1.1747169811320755</v>
      </c>
    </row>
    <row r="123" spans="1:16" x14ac:dyDescent="0.25">
      <c r="A123" s="1">
        <v>9.8180000000000003E-2</v>
      </c>
      <c r="B123" s="1">
        <v>570100</v>
      </c>
      <c r="D123" s="1">
        <v>9.8180000000000003E-2</v>
      </c>
      <c r="E123" s="1">
        <v>5807000</v>
      </c>
      <c r="G123" s="1">
        <v>9.8180000000000003E-2</v>
      </c>
      <c r="H123">
        <v>363.6</v>
      </c>
      <c r="J123" s="1">
        <v>9.8180000000000003E-2</v>
      </c>
      <c r="K123">
        <v>3703</v>
      </c>
      <c r="N123">
        <v>0.38319999999999999</v>
      </c>
      <c r="O123">
        <v>2993</v>
      </c>
      <c r="P123">
        <f>Tabelle1[[#This Row],[Average/Exposure Time]]/O$179</f>
        <v>1.1294339622641509</v>
      </c>
    </row>
    <row r="124" spans="1:16" x14ac:dyDescent="0.25">
      <c r="A124">
        <v>0.25359999999999999</v>
      </c>
      <c r="B124" s="1">
        <v>1384000</v>
      </c>
      <c r="D124">
        <v>0.25359999999999999</v>
      </c>
      <c r="E124" s="1">
        <v>5457000</v>
      </c>
      <c r="G124">
        <v>0.25359999999999999</v>
      </c>
      <c r="H124">
        <v>882.7</v>
      </c>
      <c r="J124">
        <v>0.25359999999999999</v>
      </c>
      <c r="K124">
        <v>3480</v>
      </c>
      <c r="N124">
        <v>0.38329999999999997</v>
      </c>
      <c r="O124">
        <v>3051</v>
      </c>
      <c r="P124">
        <f>Tabelle1[[#This Row],[Average/Exposure Time]]/O$179</f>
        <v>1.151320754716981</v>
      </c>
    </row>
    <row r="125" spans="1:16" x14ac:dyDescent="0.25">
      <c r="A125">
        <v>0.2147</v>
      </c>
      <c r="B125" s="1">
        <v>1183000</v>
      </c>
      <c r="D125">
        <v>0.2147</v>
      </c>
      <c r="E125" s="1">
        <v>5511000</v>
      </c>
      <c r="G125">
        <v>0.2147</v>
      </c>
      <c r="H125">
        <v>754.7</v>
      </c>
      <c r="J125">
        <v>0.2147</v>
      </c>
      <c r="K125">
        <v>3515</v>
      </c>
      <c r="N125">
        <v>0.38750000000000001</v>
      </c>
      <c r="O125">
        <v>2982</v>
      </c>
      <c r="P125">
        <f>Tabelle1[[#This Row],[Average/Exposure Time]]/O$179</f>
        <v>1.1252830188679246</v>
      </c>
    </row>
    <row r="126" spans="1:16" x14ac:dyDescent="0.25">
      <c r="A126">
        <v>0.30909999999999999</v>
      </c>
      <c r="B126" s="1">
        <v>1546000</v>
      </c>
      <c r="D126">
        <v>0.30909999999999999</v>
      </c>
      <c r="E126" s="1">
        <v>5001000</v>
      </c>
      <c r="G126">
        <v>0.30909999999999999</v>
      </c>
      <c r="H126">
        <v>985.7</v>
      </c>
      <c r="J126">
        <v>0.30909999999999999</v>
      </c>
      <c r="K126">
        <v>3189</v>
      </c>
      <c r="N126">
        <v>0.40989999999999999</v>
      </c>
      <c r="O126">
        <v>2900</v>
      </c>
      <c r="P126">
        <f>Tabelle1[[#This Row],[Average/Exposure Time]]/O$179</f>
        <v>1.0943396226415094</v>
      </c>
    </row>
    <row r="127" spans="1:16" x14ac:dyDescent="0.25">
      <c r="A127" s="1">
        <v>2.341E-2</v>
      </c>
      <c r="B127" s="1">
        <v>173000</v>
      </c>
      <c r="D127" s="1">
        <v>2.341E-2</v>
      </c>
      <c r="E127" s="1">
        <v>7389000</v>
      </c>
      <c r="G127" s="1">
        <v>2.341E-2</v>
      </c>
      <c r="H127">
        <v>110.3</v>
      </c>
      <c r="J127" s="1">
        <v>2.341E-2</v>
      </c>
      <c r="K127">
        <v>4712</v>
      </c>
      <c r="N127">
        <v>0.4597</v>
      </c>
      <c r="O127">
        <v>2882</v>
      </c>
      <c r="P127">
        <f>Tabelle1[[#This Row],[Average/Exposure Time]]/O$179</f>
        <v>1.0875471698113208</v>
      </c>
    </row>
    <row r="128" spans="1:16" x14ac:dyDescent="0.25">
      <c r="A128">
        <v>0.1439</v>
      </c>
      <c r="B128" s="1">
        <v>818100</v>
      </c>
      <c r="D128">
        <v>0.1439</v>
      </c>
      <c r="E128" s="1">
        <v>5686000</v>
      </c>
      <c r="G128">
        <v>0.1439</v>
      </c>
      <c r="H128">
        <v>521.70000000000005</v>
      </c>
      <c r="J128">
        <v>0.1439</v>
      </c>
      <c r="K128">
        <v>3626</v>
      </c>
      <c r="N128">
        <v>0.48409999999999997</v>
      </c>
      <c r="O128">
        <v>2909</v>
      </c>
      <c r="P128">
        <f>Tabelle1[[#This Row],[Average/Exposure Time]]/O$179</f>
        <v>1.0977358490566038</v>
      </c>
    </row>
    <row r="129" spans="1:16" x14ac:dyDescent="0.25">
      <c r="A129">
        <v>0.35970000000000002</v>
      </c>
      <c r="B129" s="1">
        <v>1763000</v>
      </c>
      <c r="D129">
        <v>0.35970000000000002</v>
      </c>
      <c r="E129" s="1">
        <v>4901000</v>
      </c>
      <c r="G129">
        <v>0.35970000000000002</v>
      </c>
      <c r="H129">
        <v>1124</v>
      </c>
      <c r="J129">
        <v>0.35970000000000002</v>
      </c>
      <c r="K129">
        <v>3126</v>
      </c>
      <c r="N129">
        <v>0.48930000000000001</v>
      </c>
      <c r="O129">
        <v>3003</v>
      </c>
      <c r="P129">
        <f>Tabelle1[[#This Row],[Average/Exposure Time]]/O$179</f>
        <v>1.1332075471698113</v>
      </c>
    </row>
    <row r="130" spans="1:16" x14ac:dyDescent="0.25">
      <c r="A130" s="1">
        <v>5.3609999999999998E-2</v>
      </c>
      <c r="B130" s="1">
        <v>339500</v>
      </c>
      <c r="D130" s="1">
        <v>5.3609999999999998E-2</v>
      </c>
      <c r="E130" s="1">
        <v>6332000</v>
      </c>
      <c r="G130" s="1">
        <v>5.3609999999999998E-2</v>
      </c>
      <c r="H130">
        <v>216.5</v>
      </c>
      <c r="J130" s="1">
        <v>5.3609999999999998E-2</v>
      </c>
      <c r="K130">
        <v>4038</v>
      </c>
      <c r="N130">
        <v>0.49230000000000002</v>
      </c>
      <c r="O130">
        <v>2941</v>
      </c>
      <c r="P130">
        <f>Tabelle1[[#This Row],[Average/Exposure Time]]/O$179</f>
        <v>1.1098113207547169</v>
      </c>
    </row>
    <row r="131" spans="1:16" x14ac:dyDescent="0.25">
      <c r="A131" s="1">
        <v>3.4000000000000002E-2</v>
      </c>
      <c r="B131" s="1">
        <v>235100</v>
      </c>
      <c r="D131" s="1">
        <v>3.4000000000000002E-2</v>
      </c>
      <c r="E131" s="1">
        <v>6913000</v>
      </c>
      <c r="G131" s="1">
        <v>3.4000000000000002E-2</v>
      </c>
      <c r="H131">
        <v>149.9</v>
      </c>
      <c r="J131" s="1">
        <v>3.4000000000000002E-2</v>
      </c>
      <c r="K131">
        <v>4409</v>
      </c>
      <c r="N131">
        <v>0.5081</v>
      </c>
      <c r="O131">
        <v>2965</v>
      </c>
      <c r="P131">
        <f>Tabelle1[[#This Row],[Average/Exposure Time]]/O$179</f>
        <v>1.118867924528302</v>
      </c>
    </row>
    <row r="132" spans="1:16" x14ac:dyDescent="0.25">
      <c r="A132">
        <v>0.30990000000000001</v>
      </c>
      <c r="B132" s="1">
        <v>1566000</v>
      </c>
      <c r="D132">
        <v>0.30990000000000001</v>
      </c>
      <c r="E132" s="1">
        <v>5053000</v>
      </c>
      <c r="G132">
        <v>0.30990000000000001</v>
      </c>
      <c r="H132">
        <v>998.6</v>
      </c>
      <c r="J132">
        <v>0.30990000000000001</v>
      </c>
      <c r="K132">
        <v>3222</v>
      </c>
      <c r="N132">
        <v>0.52100000000000002</v>
      </c>
      <c r="O132">
        <v>2954</v>
      </c>
      <c r="P132">
        <f>Tabelle1[[#This Row],[Average/Exposure Time]]/O$179</f>
        <v>1.1147169811320754</v>
      </c>
    </row>
    <row r="133" spans="1:16" x14ac:dyDescent="0.25">
      <c r="A133">
        <v>0.37380000000000002</v>
      </c>
      <c r="B133" s="1">
        <v>1834000</v>
      </c>
      <c r="D133">
        <v>0.37380000000000002</v>
      </c>
      <c r="E133" s="1">
        <v>4906000</v>
      </c>
      <c r="G133">
        <v>0.37380000000000002</v>
      </c>
      <c r="H133">
        <v>1170</v>
      </c>
      <c r="J133">
        <v>0.37380000000000002</v>
      </c>
      <c r="K133">
        <v>3129</v>
      </c>
      <c r="N133">
        <v>0.53349999999999997</v>
      </c>
      <c r="O133">
        <v>2796</v>
      </c>
      <c r="P133">
        <f>Tabelle1[[#This Row],[Average/Exposure Time]]/O$179</f>
        <v>1.0550943396226415</v>
      </c>
    </row>
    <row r="134" spans="1:16" x14ac:dyDescent="0.25">
      <c r="A134">
        <v>0.1996</v>
      </c>
      <c r="B134" s="1">
        <v>1123000</v>
      </c>
      <c r="D134">
        <v>0.1996</v>
      </c>
      <c r="E134" s="1">
        <v>5628000</v>
      </c>
      <c r="G134">
        <v>0.1996</v>
      </c>
      <c r="H134">
        <v>716.5</v>
      </c>
      <c r="J134">
        <v>0.1996</v>
      </c>
      <c r="K134">
        <v>3589</v>
      </c>
      <c r="N134">
        <v>0.53749999999999998</v>
      </c>
      <c r="O134">
        <v>2799</v>
      </c>
      <c r="P134">
        <f>Tabelle1[[#This Row],[Average/Exposure Time]]/O$179</f>
        <v>1.0562264150943397</v>
      </c>
    </row>
    <row r="135" spans="1:16" x14ac:dyDescent="0.25">
      <c r="A135">
        <v>0.36699999999999999</v>
      </c>
      <c r="B135" s="1">
        <v>1815000</v>
      </c>
      <c r="D135">
        <v>0.36699999999999999</v>
      </c>
      <c r="E135" s="1">
        <v>4947000</v>
      </c>
      <c r="G135">
        <v>0.36699999999999999</v>
      </c>
      <c r="H135">
        <v>1158</v>
      </c>
      <c r="J135">
        <v>0.36699999999999999</v>
      </c>
      <c r="K135">
        <v>3155</v>
      </c>
      <c r="N135">
        <v>0.53879999999999995</v>
      </c>
      <c r="O135">
        <v>2956</v>
      </c>
      <c r="P135">
        <f>Tabelle1[[#This Row],[Average/Exposure Time]]/O$179</f>
        <v>1.1154716981132076</v>
      </c>
    </row>
    <row r="136" spans="1:16" x14ac:dyDescent="0.25">
      <c r="A136">
        <v>0.2072</v>
      </c>
      <c r="B136" s="1">
        <v>1165000</v>
      </c>
      <c r="D136">
        <v>0.2072</v>
      </c>
      <c r="E136" s="1">
        <v>5623000</v>
      </c>
      <c r="G136">
        <v>0.2072</v>
      </c>
      <c r="H136">
        <v>743.2</v>
      </c>
      <c r="J136">
        <v>0.2072</v>
      </c>
      <c r="K136">
        <v>3586</v>
      </c>
      <c r="N136">
        <v>0.56569999999999998</v>
      </c>
      <c r="O136">
        <v>2956</v>
      </c>
      <c r="P136">
        <f>Tabelle1[[#This Row],[Average/Exposure Time]]/O$179</f>
        <v>1.1154716981132076</v>
      </c>
    </row>
    <row r="137" spans="1:16" x14ac:dyDescent="0.25">
      <c r="A137">
        <v>0.307</v>
      </c>
      <c r="B137" s="1">
        <v>1571000</v>
      </c>
      <c r="D137">
        <v>0.307</v>
      </c>
      <c r="E137" s="1">
        <v>5118000</v>
      </c>
      <c r="G137">
        <v>0.307</v>
      </c>
      <c r="H137">
        <v>1002</v>
      </c>
      <c r="J137">
        <v>0.307</v>
      </c>
      <c r="K137">
        <v>3264</v>
      </c>
      <c r="N137">
        <v>0.56659999999999999</v>
      </c>
      <c r="O137">
        <v>2782</v>
      </c>
      <c r="P137">
        <f>Tabelle1[[#This Row],[Average/Exposure Time]]/O$179</f>
        <v>1.0498113207547171</v>
      </c>
    </row>
    <row r="138" spans="1:16" x14ac:dyDescent="0.25">
      <c r="A138" s="1">
        <v>2.674E-2</v>
      </c>
      <c r="B138" s="1">
        <v>200000</v>
      </c>
      <c r="D138" s="1">
        <v>2.674E-2</v>
      </c>
      <c r="E138" s="1">
        <v>7482000</v>
      </c>
      <c r="G138" s="1">
        <v>2.674E-2</v>
      </c>
      <c r="H138">
        <v>127.6</v>
      </c>
      <c r="J138" s="1">
        <v>2.674E-2</v>
      </c>
      <c r="K138">
        <v>4772</v>
      </c>
      <c r="N138">
        <v>0.57550000000000001</v>
      </c>
      <c r="O138">
        <v>2934</v>
      </c>
      <c r="P138">
        <f>Tabelle1[[#This Row],[Average/Exposure Time]]/O$179</f>
        <v>1.1071698113207546</v>
      </c>
    </row>
    <row r="139" spans="1:16" x14ac:dyDescent="0.25">
      <c r="A139">
        <v>0.13789999999999999</v>
      </c>
      <c r="B139" s="1">
        <v>801100</v>
      </c>
      <c r="D139">
        <v>0.13789999999999999</v>
      </c>
      <c r="E139" s="1">
        <v>5811000</v>
      </c>
      <c r="G139">
        <v>0.13789999999999999</v>
      </c>
      <c r="H139">
        <v>510.9</v>
      </c>
      <c r="J139">
        <v>0.13789999999999999</v>
      </c>
      <c r="K139">
        <v>3706</v>
      </c>
      <c r="N139">
        <v>0.57850000000000001</v>
      </c>
      <c r="O139">
        <v>2767</v>
      </c>
      <c r="P139">
        <f>Tabelle1[[#This Row],[Average/Exposure Time]]/O$179</f>
        <v>1.0441509433962264</v>
      </c>
    </row>
    <row r="140" spans="1:16" x14ac:dyDescent="0.25">
      <c r="A140">
        <v>0.29099999999999998</v>
      </c>
      <c r="B140" s="1">
        <v>1624000</v>
      </c>
      <c r="D140">
        <v>0.29099999999999998</v>
      </c>
      <c r="E140" s="1">
        <v>5581000</v>
      </c>
      <c r="G140">
        <v>0.29099999999999998</v>
      </c>
      <c r="H140">
        <v>1036</v>
      </c>
      <c r="J140">
        <v>0.29099999999999998</v>
      </c>
      <c r="K140">
        <v>3559</v>
      </c>
      <c r="N140">
        <v>0.58340000000000003</v>
      </c>
      <c r="O140">
        <v>2946</v>
      </c>
      <c r="P140">
        <f>Tabelle1[[#This Row],[Average/Exposure Time]]/O$179</f>
        <v>1.1116981132075472</v>
      </c>
    </row>
    <row r="141" spans="1:16" x14ac:dyDescent="0.25">
      <c r="A141">
        <v>0.1128</v>
      </c>
      <c r="B141" s="1">
        <v>669300</v>
      </c>
      <c r="D141">
        <v>0.1128</v>
      </c>
      <c r="E141" s="1">
        <v>5931000</v>
      </c>
      <c r="G141">
        <v>0.1128</v>
      </c>
      <c r="H141">
        <v>426.8</v>
      </c>
      <c r="J141">
        <v>0.1128</v>
      </c>
      <c r="K141">
        <v>3783</v>
      </c>
      <c r="N141">
        <v>0.64400000000000002</v>
      </c>
      <c r="O141">
        <v>2802</v>
      </c>
      <c r="P141">
        <f>Tabelle1[[#This Row],[Average/Exposure Time]]/O$179</f>
        <v>1.0573584905660378</v>
      </c>
    </row>
    <row r="142" spans="1:16" x14ac:dyDescent="0.25">
      <c r="A142">
        <v>0.15040000000000001</v>
      </c>
      <c r="B142" s="1">
        <v>872400</v>
      </c>
      <c r="D142">
        <v>0.15040000000000001</v>
      </c>
      <c r="E142" s="1">
        <v>5800000</v>
      </c>
      <c r="G142">
        <v>0.15040000000000001</v>
      </c>
      <c r="H142">
        <v>556.4</v>
      </c>
      <c r="J142">
        <v>0.15040000000000001</v>
      </c>
      <c r="K142">
        <v>3699</v>
      </c>
      <c r="N142">
        <v>0.65849999999999997</v>
      </c>
      <c r="O142">
        <v>2887</v>
      </c>
      <c r="P142">
        <f>Tabelle1[[#This Row],[Average/Exposure Time]]/O$179</f>
        <v>1.0894339622641509</v>
      </c>
    </row>
    <row r="143" spans="1:16" x14ac:dyDescent="0.25">
      <c r="A143">
        <v>0.36370000000000002</v>
      </c>
      <c r="B143" s="1">
        <v>1834000</v>
      </c>
      <c r="D143">
        <v>0.36370000000000002</v>
      </c>
      <c r="E143" s="1">
        <v>5043000</v>
      </c>
      <c r="G143">
        <v>0.36370000000000002</v>
      </c>
      <c r="H143">
        <v>1170</v>
      </c>
      <c r="J143">
        <v>0.36370000000000002</v>
      </c>
      <c r="K143">
        <v>3216</v>
      </c>
      <c r="N143">
        <v>0.67200000000000004</v>
      </c>
      <c r="O143">
        <v>2756</v>
      </c>
      <c r="P143">
        <f>Tabelle1[[#This Row],[Average/Exposure Time]]/O$179</f>
        <v>1.04</v>
      </c>
    </row>
    <row r="144" spans="1:16" x14ac:dyDescent="0.25">
      <c r="A144" s="1">
        <v>2.8299999999999999E-2</v>
      </c>
      <c r="B144" s="1">
        <v>206400</v>
      </c>
      <c r="D144" s="1">
        <v>2.8299999999999999E-2</v>
      </c>
      <c r="E144" s="1">
        <v>7294000</v>
      </c>
      <c r="G144" s="1">
        <v>2.8299999999999999E-2</v>
      </c>
      <c r="H144">
        <v>131.6</v>
      </c>
      <c r="J144" s="1">
        <v>2.8299999999999999E-2</v>
      </c>
      <c r="K144">
        <v>4652</v>
      </c>
      <c r="N144">
        <v>0.68789999999999996</v>
      </c>
      <c r="O144">
        <v>2821</v>
      </c>
      <c r="P144">
        <f>Tabelle1[[#This Row],[Average/Exposure Time]]/O$179</f>
        <v>1.0645283018867924</v>
      </c>
    </row>
    <row r="145" spans="1:16" x14ac:dyDescent="0.25">
      <c r="A145">
        <v>0.2455</v>
      </c>
      <c r="B145" s="1">
        <v>1399000</v>
      </c>
      <c r="D145">
        <v>0.2455</v>
      </c>
      <c r="E145" s="1">
        <v>5696000</v>
      </c>
      <c r="G145">
        <v>0.2455</v>
      </c>
      <c r="H145">
        <v>891.9</v>
      </c>
      <c r="J145">
        <v>0.2455</v>
      </c>
      <c r="K145">
        <v>3633</v>
      </c>
      <c r="N145">
        <v>0.69340000000000002</v>
      </c>
      <c r="O145">
        <v>2861</v>
      </c>
      <c r="P145">
        <f>Tabelle1[[#This Row],[Average/Exposure Time]]/O$179</f>
        <v>1.0796226415094339</v>
      </c>
    </row>
    <row r="146" spans="1:16" x14ac:dyDescent="0.25">
      <c r="N146">
        <v>0.70320000000000005</v>
      </c>
      <c r="O146">
        <v>2729</v>
      </c>
      <c r="P146">
        <f>Tabelle1[[#This Row],[Average/Exposure Time]]/O$179</f>
        <v>1.029811320754717</v>
      </c>
    </row>
    <row r="147" spans="1:16" x14ac:dyDescent="0.25">
      <c r="N147">
        <v>0.73</v>
      </c>
      <c r="O147">
        <v>2852</v>
      </c>
      <c r="P147">
        <f>Tabelle1[[#This Row],[Average/Exposure Time]]/O$179</f>
        <v>1.0762264150943397</v>
      </c>
    </row>
    <row r="148" spans="1:16" x14ac:dyDescent="0.25">
      <c r="N148">
        <v>0.75529999999999997</v>
      </c>
      <c r="O148">
        <v>2747</v>
      </c>
      <c r="P148">
        <f>Tabelle1[[#This Row],[Average/Exposure Time]]/O$179</f>
        <v>1.0366037735849056</v>
      </c>
    </row>
    <row r="149" spans="1:16" x14ac:dyDescent="0.25">
      <c r="N149">
        <v>0.76559999999999995</v>
      </c>
      <c r="O149">
        <v>2854</v>
      </c>
      <c r="P149">
        <f>Tabelle1[[#This Row],[Average/Exposure Time]]/O$179</f>
        <v>1.0769811320754716</v>
      </c>
    </row>
    <row r="150" spans="1:16" x14ac:dyDescent="0.25">
      <c r="N150">
        <v>0.77029999999999998</v>
      </c>
      <c r="O150">
        <v>2854</v>
      </c>
      <c r="P150">
        <f>Tabelle1[[#This Row],[Average/Exposure Time]]/O$179</f>
        <v>1.0769811320754716</v>
      </c>
    </row>
    <row r="151" spans="1:16" x14ac:dyDescent="0.25">
      <c r="N151">
        <v>0.77610000000000001</v>
      </c>
      <c r="O151">
        <v>2848</v>
      </c>
      <c r="P151">
        <f>Tabelle1[[#This Row],[Average/Exposure Time]]/O$179</f>
        <v>1.0747169811320754</v>
      </c>
    </row>
    <row r="152" spans="1:16" x14ac:dyDescent="0.25">
      <c r="N152">
        <v>0.77800000000000002</v>
      </c>
      <c r="O152">
        <v>2685</v>
      </c>
      <c r="P152">
        <f>Tabelle1[[#This Row],[Average/Exposure Time]]/O$179</f>
        <v>1.0132075471698114</v>
      </c>
    </row>
    <row r="153" spans="1:16" x14ac:dyDescent="0.25">
      <c r="N153">
        <v>0.77980000000000005</v>
      </c>
      <c r="O153">
        <v>2815</v>
      </c>
      <c r="P153">
        <f>Tabelle1[[#This Row],[Average/Exposure Time]]/O$179</f>
        <v>1.0622641509433963</v>
      </c>
    </row>
    <row r="154" spans="1:16" x14ac:dyDescent="0.25">
      <c r="N154">
        <v>0.78790000000000004</v>
      </c>
      <c r="O154">
        <v>2861</v>
      </c>
      <c r="P154">
        <f>Tabelle1[[#This Row],[Average/Exposure Time]]/O$179</f>
        <v>1.0796226415094339</v>
      </c>
    </row>
    <row r="155" spans="1:16" x14ac:dyDescent="0.25">
      <c r="N155">
        <v>0.8004</v>
      </c>
      <c r="O155">
        <v>2856</v>
      </c>
      <c r="P155">
        <f>Tabelle1[[#This Row],[Average/Exposure Time]]/O$179</f>
        <v>1.0777358490566038</v>
      </c>
    </row>
    <row r="156" spans="1:16" x14ac:dyDescent="0.25">
      <c r="N156">
        <v>0.80530000000000002</v>
      </c>
      <c r="O156">
        <v>2853</v>
      </c>
      <c r="P156">
        <f>Tabelle1[[#This Row],[Average/Exposure Time]]/O$179</f>
        <v>1.0766037735849057</v>
      </c>
    </row>
    <row r="157" spans="1:16" x14ac:dyDescent="0.25">
      <c r="N157">
        <v>0.81879999999999997</v>
      </c>
      <c r="O157">
        <v>2798</v>
      </c>
      <c r="P157">
        <f>Tabelle1[[#This Row],[Average/Exposure Time]]/O$179</f>
        <v>1.0558490566037735</v>
      </c>
    </row>
    <row r="158" spans="1:16" x14ac:dyDescent="0.25">
      <c r="N158">
        <v>0.84709999999999996</v>
      </c>
      <c r="O158">
        <v>2841</v>
      </c>
      <c r="P158">
        <f>Tabelle1[[#This Row],[Average/Exposure Time]]/O$179</f>
        <v>1.0720754716981131</v>
      </c>
    </row>
    <row r="159" spans="1:16" x14ac:dyDescent="0.25">
      <c r="N159">
        <v>0.85189999999999999</v>
      </c>
      <c r="O159">
        <v>2804</v>
      </c>
      <c r="P159">
        <f>Tabelle1[[#This Row],[Average/Exposure Time]]/O$179</f>
        <v>1.0581132075471698</v>
      </c>
    </row>
    <row r="160" spans="1:16" x14ac:dyDescent="0.25">
      <c r="N160">
        <v>0.86119999999999997</v>
      </c>
      <c r="O160">
        <v>2709</v>
      </c>
      <c r="P160">
        <f>Tabelle1[[#This Row],[Average/Exposure Time]]/O$179</f>
        <v>1.0222641509433963</v>
      </c>
    </row>
    <row r="161" spans="14:16" x14ac:dyDescent="0.25">
      <c r="N161">
        <v>0.86409999999999998</v>
      </c>
      <c r="O161">
        <v>2829</v>
      </c>
      <c r="P161">
        <f>Tabelle1[[#This Row],[Average/Exposure Time]]/O$179</f>
        <v>1.0675471698113208</v>
      </c>
    </row>
    <row r="162" spans="14:16" x14ac:dyDescent="0.25">
      <c r="N162">
        <v>0.86729999999999996</v>
      </c>
      <c r="O162">
        <v>2764</v>
      </c>
      <c r="P162">
        <f>Tabelle1[[#This Row],[Average/Exposure Time]]/O$179</f>
        <v>1.0430188679245282</v>
      </c>
    </row>
    <row r="163" spans="14:16" x14ac:dyDescent="0.25">
      <c r="N163">
        <v>0.88790000000000002</v>
      </c>
      <c r="O163">
        <v>2673</v>
      </c>
      <c r="P163">
        <f>Tabelle1[[#This Row],[Average/Exposure Time]]/O$179</f>
        <v>1.0086792452830189</v>
      </c>
    </row>
    <row r="164" spans="14:16" x14ac:dyDescent="0.25">
      <c r="N164">
        <v>0.90639999999999998</v>
      </c>
      <c r="O164">
        <v>2830</v>
      </c>
      <c r="P164">
        <f>Tabelle1[[#This Row],[Average/Exposure Time]]/O$179</f>
        <v>1.0679245283018868</v>
      </c>
    </row>
    <row r="165" spans="14:16" x14ac:dyDescent="0.25">
      <c r="N165">
        <v>0.91049999999999998</v>
      </c>
      <c r="O165">
        <v>2658</v>
      </c>
      <c r="P165">
        <f>Tabelle1[[#This Row],[Average/Exposure Time]]/O$179</f>
        <v>1.0030188679245282</v>
      </c>
    </row>
    <row r="166" spans="14:16" x14ac:dyDescent="0.25">
      <c r="N166">
        <v>0.91149999999999998</v>
      </c>
      <c r="O166">
        <v>2826</v>
      </c>
      <c r="P166">
        <f>Tabelle1[[#This Row],[Average/Exposure Time]]/O$179</f>
        <v>1.0664150943396227</v>
      </c>
    </row>
    <row r="167" spans="14:16" x14ac:dyDescent="0.25">
      <c r="N167">
        <v>0.92589999999999995</v>
      </c>
      <c r="O167">
        <v>2714</v>
      </c>
      <c r="P167">
        <f>Tabelle1[[#This Row],[Average/Exposure Time]]/O$179</f>
        <v>1.0241509433962264</v>
      </c>
    </row>
    <row r="168" spans="14:16" x14ac:dyDescent="0.25">
      <c r="N168">
        <v>0.94520000000000004</v>
      </c>
      <c r="O168">
        <v>2815</v>
      </c>
      <c r="P168">
        <f>Tabelle1[[#This Row],[Average/Exposure Time]]/O$179</f>
        <v>1.0622641509433963</v>
      </c>
    </row>
    <row r="169" spans="14:16" x14ac:dyDescent="0.25">
      <c r="N169">
        <v>0.95</v>
      </c>
      <c r="O169">
        <v>2729</v>
      </c>
      <c r="P169">
        <f>Tabelle1[[#This Row],[Average/Exposure Time]]/O$179</f>
        <v>1.029811320754717</v>
      </c>
    </row>
    <row r="170" spans="14:16" x14ac:dyDescent="0.25">
      <c r="N170">
        <v>0.95340000000000003</v>
      </c>
      <c r="O170">
        <v>2797</v>
      </c>
      <c r="P170">
        <f>Tabelle1[[#This Row],[Average/Exposure Time]]/O$179</f>
        <v>1.0554716981132075</v>
      </c>
    </row>
    <row r="171" spans="14:16" x14ac:dyDescent="0.25">
      <c r="N171">
        <v>0.95569999999999999</v>
      </c>
      <c r="O171">
        <v>2813</v>
      </c>
      <c r="P171">
        <f>Tabelle1[[#This Row],[Average/Exposure Time]]/O$179</f>
        <v>1.0615094339622642</v>
      </c>
    </row>
    <row r="172" spans="14:16" x14ac:dyDescent="0.25">
      <c r="N172">
        <v>0.95699999999999996</v>
      </c>
      <c r="O172">
        <v>2811</v>
      </c>
      <c r="P172">
        <f>Tabelle1[[#This Row],[Average/Exposure Time]]/O$179</f>
        <v>1.060754716981132</v>
      </c>
    </row>
    <row r="173" spans="14:16" x14ac:dyDescent="0.25">
      <c r="N173">
        <v>0.9819</v>
      </c>
      <c r="O173">
        <v>2765</v>
      </c>
      <c r="P173">
        <f>Tabelle1[[#This Row],[Average/Exposure Time]]/O$179</f>
        <v>1.0433962264150944</v>
      </c>
    </row>
    <row r="174" spans="14:16" x14ac:dyDescent="0.25">
      <c r="N174">
        <v>1.0009999999999999</v>
      </c>
      <c r="O174">
        <v>2640</v>
      </c>
      <c r="P174">
        <f>Tabelle1[[#This Row],[Average/Exposure Time]]/O$179</f>
        <v>0.99622641509433962</v>
      </c>
    </row>
    <row r="175" spans="14:16" x14ac:dyDescent="0.25">
      <c r="N175">
        <v>1.0349999999999999</v>
      </c>
      <c r="O175">
        <v>2791</v>
      </c>
      <c r="P175">
        <f>Tabelle1[[#This Row],[Average/Exposure Time]]/O$179</f>
        <v>1.0532075471698112</v>
      </c>
    </row>
    <row r="176" spans="14:16" x14ac:dyDescent="0.25">
      <c r="N176">
        <v>1.042</v>
      </c>
      <c r="O176">
        <v>2770</v>
      </c>
      <c r="P176">
        <f>Tabelle1[[#This Row],[Average/Exposure Time]]/O$179</f>
        <v>1.0452830188679245</v>
      </c>
    </row>
    <row r="177" spans="14:16" x14ac:dyDescent="0.25">
      <c r="N177">
        <v>1.069</v>
      </c>
      <c r="O177">
        <v>2698</v>
      </c>
      <c r="P177">
        <f>Tabelle1[[#This Row],[Average/Exposure Time]]/O$179</f>
        <v>1.0181132075471697</v>
      </c>
    </row>
    <row r="178" spans="14:16" x14ac:dyDescent="0.25">
      <c r="N178">
        <v>1.091</v>
      </c>
      <c r="O178">
        <v>2783</v>
      </c>
      <c r="P178">
        <f>Tabelle1[[#This Row],[Average/Exposure Time]]/O$179</f>
        <v>1.050188679245283</v>
      </c>
    </row>
    <row r="179" spans="14:16" x14ac:dyDescent="0.25">
      <c r="N179">
        <v>1.099</v>
      </c>
      <c r="O179">
        <v>2650</v>
      </c>
      <c r="P179">
        <f>Tabelle1[[#This Row],[Average/Exposure Time]]/O$179</f>
        <v>1</v>
      </c>
    </row>
  </sheetData>
  <pageMargins left="0.7" right="0.7" top="0.78740157499999996" bottom="0.78740157499999996"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G1331 Z2</vt:lpstr>
      <vt:lpstr>Exp Time Referenz</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Jonas Oberröhrmann</dc:creator>
  <cp:lastModifiedBy>Jonas Oberröhrmann</cp:lastModifiedBy>
  <dcterms:created xsi:type="dcterms:W3CDTF">2021-11-08T08:21:22Z</dcterms:created>
  <dcterms:modified xsi:type="dcterms:W3CDTF">2021-11-10T15:18:19Z</dcterms:modified>
</cp:coreProperties>
</file>