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66tyda\heating_network_generation\project_data\Bad Muskau\Gebäudedaten\"/>
    </mc:Choice>
  </mc:AlternateContent>
  <xr:revisionPtr revIDLastSave="0" documentId="13_ncr:1_{87A951EE-94AC-4F74-9F00-9FEE55B33E89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data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I2" i="1"/>
  <c r="K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I15" i="1"/>
  <c r="K15" i="1" s="1"/>
  <c r="I16" i="1"/>
  <c r="K16" i="1" s="1"/>
  <c r="I17" i="1"/>
  <c r="K17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<sst xmlns="http://schemas.openxmlformats.org/spreadsheetml/2006/main" count="107" uniqueCount="35">
  <si>
    <t>Land</t>
  </si>
  <si>
    <t>Bundesland</t>
  </si>
  <si>
    <t>Stadt</t>
  </si>
  <si>
    <t>Adresse</t>
  </si>
  <si>
    <t>Wärmebedarf</t>
  </si>
  <si>
    <t>Deutschland</t>
  </si>
  <si>
    <t>Sachsen</t>
  </si>
  <si>
    <t>WW_Anteil</t>
  </si>
  <si>
    <t>Typ_Heizflächen</t>
  </si>
  <si>
    <t>VLT_max</t>
  </si>
  <si>
    <t>Bad Muskau</t>
  </si>
  <si>
    <t>Schmelzstraße 10</t>
  </si>
  <si>
    <t>Schmelzstraße 11</t>
  </si>
  <si>
    <t>Schmelzstraße 12</t>
  </si>
  <si>
    <t>Schmelzstraße 13</t>
  </si>
  <si>
    <t>Schmelzstraße 14</t>
  </si>
  <si>
    <t>Schmelzstraße 15</t>
  </si>
  <si>
    <t>Schmelzstraße 16</t>
  </si>
  <si>
    <t>Schmelzstraße 17</t>
  </si>
  <si>
    <t>Schmelzstraße 18</t>
  </si>
  <si>
    <t>Schmelzstraße 19</t>
  </si>
  <si>
    <t>Schmelzstraße 21</t>
  </si>
  <si>
    <t>Schmelzstraße 2</t>
  </si>
  <si>
    <t>Schmelzstraße 4</t>
  </si>
  <si>
    <t>Schmelzstraße 6</t>
  </si>
  <si>
    <t>Schmelzstraße 8</t>
  </si>
  <si>
    <t>Schmelzstraße 20</t>
  </si>
  <si>
    <t>HMF</t>
  </si>
  <si>
    <t>GHD</t>
  </si>
  <si>
    <t>HK</t>
  </si>
  <si>
    <t>FBH</t>
  </si>
  <si>
    <t>Steigung_Heizkurve</t>
  </si>
  <si>
    <t>RLT_max</t>
  </si>
  <si>
    <t>NTHK</t>
  </si>
  <si>
    <t>Gebäudetyp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</si>
</sst>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I20" sqref="I20"/>
    </sheetView>
  </sheetViews>
  <sheetFormatPr baseColWidth="10" defaultRowHeight="15" x14ac:dyDescent="0.25"/>
  <cols>
    <col min="4" max="4" width="16.42578125" bestFit="1" customWidth="1"/>
    <col min="5" max="5" width="13.28515625" bestFit="1" customWidth="1"/>
    <col min="10" max="10" width="18.7109375" bestFit="1" customWidth="1"/>
    <col min="11" max="11" width="16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</v>
      </c>
      <c r="G1" t="s">
        <v>7</v>
      </c>
      <c r="H1" t="s">
        <v>8</v>
      </c>
      <c r="I1" t="s">
        <v>9</v>
      </c>
      <c r="J1" t="s">
        <v>31</v>
      </c>
      <c r="K1" t="s">
        <v>32</v>
      </c>
    </row>
    <row r="2" spans="1:11" x14ac:dyDescent="0.25">
      <c r="A2" t="s">
        <v>5</v>
      </c>
      <c r="B2" t="s">
        <v>6</v>
      </c>
      <c r="C2" t="s">
        <v>10</v>
      </c>
      <c r="D2" t="s">
        <v>12</v>
      </c>
      <c r="E2">
        <f t="shared" ref="E2:E17" ca="1" si="0">RANDBETWEEN(30000,50000)</f>
        <v>46699</v>
      </c>
      <c r="F2" t="s">
        <v>28</v>
      </c>
      <c r="G2" s="1">
        <f t="shared" ref="G2:G17" ca="1" si="1">RAND()*0.4</f>
        <v>0.39961834681442987</v>
      </c>
      <c r="H2" t="s">
        <v>29</v>
      </c>
      <c r="I2">
        <f t="shared" ref="I2:I17" si="2">IF(H2="HK",70,IF(H2="NTHK",50,IF(H2="FBH",35,"Ungültige Eingabe")))</f>
        <v>70</v>
      </c>
      <c r="J2">
        <f t="shared" ref="J2:J17" si="3">IF(H2="HK",1.5,IF(H2="NTHK",0.8,IF(H2="FBH",0.4,"Ungültige Eingabe")))</f>
        <v>1.5</v>
      </c>
      <c r="K2">
        <f t="shared" ref="K2:K17" si="4">IF(H2="HK",I2-15,IF(H2="NTHK",I2-15,IF(H2="FBH",I2-10,"Ungültige Eingabe")))</f>
        <v>55</v>
      </c>
    </row>
    <row r="3" spans="1:11" x14ac:dyDescent="0.25">
      <c r="A3" t="s">
        <v>5</v>
      </c>
      <c r="B3" t="s">
        <v>6</v>
      </c>
      <c r="C3" t="s">
        <v>10</v>
      </c>
      <c r="D3" t="s">
        <v>14</v>
      </c>
      <c r="E3">
        <f t="shared" ca="1" si="0"/>
        <v>45585</v>
      </c>
      <c r="F3" t="s">
        <v>27</v>
      </c>
      <c r="G3" s="1">
        <f t="shared" ca="1" si="1"/>
        <v>0.25693390007171302</v>
      </c>
      <c r="H3" t="s">
        <v>29</v>
      </c>
      <c r="I3">
        <f t="shared" si="2"/>
        <v>70</v>
      </c>
      <c r="J3">
        <f t="shared" si="3"/>
        <v>1.5</v>
      </c>
      <c r="K3">
        <f t="shared" si="4"/>
        <v>55</v>
      </c>
    </row>
    <row r="4" spans="1:11" x14ac:dyDescent="0.25">
      <c r="A4" t="s">
        <v>5</v>
      </c>
      <c r="B4" t="s">
        <v>6</v>
      </c>
      <c r="C4" t="s">
        <v>10</v>
      </c>
      <c r="D4" t="s">
        <v>16</v>
      </c>
      <c r="E4">
        <f t="shared" ca="1" si="0"/>
        <v>36190</v>
      </c>
      <c r="F4" t="s">
        <v>27</v>
      </c>
      <c r="G4" s="1">
        <f t="shared" ca="1" si="1"/>
        <v>0.30133921996605922</v>
      </c>
      <c r="H4" t="s">
        <v>30</v>
      </c>
      <c r="I4">
        <f t="shared" si="2"/>
        <v>35</v>
      </c>
      <c r="J4">
        <f t="shared" si="3"/>
        <v>0.4</v>
      </c>
      <c r="K4">
        <f t="shared" si="4"/>
        <v>25</v>
      </c>
    </row>
    <row r="5" spans="1:11" x14ac:dyDescent="0.25">
      <c r="A5" t="s">
        <v>5</v>
      </c>
      <c r="B5" t="s">
        <v>6</v>
      </c>
      <c r="C5" t="s">
        <v>10</v>
      </c>
      <c r="D5" t="s">
        <v>18</v>
      </c>
      <c r="E5">
        <f t="shared" ca="1" si="0"/>
        <v>41220</v>
      </c>
      <c r="F5" t="s">
        <v>27</v>
      </c>
      <c r="G5" s="1">
        <f t="shared" ca="1" si="1"/>
        <v>0.26146765053910415</v>
      </c>
      <c r="H5" t="s">
        <v>29</v>
      </c>
      <c r="I5">
        <f t="shared" si="2"/>
        <v>70</v>
      </c>
      <c r="J5">
        <f t="shared" si="3"/>
        <v>1.5</v>
      </c>
      <c r="K5">
        <f t="shared" si="4"/>
        <v>55</v>
      </c>
    </row>
    <row r="6" spans="1:11" x14ac:dyDescent="0.25">
      <c r="A6" t="s">
        <v>5</v>
      </c>
      <c r="B6" t="s">
        <v>6</v>
      </c>
      <c r="C6" t="s">
        <v>10</v>
      </c>
      <c r="D6" t="s">
        <v>20</v>
      </c>
      <c r="E6">
        <f t="shared" ca="1" si="0"/>
        <v>43930</v>
      </c>
      <c r="F6" t="s">
        <v>27</v>
      </c>
      <c r="G6" s="1">
        <f t="shared" ca="1" si="1"/>
        <v>0.38491322637692971</v>
      </c>
      <c r="H6" t="s">
        <v>33</v>
      </c>
      <c r="I6">
        <f t="shared" si="2"/>
        <v>50</v>
      </c>
      <c r="J6">
        <f t="shared" si="3"/>
        <v>0.8</v>
      </c>
      <c r="K6">
        <f t="shared" si="4"/>
        <v>35</v>
      </c>
    </row>
    <row r="7" spans="1:11" x14ac:dyDescent="0.25">
      <c r="A7" t="s">
        <v>5</v>
      </c>
      <c r="B7" t="s">
        <v>6</v>
      </c>
      <c r="C7" t="s">
        <v>10</v>
      </c>
      <c r="D7" t="s">
        <v>21</v>
      </c>
      <c r="E7">
        <f t="shared" ca="1" si="0"/>
        <v>38518</v>
      </c>
      <c r="F7" t="s">
        <v>27</v>
      </c>
      <c r="G7" s="1">
        <f t="shared" ca="1" si="1"/>
        <v>3.0568411140121567E-2</v>
      </c>
      <c r="H7" t="s">
        <v>29</v>
      </c>
      <c r="I7">
        <f t="shared" si="2"/>
        <v>70</v>
      </c>
      <c r="J7">
        <f t="shared" si="3"/>
        <v>1.5</v>
      </c>
      <c r="K7">
        <f t="shared" si="4"/>
        <v>55</v>
      </c>
    </row>
    <row r="8" spans="1:11" x14ac:dyDescent="0.25">
      <c r="A8" t="s">
        <v>5</v>
      </c>
      <c r="B8" t="s">
        <v>6</v>
      </c>
      <c r="C8" t="s">
        <v>10</v>
      </c>
      <c r="D8" t="s">
        <v>22</v>
      </c>
      <c r="E8">
        <f t="shared" ca="1" si="0"/>
        <v>41243</v>
      </c>
      <c r="F8" t="s">
        <v>28</v>
      </c>
      <c r="G8" s="1">
        <f t="shared" ca="1" si="1"/>
        <v>0.10796950052670735</v>
      </c>
      <c r="H8" t="s">
        <v>29</v>
      </c>
      <c r="I8">
        <f t="shared" si="2"/>
        <v>70</v>
      </c>
      <c r="J8">
        <f t="shared" si="3"/>
        <v>1.5</v>
      </c>
      <c r="K8">
        <f t="shared" si="4"/>
        <v>55</v>
      </c>
    </row>
    <row r="9" spans="1:11" x14ac:dyDescent="0.25">
      <c r="A9" t="s">
        <v>5</v>
      </c>
      <c r="B9" t="s">
        <v>6</v>
      </c>
      <c r="C9" t="s">
        <v>10</v>
      </c>
      <c r="D9" t="s">
        <v>23</v>
      </c>
      <c r="E9">
        <f t="shared" ca="1" si="0"/>
        <v>30965</v>
      </c>
      <c r="F9" t="s">
        <v>27</v>
      </c>
      <c r="G9" s="1">
        <f t="shared" ca="1" si="1"/>
        <v>0.36510478162008148</v>
      </c>
      <c r="H9" t="s">
        <v>30</v>
      </c>
      <c r="I9">
        <f t="shared" si="2"/>
        <v>35</v>
      </c>
      <c r="J9">
        <f t="shared" si="3"/>
        <v>0.4</v>
      </c>
      <c r="K9">
        <f t="shared" si="4"/>
        <v>25</v>
      </c>
    </row>
    <row r="10" spans="1:11" x14ac:dyDescent="0.25">
      <c r="A10" t="s">
        <v>5</v>
      </c>
      <c r="B10" t="s">
        <v>6</v>
      </c>
      <c r="C10" t="s">
        <v>10</v>
      </c>
      <c r="D10" t="s">
        <v>24</v>
      </c>
      <c r="E10">
        <f t="shared" ca="1" si="0"/>
        <v>49095</v>
      </c>
      <c r="F10" t="s">
        <v>27</v>
      </c>
      <c r="G10" s="1">
        <f t="shared" ca="1" si="1"/>
        <v>0.24133264100177582</v>
      </c>
      <c r="H10" t="s">
        <v>29</v>
      </c>
      <c r="I10">
        <f t="shared" si="2"/>
        <v>70</v>
      </c>
      <c r="J10">
        <f t="shared" si="3"/>
        <v>1.5</v>
      </c>
      <c r="K10">
        <f t="shared" si="4"/>
        <v>55</v>
      </c>
    </row>
    <row r="11" spans="1:11" x14ac:dyDescent="0.25">
      <c r="A11" t="s">
        <v>5</v>
      </c>
      <c r="B11" t="s">
        <v>6</v>
      </c>
      <c r="C11" t="s">
        <v>10</v>
      </c>
      <c r="D11" t="s">
        <v>25</v>
      </c>
      <c r="E11">
        <f t="shared" ca="1" si="0"/>
        <v>44059</v>
      </c>
      <c r="F11" t="s">
        <v>27</v>
      </c>
      <c r="G11" s="1">
        <f t="shared" ca="1" si="1"/>
        <v>0.22345967475978867</v>
      </c>
      <c r="H11" t="s">
        <v>33</v>
      </c>
      <c r="I11">
        <f t="shared" si="2"/>
        <v>50</v>
      </c>
      <c r="J11">
        <f t="shared" si="3"/>
        <v>0.8</v>
      </c>
      <c r="K11">
        <f t="shared" si="4"/>
        <v>35</v>
      </c>
    </row>
    <row r="12" spans="1:11" x14ac:dyDescent="0.25">
      <c r="A12" t="s">
        <v>5</v>
      </c>
      <c r="B12" t="s">
        <v>6</v>
      </c>
      <c r="C12" t="s">
        <v>10</v>
      </c>
      <c r="D12" t="s">
        <v>11</v>
      </c>
      <c r="E12">
        <f t="shared" ca="1" si="0"/>
        <v>46423</v>
      </c>
      <c r="F12" t="s">
        <v>27</v>
      </c>
      <c r="G12" s="1">
        <f t="shared" ca="1" si="1"/>
        <v>0.10000173594064039</v>
      </c>
      <c r="H12" t="s">
        <v>29</v>
      </c>
      <c r="I12">
        <f t="shared" si="2"/>
        <v>70</v>
      </c>
      <c r="J12">
        <f t="shared" si="3"/>
        <v>1.5</v>
      </c>
      <c r="K12">
        <f t="shared" si="4"/>
        <v>55</v>
      </c>
    </row>
    <row r="13" spans="1:11" x14ac:dyDescent="0.25">
      <c r="A13" t="s">
        <v>5</v>
      </c>
      <c r="B13" t="s">
        <v>6</v>
      </c>
      <c r="C13" t="s">
        <v>10</v>
      </c>
      <c r="D13" t="s">
        <v>13</v>
      </c>
      <c r="E13">
        <f t="shared" ca="1" si="0"/>
        <v>34573</v>
      </c>
      <c r="F13" t="s">
        <v>28</v>
      </c>
      <c r="G13" s="1">
        <f t="shared" ca="1" si="1"/>
        <v>0.35571511918419291</v>
      </c>
      <c r="H13" t="s">
        <v>29</v>
      </c>
      <c r="I13">
        <f t="shared" si="2"/>
        <v>70</v>
      </c>
      <c r="J13">
        <f t="shared" si="3"/>
        <v>1.5</v>
      </c>
      <c r="K13">
        <f t="shared" si="4"/>
        <v>55</v>
      </c>
    </row>
    <row r="14" spans="1:11" x14ac:dyDescent="0.25">
      <c r="A14" t="s">
        <v>5</v>
      </c>
      <c r="B14" t="s">
        <v>6</v>
      </c>
      <c r="C14" t="s">
        <v>10</v>
      </c>
      <c r="D14" t="s">
        <v>15</v>
      </c>
      <c r="E14">
        <f t="shared" ca="1" si="0"/>
        <v>31982</v>
      </c>
      <c r="F14" t="s">
        <v>27</v>
      </c>
      <c r="G14" s="1">
        <f t="shared" ca="1" si="1"/>
        <v>0.24821884496811913</v>
      </c>
      <c r="H14" t="s">
        <v>29</v>
      </c>
      <c r="I14">
        <f t="shared" si="2"/>
        <v>70</v>
      </c>
      <c r="J14">
        <f t="shared" si="3"/>
        <v>1.5</v>
      </c>
      <c r="K14">
        <f t="shared" si="4"/>
        <v>55</v>
      </c>
    </row>
    <row r="15" spans="1:11" x14ac:dyDescent="0.25">
      <c r="A15" t="s">
        <v>5</v>
      </c>
      <c r="B15" t="s">
        <v>6</v>
      </c>
      <c r="C15" t="s">
        <v>10</v>
      </c>
      <c r="D15" t="s">
        <v>17</v>
      </c>
      <c r="E15">
        <f t="shared" ca="1" si="0"/>
        <v>41949</v>
      </c>
      <c r="F15" t="s">
        <v>27</v>
      </c>
      <c r="G15" s="1">
        <f t="shared" ca="1" si="1"/>
        <v>0.1332981608623372</v>
      </c>
      <c r="H15" t="s">
        <v>29</v>
      </c>
      <c r="I15">
        <f t="shared" si="2"/>
        <v>70</v>
      </c>
      <c r="J15">
        <f t="shared" si="3"/>
        <v>1.5</v>
      </c>
      <c r="K15">
        <f t="shared" si="4"/>
        <v>55</v>
      </c>
    </row>
    <row r="16" spans="1:11" x14ac:dyDescent="0.25">
      <c r="A16" t="s">
        <v>5</v>
      </c>
      <c r="B16" t="s">
        <v>6</v>
      </c>
      <c r="C16" t="s">
        <v>10</v>
      </c>
      <c r="D16" t="s">
        <v>19</v>
      </c>
      <c r="E16">
        <f t="shared" ca="1" si="0"/>
        <v>40265</v>
      </c>
      <c r="F16" t="s">
        <v>27</v>
      </c>
      <c r="G16" s="1">
        <f t="shared" ca="1" si="1"/>
        <v>0.1986469665554163</v>
      </c>
      <c r="H16" t="s">
        <v>30</v>
      </c>
      <c r="I16">
        <f t="shared" si="2"/>
        <v>35</v>
      </c>
      <c r="J16">
        <f t="shared" si="3"/>
        <v>0.4</v>
      </c>
      <c r="K16">
        <f t="shared" si="4"/>
        <v>25</v>
      </c>
    </row>
    <row r="17" spans="1:11" x14ac:dyDescent="0.25">
      <c r="A17" t="s">
        <v>5</v>
      </c>
      <c r="B17" t="s">
        <v>6</v>
      </c>
      <c r="C17" t="s">
        <v>10</v>
      </c>
      <c r="D17" t="s">
        <v>26</v>
      </c>
      <c r="E17">
        <f t="shared" ca="1" si="0"/>
        <v>37152</v>
      </c>
      <c r="F17" t="s">
        <v>28</v>
      </c>
      <c r="G17" s="1">
        <f t="shared" ca="1" si="1"/>
        <v>0.24812365698927394</v>
      </c>
      <c r="H17" t="s">
        <v>33</v>
      </c>
      <c r="I17">
        <f t="shared" si="2"/>
        <v>50</v>
      </c>
      <c r="J17">
        <f t="shared" si="3"/>
        <v>0.8</v>
      </c>
      <c r="K17">
        <f t="shared" si="4"/>
        <v>35</v>
      </c>
    </row>
    <row r="19" spans="1:11" x14ac:dyDescent="0.25">
      <c r="G19" s="1"/>
    </row>
  </sheetData>
  <phoneticPr fontId="18" type="noConversion"/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Pfeiffer</dc:creator>
  <cp:lastModifiedBy>Administrator</cp:lastModifiedBy>
  <dcterms:created xsi:type="dcterms:W3CDTF">2024-02-20T07:02:47Z</dcterms:created>
  <dcterms:modified xsi:type="dcterms:W3CDTF">2024-02-20T08:11:51Z</dcterms:modified>
</cp:coreProperties>
</file>