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Zeitplanung'!$A$3:$AD$40</definedName>
    <definedName name="_xlnm.Print_Area" localSheetId="0">'IPA Zeitplanung'!$A$1:$AN$47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8" i="1"/>
  <c r="D6" i="1"/>
  <c r="D7" i="1"/>
  <c r="D11" i="1" l="1"/>
  <c r="D38" i="1"/>
  <c r="D39" i="1"/>
  <c r="C24" i="7"/>
  <c r="D31" i="1"/>
  <c r="D29" i="1"/>
  <c r="D9" i="1"/>
  <c r="D10" i="1"/>
  <c r="C29" i="7" l="1"/>
  <c r="D37" i="1"/>
  <c r="D33" i="7" s="1"/>
  <c r="B4" i="7"/>
  <c r="C37" i="1"/>
  <c r="C33" i="7" s="1"/>
  <c r="C31" i="7"/>
  <c r="C30" i="7"/>
  <c r="C34" i="1"/>
  <c r="C33" i="1" l="1"/>
  <c r="C32" i="7" s="1"/>
  <c r="C40" i="1"/>
  <c r="C28" i="7"/>
  <c r="D34" i="1"/>
  <c r="D33" i="1" s="1"/>
  <c r="D32" i="7" s="1"/>
  <c r="D23" i="1"/>
  <c r="D30" i="1"/>
  <c r="D32" i="1"/>
  <c r="D8" i="1"/>
  <c r="K40" i="1"/>
  <c r="L40" i="1"/>
  <c r="C5" i="7" s="1"/>
  <c r="M40" i="1"/>
  <c r="C6" i="7" s="1"/>
  <c r="N40" i="1"/>
  <c r="C7" i="7" s="1"/>
  <c r="O40" i="1"/>
  <c r="C8" i="7" s="1"/>
  <c r="P40" i="1"/>
  <c r="C9" i="7" s="1"/>
  <c r="Q40" i="1"/>
  <c r="C10" i="7" s="1"/>
  <c r="R40" i="1"/>
  <c r="C11" i="7" s="1"/>
  <c r="S40" i="1"/>
  <c r="C12" i="7" s="1"/>
  <c r="T40" i="1"/>
  <c r="C13" i="7" s="1"/>
  <c r="U40" i="1"/>
  <c r="C14" i="7" s="1"/>
  <c r="V40" i="1"/>
  <c r="C15" i="7" s="1"/>
  <c r="W40" i="1"/>
  <c r="C16" i="7" s="1"/>
  <c r="X40" i="1"/>
  <c r="C17" i="7" s="1"/>
  <c r="Y40" i="1"/>
  <c r="C18" i="7" s="1"/>
  <c r="Z40" i="1"/>
  <c r="C19" i="7" s="1"/>
  <c r="AA40" i="1"/>
  <c r="C20" i="7" s="1"/>
  <c r="AB40" i="1"/>
  <c r="C21" i="7" s="1"/>
  <c r="AC40" i="1"/>
  <c r="C22" i="7" s="1"/>
  <c r="AD40" i="1"/>
  <c r="C23" i="7" s="1"/>
  <c r="D15" i="1" l="1"/>
  <c r="D30" i="7" s="1"/>
  <c r="D40" i="1"/>
  <c r="D28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<sst xmlns="http://schemas.openxmlformats.org/spreadsheetml/2006/main" count="66" uniqueCount="61">
  <si>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</si>
  <si>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</si>
  <si>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</si>
  <si>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</si>
  <si>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</si>
  <si>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</si>
  <si>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</si>
  <si>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</si>
  <si>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</si>
  <si>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</si>
  <si>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</si>
  <si>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</si>
  <si>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</si>
  <si>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</si>
  <si>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</si>
  <si>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</si>
  <si>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</si>
  <si>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</si>
  <si>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</si>
  <si>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</si>
  <si>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</si>
  <si>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</si>
  <si>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</si>
  <si>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</si>
  <si>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</si>
  <si>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</si>
  <si>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</si>
  <si>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</si>
  <si>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</si>
  <si>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</si>
  <si>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</si>
  <si>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</si>
  <si>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</si>
  <si>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</si>
  <si>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</si>
  <si>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</si>
  <si>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</si>
  <si>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</si>
  <si>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</si>
  <si>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</si>
  <si>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</si>
  <si>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</si>
  <si>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</si>
  <si>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</si>
  <si>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</si>
  <si>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</si>
  <si>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</si>
  <si>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</si>
  <si>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</si>
  <si>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</si>
  <si>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</si>
  <si>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</si>
  <si>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</si>
  <si>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</si>
  <si>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</si>
  <si>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</si>
  <si>
    <t>Release 3</t>
  </si>
  <si>
    <t>Abwesend: Ferien</t>
  </si>
  <si>
    <t>Code Ordnung machen.</t>
  </si>
  <si>
    <t>Woche 5</t>
  </si>
  <si>
    <t>Woche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</si>
</sst>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22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69" xfId="0" applyFont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50" xfId="2" applyFont="1" applyFill="1" applyBorder="1" applyAlignment="1">
      <alignment vertical="center"/>
    </xf>
    <xf numFmtId="0" fontId="1" fillId="13" borderId="0" xfId="6" applyFill="1" applyBorder="1" applyAlignment="1">
      <alignment horizontal="center" vertical="center"/>
    </xf>
    <xf numFmtId="0" fontId="1" fillId="13" borderId="51" xfId="6" applyFill="1" applyBorder="1" applyAlignment="1">
      <alignment horizontal="center" vertical="center"/>
    </xf>
    <xf numFmtId="0" fontId="15" fillId="10" borderId="53" xfId="3" applyFont="1" applyFill="1" applyBorder="1" applyAlignment="1">
      <alignment horizontal="center" vertical="center"/>
    </xf>
    <xf numFmtId="0" fontId="1" fillId="13" borderId="25" xfId="6" applyFill="1" applyBorder="1" applyAlignment="1">
      <alignment horizontal="center" vertical="center"/>
    </xf>
    <xf numFmtId="0" fontId="15" fillId="10" borderId="0" xfId="3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1" fillId="0" borderId="54" xfId="0" applyFont="1" applyBorder="1" applyAlignment="1">
      <alignment vertical="center"/>
    </xf>
    <xf numFmtId="0" fontId="15" fillId="0" borderId="4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54" xfId="3" applyFont="1" applyFill="1" applyBorder="1" applyAlignment="1">
      <alignment horizontal="center" vertical="center"/>
    </xf>
    <xf numFmtId="0" fontId="20" fillId="14" borderId="54" xfId="5" applyFill="1" applyBorder="1" applyAlignment="1">
      <alignment horizontal="center" vertical="center"/>
    </xf>
    <xf numFmtId="0" fontId="15" fillId="0" borderId="54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5" fillId="16" borderId="0" xfId="3" applyFont="1" applyFill="1" applyBorder="1" applyAlignment="1">
      <alignment horizontal="center" vertical="center"/>
    </xf>
    <xf numFmtId="0" fontId="20" fillId="16" borderId="0" xfId="5" applyFill="1" applyBorder="1" applyAlignment="1">
      <alignment horizontal="center" vertical="center"/>
    </xf>
    <xf numFmtId="0" fontId="15" fillId="0" borderId="48" xfId="3" applyFont="1" applyFill="1" applyBorder="1" applyAlignment="1">
      <alignment horizontal="center" vertical="center"/>
    </xf>
    <xf numFmtId="0" fontId="17" fillId="7" borderId="83" xfId="0" applyFont="1" applyFill="1" applyBorder="1" applyAlignment="1">
      <alignment horizontal="left" vertical="center"/>
    </xf>
    <xf numFmtId="0" fontId="17" fillId="7" borderId="24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center" vertical="center"/>
    </xf>
    <xf numFmtId="0" fontId="20" fillId="10" borderId="0" xfId="5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32" xfId="3" applyFont="1" applyFill="1" applyBorder="1" applyAlignment="1">
      <alignment horizontal="center" vertical="center"/>
    </xf>
    <xf numFmtId="0" fontId="15" fillId="0" borderId="52" xfId="3" applyFont="1" applyFill="1" applyBorder="1" applyAlignment="1">
      <alignment horizontal="center" vertical="center"/>
    </xf>
    <xf numFmtId="0" fontId="17" fillId="7" borderId="84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X68"/>
  <sheetViews>
    <sheetView tabSelected="1" zoomScaleNormal="100" zoomScaleSheetLayoutView="100" workbookViewId="0">
      <pane xSplit="10" ySplit="4" topLeftCell="K14" activePane="bottomRight" state="frozen"/>
      <selection pane="topRight" activeCell="N1" sqref="N1"/>
      <selection pane="bottomLeft" activeCell="A6" sqref="A6"/>
      <selection pane="bottomRight" activeCell="D28" sqref="D28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0" customWidth="1"/>
    <col min="5" max="5" width="5" style="9" customWidth="1"/>
    <col min="6" max="8" width="3.125" style="9" customWidth="1"/>
    <col min="9" max="9" width="7.625" style="9" bestFit="1" customWidth="1"/>
    <col min="10" max="10" width="4.25" style="21" customWidth="1"/>
    <col min="11" max="40" width="3.125" style="9" customWidth="1"/>
    <col min="41" max="41" width="4.25" style="8" customWidth="1"/>
    <col min="42" max="50" width="12.5" style="8" customWidth="1"/>
    <col min="51" max="16384" width="12.5" style="9"/>
  </cols>
  <sheetData>
    <row r="1" spans="1:41" ht="26.25" x14ac:dyDescent="0.25">
      <c r="A1" s="211" t="s">
        <v>38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</row>
    <row r="2" spans="1:41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41" ht="15" customHeight="1" x14ac:dyDescent="0.25">
      <c r="A3" s="83"/>
      <c r="B3" s="87"/>
      <c r="C3" s="212" t="s">
        <v>1</v>
      </c>
      <c r="D3" s="212"/>
      <c r="E3" s="22"/>
      <c r="F3" s="23"/>
      <c r="G3" s="25"/>
      <c r="H3" s="24"/>
      <c r="I3" s="25"/>
      <c r="J3" s="22"/>
      <c r="K3" s="212" t="s">
        <v>52</v>
      </c>
      <c r="L3" s="212"/>
      <c r="M3" s="212"/>
      <c r="N3" s="212"/>
      <c r="O3" s="213"/>
      <c r="P3" s="214" t="s">
        <v>53</v>
      </c>
      <c r="Q3" s="212"/>
      <c r="R3" s="212"/>
      <c r="S3" s="212"/>
      <c r="T3" s="213"/>
      <c r="U3" s="212" t="s">
        <v>54</v>
      </c>
      <c r="V3" s="212"/>
      <c r="W3" s="212"/>
      <c r="X3" s="212"/>
      <c r="Y3" s="213"/>
      <c r="Z3" s="214" t="s">
        <v>55</v>
      </c>
      <c r="AA3" s="212"/>
      <c r="AB3" s="212"/>
      <c r="AC3" s="212"/>
      <c r="AD3" s="213"/>
      <c r="AE3" s="214" t="s">
        <v>59</v>
      </c>
      <c r="AF3" s="212"/>
      <c r="AG3" s="212"/>
      <c r="AH3" s="212"/>
      <c r="AI3" s="213"/>
      <c r="AJ3" s="214" t="s">
        <v>60</v>
      </c>
      <c r="AK3" s="212"/>
      <c r="AL3" s="212"/>
      <c r="AM3" s="212"/>
      <c r="AN3" s="213"/>
      <c r="AO3" s="13"/>
    </row>
    <row r="4" spans="1:41" ht="90.75" customHeight="1" x14ac:dyDescent="0.25">
      <c r="A4" s="126" t="s">
        <v>0</v>
      </c>
      <c r="B4" s="88"/>
      <c r="C4" s="27" t="s">
        <v>2</v>
      </c>
      <c r="D4" s="28" t="s">
        <v>3</v>
      </c>
      <c r="E4" s="26" t="s">
        <v>4</v>
      </c>
      <c r="F4" s="29" t="s">
        <v>31</v>
      </c>
      <c r="G4" s="139" t="s">
        <v>30</v>
      </c>
      <c r="H4" s="140" t="s">
        <v>36</v>
      </c>
      <c r="I4" s="30" t="s">
        <v>22</v>
      </c>
      <c r="J4" s="102" t="s">
        <v>7</v>
      </c>
      <c r="K4" s="127">
        <v>42702</v>
      </c>
      <c r="L4" s="31">
        <v>42703</v>
      </c>
      <c r="M4" s="31">
        <v>42704</v>
      </c>
      <c r="N4" s="32">
        <v>42705</v>
      </c>
      <c r="O4" s="33">
        <f>N4+1</f>
        <v>42706</v>
      </c>
      <c r="P4" s="33">
        <v>42709</v>
      </c>
      <c r="Q4" s="33">
        <f t="shared" ref="Q4:Y4" si="0">P4+1</f>
        <v>42710</v>
      </c>
      <c r="R4" s="33">
        <f t="shared" si="0"/>
        <v>42711</v>
      </c>
      <c r="S4" s="33">
        <f t="shared" si="0"/>
        <v>42712</v>
      </c>
      <c r="T4" s="33">
        <f t="shared" si="0"/>
        <v>42713</v>
      </c>
      <c r="U4" s="33">
        <v>42716</v>
      </c>
      <c r="V4" s="33">
        <f t="shared" si="0"/>
        <v>42717</v>
      </c>
      <c r="W4" s="33">
        <f t="shared" si="0"/>
        <v>42718</v>
      </c>
      <c r="X4" s="33">
        <f t="shared" si="0"/>
        <v>42719</v>
      </c>
      <c r="Y4" s="33">
        <f t="shared" si="0"/>
        <v>42720</v>
      </c>
      <c r="Z4" s="33">
        <v>42723</v>
      </c>
      <c r="AA4" s="33">
        <f>Z4+1</f>
        <v>42724</v>
      </c>
      <c r="AB4" s="33">
        <f>AA4+1</f>
        <v>42725</v>
      </c>
      <c r="AC4" s="33">
        <f>AB4+1</f>
        <v>42726</v>
      </c>
      <c r="AD4" s="33">
        <f>AC4+1</f>
        <v>42727</v>
      </c>
      <c r="AE4" s="33">
        <v>42737</v>
      </c>
      <c r="AF4" s="33">
        <v>42738</v>
      </c>
      <c r="AG4" s="33">
        <v>42739</v>
      </c>
      <c r="AH4" s="33">
        <v>42740</v>
      </c>
      <c r="AI4" s="33">
        <v>42741</v>
      </c>
      <c r="AJ4" s="33">
        <v>42744</v>
      </c>
      <c r="AK4" s="33">
        <v>42745</v>
      </c>
      <c r="AL4" s="33">
        <v>42746</v>
      </c>
      <c r="AM4" s="33">
        <v>42747</v>
      </c>
      <c r="AN4" s="33">
        <v>42748</v>
      </c>
    </row>
    <row r="5" spans="1:41" ht="14.25" customHeight="1" x14ac:dyDescent="0.25">
      <c r="A5" s="111">
        <v>10</v>
      </c>
      <c r="B5" s="112" t="s">
        <v>37</v>
      </c>
      <c r="C5" s="114">
        <f>SUM(C6:C10)</f>
        <v>0</v>
      </c>
      <c r="D5" s="115">
        <f>SUM(D6:D10)</f>
        <v>0</v>
      </c>
      <c r="E5" s="116"/>
      <c r="F5" s="117"/>
      <c r="G5" s="121"/>
      <c r="H5" s="118"/>
      <c r="I5" s="119"/>
      <c r="J5" s="120"/>
      <c r="K5" s="117"/>
      <c r="L5" s="121"/>
      <c r="M5" s="122"/>
      <c r="N5" s="123"/>
      <c r="O5" s="116"/>
      <c r="P5" s="113"/>
      <c r="Q5" s="122"/>
      <c r="R5" s="123"/>
      <c r="S5" s="121"/>
      <c r="T5" s="118"/>
      <c r="U5" s="113"/>
      <c r="V5" s="122"/>
      <c r="W5" s="122"/>
      <c r="X5" s="122"/>
      <c r="Y5" s="118"/>
      <c r="Z5" s="113"/>
      <c r="AA5" s="122"/>
      <c r="AB5" s="122"/>
      <c r="AC5" s="123"/>
      <c r="AD5" s="124"/>
      <c r="AE5" s="121"/>
      <c r="AF5" s="121"/>
      <c r="AG5" s="121"/>
      <c r="AH5" s="121"/>
      <c r="AI5" s="116"/>
      <c r="AJ5" s="121"/>
      <c r="AK5" s="121"/>
      <c r="AL5" s="121"/>
      <c r="AM5" s="121"/>
      <c r="AN5" s="121"/>
    </row>
    <row r="6" spans="1:41" ht="14.25" customHeight="1" x14ac:dyDescent="0.25">
      <c r="A6" s="84">
        <v>11</v>
      </c>
      <c r="B6" s="89" t="s">
        <v>18</v>
      </c>
      <c r="C6" s="35"/>
      <c r="D6" s="36" t="str">
        <f>IF(SUM(K6:AD6)=0," ",SUM(K6:AD6))</f>
        <v xml:space="preserve"> </v>
      </c>
      <c r="E6" s="34">
        <v>1</v>
      </c>
      <c r="F6" s="35"/>
      <c r="G6" s="72"/>
      <c r="H6" s="37"/>
      <c r="I6" s="38"/>
      <c r="J6" s="103"/>
      <c r="K6" s="128"/>
      <c r="L6" s="40"/>
      <c r="M6" s="40"/>
      <c r="N6" s="40"/>
      <c r="O6" s="73"/>
      <c r="P6" s="41"/>
      <c r="Q6" s="42"/>
      <c r="R6" s="40"/>
      <c r="S6" s="42"/>
      <c r="T6" s="43"/>
      <c r="U6" s="39"/>
      <c r="V6" s="40"/>
      <c r="W6" s="40"/>
      <c r="X6" s="40"/>
      <c r="Y6" s="35"/>
      <c r="Z6" s="44"/>
      <c r="AA6" s="42"/>
      <c r="AB6" s="42"/>
      <c r="AC6" s="42"/>
      <c r="AD6" s="90"/>
      <c r="AE6" s="72"/>
      <c r="AF6" s="72"/>
      <c r="AG6" s="72"/>
      <c r="AH6" s="72"/>
      <c r="AI6" s="187"/>
      <c r="AJ6" s="203"/>
      <c r="AK6" s="203"/>
      <c r="AL6" s="203"/>
      <c r="AM6" s="203"/>
      <c r="AN6" s="203"/>
    </row>
    <row r="7" spans="1:41" ht="14.25" customHeight="1" x14ac:dyDescent="0.25">
      <c r="A7" s="84">
        <v>12</v>
      </c>
      <c r="B7" s="91" t="s">
        <v>14</v>
      </c>
      <c r="C7" s="46"/>
      <c r="D7" s="36" t="str">
        <f>IF(SUM(K7:AD7)=0," ",SUM(K7:AD7))</f>
        <v xml:space="preserve"> </v>
      </c>
      <c r="E7" s="45">
        <v>1</v>
      </c>
      <c r="F7" s="35"/>
      <c r="G7" s="72"/>
      <c r="H7" s="37"/>
      <c r="I7" s="38"/>
      <c r="J7" s="104"/>
      <c r="K7" s="128"/>
      <c r="L7" s="40"/>
      <c r="M7" s="48"/>
      <c r="N7" s="48"/>
      <c r="O7" s="73"/>
      <c r="P7" s="49"/>
      <c r="Q7" s="50"/>
      <c r="R7" s="40"/>
      <c r="S7" s="50"/>
      <c r="T7" s="51"/>
      <c r="U7" s="47"/>
      <c r="V7" s="48"/>
      <c r="W7" s="40"/>
      <c r="X7" s="48"/>
      <c r="Y7" s="52"/>
      <c r="Z7" s="53"/>
      <c r="AA7" s="50"/>
      <c r="AB7" s="50"/>
      <c r="AC7" s="50"/>
      <c r="AD7" s="92"/>
      <c r="AE7" s="55"/>
      <c r="AF7" s="55"/>
      <c r="AG7" s="55"/>
      <c r="AH7" s="55"/>
      <c r="AI7" s="188"/>
      <c r="AJ7" s="176"/>
      <c r="AK7" s="176"/>
      <c r="AL7" s="176"/>
      <c r="AM7" s="176"/>
      <c r="AN7" s="176"/>
    </row>
    <row r="8" spans="1:41" ht="14.25" customHeight="1" x14ac:dyDescent="0.25">
      <c r="A8" s="84">
        <v>13</v>
      </c>
      <c r="B8" s="91" t="s">
        <v>17</v>
      </c>
      <c r="C8" s="46"/>
      <c r="D8" s="36" t="str">
        <f>IF(SUM(K8:AD8)=0," ",SUM(K8:AD8))</f>
        <v xml:space="preserve"> </v>
      </c>
      <c r="E8" s="45">
        <v>1</v>
      </c>
      <c r="F8" s="35"/>
      <c r="G8" s="72"/>
      <c r="H8" s="37"/>
      <c r="I8" s="38"/>
      <c r="J8" s="104"/>
      <c r="K8" s="128"/>
      <c r="L8" s="40"/>
      <c r="M8" s="48"/>
      <c r="N8" s="48"/>
      <c r="O8" s="73"/>
      <c r="P8" s="49"/>
      <c r="Q8" s="141"/>
      <c r="R8" s="142"/>
      <c r="S8" s="141"/>
      <c r="T8" s="143"/>
      <c r="U8" s="144"/>
      <c r="V8" s="145"/>
      <c r="W8" s="142"/>
      <c r="X8" s="48"/>
      <c r="Y8" s="52"/>
      <c r="Z8" s="53"/>
      <c r="AA8" s="50"/>
      <c r="AB8" s="50"/>
      <c r="AC8" s="36"/>
      <c r="AD8" s="93"/>
      <c r="AE8" s="55"/>
      <c r="AF8" s="55"/>
      <c r="AG8" s="55"/>
      <c r="AH8" s="55"/>
      <c r="AI8" s="188"/>
      <c r="AJ8" s="204"/>
      <c r="AK8" s="204"/>
      <c r="AL8" s="204"/>
      <c r="AM8" s="204"/>
      <c r="AN8" s="204"/>
    </row>
    <row r="9" spans="1:41" ht="14.25" customHeight="1" x14ac:dyDescent="0.25">
      <c r="A9" s="84">
        <v>14</v>
      </c>
      <c r="B9" s="94" t="s">
        <v>24</v>
      </c>
      <c r="C9" s="46"/>
      <c r="D9" s="36" t="str">
        <f>IF(SUM(K9:AD9)=0," ",SUM(K9:AD9))</f>
        <v xml:space="preserve"> </v>
      </c>
      <c r="E9" s="45">
        <v>1</v>
      </c>
      <c r="F9" s="35"/>
      <c r="G9" s="72"/>
      <c r="H9" s="37"/>
      <c r="I9" s="38"/>
      <c r="J9" s="104"/>
      <c r="K9" s="128"/>
      <c r="L9" s="151"/>
      <c r="M9" s="157"/>
      <c r="N9" s="157"/>
      <c r="O9" s="163"/>
      <c r="P9" s="164"/>
      <c r="Q9" s="158"/>
      <c r="R9" s="151"/>
      <c r="S9" s="165"/>
      <c r="T9" s="159"/>
      <c r="U9" s="164"/>
      <c r="V9" s="157"/>
      <c r="W9" s="151"/>
      <c r="X9" s="48"/>
      <c r="Z9" s="49"/>
      <c r="AA9" s="50"/>
      <c r="AB9" s="50"/>
      <c r="AC9" s="36"/>
      <c r="AD9" s="166"/>
      <c r="AI9" s="189"/>
      <c r="AJ9" s="176"/>
      <c r="AK9" s="176"/>
      <c r="AL9" s="176"/>
      <c r="AM9" s="176"/>
      <c r="AN9" s="176"/>
    </row>
    <row r="10" spans="1:41" ht="14.25" customHeight="1" x14ac:dyDescent="0.25">
      <c r="A10" s="84">
        <v>15</v>
      </c>
      <c r="B10" s="94" t="s">
        <v>33</v>
      </c>
      <c r="C10" s="57"/>
      <c r="D10" s="36" t="str">
        <f>IF(SUM(K10:AD10)=0," ",SUM(K10:AD10))</f>
        <v xml:space="preserve"> </v>
      </c>
      <c r="E10" s="56">
        <v>1</v>
      </c>
      <c r="F10" s="47"/>
      <c r="G10" s="55"/>
      <c r="H10" s="52"/>
      <c r="I10" s="38"/>
      <c r="J10" s="104"/>
      <c r="K10" s="128"/>
      <c r="L10" s="40"/>
      <c r="M10" s="59"/>
      <c r="N10" s="59"/>
      <c r="O10" s="108"/>
      <c r="P10" s="61"/>
      <c r="Q10" s="62"/>
      <c r="R10" s="60"/>
      <c r="S10" s="62"/>
      <c r="T10" s="63"/>
      <c r="U10" s="58"/>
      <c r="V10" s="59"/>
      <c r="W10" s="60"/>
      <c r="X10" s="59"/>
      <c r="Y10" s="64"/>
      <c r="Z10" s="65"/>
      <c r="AA10" s="62"/>
      <c r="AB10" s="62"/>
      <c r="AC10" s="66"/>
      <c r="AD10" s="93"/>
      <c r="AE10" s="64"/>
      <c r="AF10" s="64"/>
      <c r="AG10" s="64"/>
      <c r="AH10" s="64"/>
      <c r="AI10" s="190"/>
      <c r="AJ10" s="205"/>
      <c r="AK10" s="205"/>
      <c r="AL10" s="205"/>
      <c r="AM10" s="205"/>
      <c r="AN10" s="205"/>
    </row>
    <row r="11" spans="1:41" ht="14.25" customHeight="1" x14ac:dyDescent="0.25">
      <c r="A11" s="111">
        <v>20</v>
      </c>
      <c r="B11" s="112" t="s">
        <v>16</v>
      </c>
      <c r="C11" s="125">
        <f>SUM(C12:C14)</f>
        <v>0</v>
      </c>
      <c r="D11" s="114">
        <f>SUM(D12:D14)</f>
        <v>0</v>
      </c>
      <c r="E11" s="116"/>
      <c r="F11" s="117"/>
      <c r="G11" s="121"/>
      <c r="H11" s="118"/>
      <c r="I11" s="119"/>
      <c r="J11" s="120"/>
      <c r="K11" s="117"/>
      <c r="L11" s="121"/>
      <c r="M11" s="122"/>
      <c r="N11" s="123"/>
      <c r="O11" s="116"/>
      <c r="P11" s="113"/>
      <c r="Q11" s="115"/>
      <c r="R11" s="146"/>
      <c r="S11" s="114"/>
      <c r="T11" s="147"/>
      <c r="U11" s="148"/>
      <c r="V11" s="115"/>
      <c r="W11" s="115"/>
      <c r="X11" s="122"/>
      <c r="Y11" s="118"/>
      <c r="Z11" s="113"/>
      <c r="AA11" s="122"/>
      <c r="AB11" s="122"/>
      <c r="AC11" s="123"/>
      <c r="AD11" s="124"/>
      <c r="AE11" s="121"/>
      <c r="AF11" s="121"/>
      <c r="AG11" s="121"/>
      <c r="AH11" s="121"/>
      <c r="AI11" s="116"/>
      <c r="AJ11" s="121"/>
      <c r="AK11" s="121"/>
      <c r="AL11" s="121"/>
      <c r="AM11" s="121"/>
      <c r="AN11" s="121"/>
    </row>
    <row r="12" spans="1:41" ht="14.25" customHeight="1" x14ac:dyDescent="0.25">
      <c r="A12" s="85">
        <v>21</v>
      </c>
      <c r="B12" s="89" t="s">
        <v>32</v>
      </c>
      <c r="C12" s="35"/>
      <c r="D12" s="71" t="str">
        <f>IF(SUM(K12:AD12)=0," ",SUM(K12:AD12))</f>
        <v xml:space="preserve"> </v>
      </c>
      <c r="E12" s="34"/>
      <c r="F12" s="35"/>
      <c r="G12" s="72"/>
      <c r="H12" s="37"/>
      <c r="I12" s="38"/>
      <c r="J12" s="149"/>
      <c r="K12" s="35"/>
      <c r="L12" s="40"/>
      <c r="M12" s="48"/>
      <c r="N12" s="40"/>
      <c r="O12" s="73"/>
      <c r="P12" s="41"/>
      <c r="Q12" s="42"/>
      <c r="R12" s="40"/>
      <c r="S12" s="42"/>
      <c r="T12" s="42"/>
      <c r="U12" s="39"/>
      <c r="V12" s="40"/>
      <c r="W12" s="40"/>
      <c r="X12" s="40"/>
      <c r="Y12" s="72"/>
      <c r="Z12" s="44"/>
      <c r="AA12" s="42"/>
      <c r="AB12" s="42"/>
      <c r="AC12" s="71"/>
      <c r="AD12" s="95"/>
      <c r="AE12" s="72"/>
      <c r="AF12" s="72"/>
      <c r="AG12" s="72"/>
      <c r="AH12" s="72"/>
      <c r="AI12" s="187"/>
      <c r="AJ12" s="203"/>
      <c r="AK12" s="203"/>
      <c r="AL12" s="203"/>
      <c r="AM12" s="203"/>
      <c r="AN12" s="203"/>
    </row>
    <row r="13" spans="1:41" ht="14.25" customHeight="1" x14ac:dyDescent="0.25">
      <c r="A13" s="85">
        <v>22</v>
      </c>
      <c r="B13" s="89"/>
      <c r="C13" s="35"/>
      <c r="D13" s="71" t="str">
        <f>IF(SUM(K13:AD13)=0," ",SUM(K13:AD13))</f>
        <v xml:space="preserve"> </v>
      </c>
      <c r="E13" s="34"/>
      <c r="F13" s="35"/>
      <c r="G13" s="72"/>
      <c r="H13" s="37"/>
      <c r="I13" s="38"/>
      <c r="J13" s="104"/>
      <c r="K13" s="35"/>
      <c r="L13" s="40"/>
      <c r="M13" s="48"/>
      <c r="N13" s="40"/>
      <c r="O13" s="73"/>
      <c r="P13" s="41"/>
      <c r="Q13" s="42"/>
      <c r="R13" s="40"/>
      <c r="S13" s="42"/>
      <c r="T13" s="42"/>
      <c r="U13" s="39"/>
      <c r="V13" s="40"/>
      <c r="W13" s="40"/>
      <c r="X13" s="40"/>
      <c r="Y13" s="72"/>
      <c r="Z13" s="44"/>
      <c r="AA13" s="42"/>
      <c r="AB13" s="42"/>
      <c r="AC13" s="71"/>
      <c r="AD13" s="95"/>
      <c r="AE13" s="72"/>
      <c r="AF13" s="72"/>
      <c r="AG13" s="72"/>
      <c r="AH13" s="72"/>
      <c r="AI13" s="187"/>
      <c r="AJ13" s="203"/>
      <c r="AK13" s="203"/>
      <c r="AL13" s="203"/>
      <c r="AM13" s="203"/>
      <c r="AN13" s="203"/>
    </row>
    <row r="14" spans="1:41" ht="14.25" customHeight="1" x14ac:dyDescent="0.25">
      <c r="A14" s="85">
        <v>23</v>
      </c>
      <c r="B14" s="89"/>
      <c r="C14" s="35"/>
      <c r="D14" s="71" t="str">
        <f>IF(SUM(K14:AD14)=0," ",SUM(K14:AD14))</f>
        <v xml:space="preserve"> </v>
      </c>
      <c r="E14" s="34"/>
      <c r="F14" s="35"/>
      <c r="G14" s="72"/>
      <c r="H14" s="37"/>
      <c r="I14" s="38"/>
      <c r="J14" s="104"/>
      <c r="K14" s="35"/>
      <c r="L14" s="40"/>
      <c r="M14" s="48"/>
      <c r="N14" s="40"/>
      <c r="O14" s="73"/>
      <c r="P14" s="41"/>
      <c r="Q14" s="42"/>
      <c r="R14" s="40"/>
      <c r="S14" s="42"/>
      <c r="T14" s="42"/>
      <c r="U14" s="39"/>
      <c r="V14" s="40"/>
      <c r="W14" s="40"/>
      <c r="X14" s="40"/>
      <c r="Y14" s="72"/>
      <c r="Z14" s="44"/>
      <c r="AA14" s="42"/>
      <c r="AB14" s="42"/>
      <c r="AC14" s="71"/>
      <c r="AD14" s="95"/>
      <c r="AE14" s="72"/>
      <c r="AF14" s="72"/>
      <c r="AG14" s="72"/>
      <c r="AH14" s="72"/>
      <c r="AI14" s="187"/>
      <c r="AJ14" s="203"/>
      <c r="AK14" s="203"/>
      <c r="AL14" s="203"/>
      <c r="AM14" s="203"/>
      <c r="AN14" s="203"/>
    </row>
    <row r="15" spans="1:41" ht="14.25" customHeight="1" x14ac:dyDescent="0.25">
      <c r="A15" s="111">
        <v>30</v>
      </c>
      <c r="B15" s="112" t="s">
        <v>10</v>
      </c>
      <c r="C15" s="114">
        <f>SUM(C16:C23)</f>
        <v>81</v>
      </c>
      <c r="D15" s="115">
        <f>SUM(D16:D23)</f>
        <v>30</v>
      </c>
      <c r="E15" s="116"/>
      <c r="F15" s="117"/>
      <c r="G15" s="121"/>
      <c r="H15" s="118"/>
      <c r="I15" s="119"/>
      <c r="J15" s="120"/>
      <c r="K15" s="117"/>
      <c r="L15" s="121"/>
      <c r="M15" s="122"/>
      <c r="N15" s="123"/>
      <c r="O15" s="116"/>
      <c r="P15" s="113"/>
      <c r="Q15" s="115"/>
      <c r="R15" s="146"/>
      <c r="S15" s="114"/>
      <c r="T15" s="147"/>
      <c r="U15" s="148"/>
      <c r="V15" s="115"/>
      <c r="W15" s="115"/>
      <c r="X15" s="122"/>
      <c r="Y15" s="118"/>
      <c r="Z15" s="113"/>
      <c r="AA15" s="122"/>
      <c r="AB15" s="122"/>
      <c r="AC15" s="123"/>
      <c r="AD15" s="124"/>
      <c r="AE15" s="199"/>
      <c r="AF15" s="199"/>
      <c r="AG15" s="199"/>
      <c r="AH15" s="121"/>
      <c r="AI15" s="116"/>
      <c r="AJ15" s="199"/>
      <c r="AK15" s="199"/>
      <c r="AL15" s="199"/>
      <c r="AM15" s="199"/>
      <c r="AN15" s="199"/>
    </row>
    <row r="16" spans="1:41" ht="14.25" customHeight="1" thickBot="1" x14ac:dyDescent="0.3">
      <c r="A16" s="85">
        <v>31</v>
      </c>
      <c r="B16" s="96" t="s">
        <v>39</v>
      </c>
      <c r="C16" s="35">
        <v>4</v>
      </c>
      <c r="D16" s="71">
        <v>6</v>
      </c>
      <c r="E16" s="34">
        <v>1</v>
      </c>
      <c r="F16" s="35"/>
      <c r="G16" s="72"/>
      <c r="H16" s="37"/>
      <c r="I16" s="38"/>
      <c r="J16" s="149"/>
      <c r="K16" s="150"/>
      <c r="L16" s="161"/>
      <c r="M16" s="161"/>
      <c r="N16" s="171"/>
      <c r="O16" s="163"/>
      <c r="P16" s="169"/>
      <c r="Q16" s="161"/>
      <c r="R16" s="161"/>
      <c r="S16" s="169"/>
      <c r="T16" s="172"/>
      <c r="U16" s="170"/>
      <c r="V16" s="161"/>
      <c r="W16" s="161"/>
      <c r="X16" s="167"/>
      <c r="Y16" s="155"/>
      <c r="Z16" s="153"/>
      <c r="AA16" s="161"/>
      <c r="AB16" s="161"/>
      <c r="AC16" s="71"/>
      <c r="AD16" s="198"/>
      <c r="AE16" s="201"/>
      <c r="AF16" s="201"/>
      <c r="AG16" s="201"/>
      <c r="AH16" s="150"/>
      <c r="AI16" s="191"/>
      <c r="AJ16" s="176"/>
      <c r="AK16" s="176"/>
      <c r="AL16" s="176"/>
      <c r="AM16" s="176"/>
      <c r="AN16" s="176"/>
    </row>
    <row r="17" spans="1:40" ht="14.25" customHeight="1" thickTop="1" x14ac:dyDescent="0.25">
      <c r="A17" s="85">
        <v>32</v>
      </c>
      <c r="B17" s="96" t="s">
        <v>40</v>
      </c>
      <c r="C17" s="35">
        <v>17</v>
      </c>
      <c r="D17" s="71">
        <v>24</v>
      </c>
      <c r="E17" s="34">
        <v>1</v>
      </c>
      <c r="F17" s="35"/>
      <c r="G17" s="72"/>
      <c r="H17" s="37"/>
      <c r="I17" s="38"/>
      <c r="J17" s="149"/>
      <c r="K17" s="150"/>
      <c r="L17" s="161"/>
      <c r="M17" s="161"/>
      <c r="N17" s="151"/>
      <c r="O17" s="163"/>
      <c r="P17" s="163"/>
      <c r="Q17" s="161"/>
      <c r="R17" s="161"/>
      <c r="S17" s="170"/>
      <c r="T17" s="172"/>
      <c r="U17" s="167"/>
      <c r="V17" s="161"/>
      <c r="W17" s="161"/>
      <c r="X17" s="168"/>
      <c r="Y17" s="167"/>
      <c r="Z17" s="153"/>
      <c r="AA17" s="161"/>
      <c r="AB17" s="161"/>
      <c r="AC17" s="71"/>
      <c r="AD17" s="198"/>
      <c r="AE17" s="197"/>
      <c r="AF17" s="197"/>
      <c r="AG17" s="197"/>
      <c r="AH17" s="35"/>
      <c r="AI17" s="187"/>
      <c r="AJ17" s="176"/>
      <c r="AK17" s="176"/>
      <c r="AL17" s="176"/>
      <c r="AM17" s="176"/>
      <c r="AN17" s="176"/>
    </row>
    <row r="18" spans="1:40" ht="14.25" customHeight="1" x14ac:dyDescent="0.25">
      <c r="A18" s="85">
        <v>33</v>
      </c>
      <c r="B18" s="96" t="s">
        <v>41</v>
      </c>
      <c r="C18" s="35">
        <v>9</v>
      </c>
      <c r="D18" s="71"/>
      <c r="E18" s="34"/>
      <c r="F18" s="35"/>
      <c r="G18" s="72"/>
      <c r="H18" s="37"/>
      <c r="I18" s="38"/>
      <c r="J18" s="149"/>
      <c r="K18" s="150"/>
      <c r="L18" s="161"/>
      <c r="M18" s="161"/>
      <c r="N18" s="151"/>
      <c r="O18" s="152"/>
      <c r="P18" s="50"/>
      <c r="Q18" s="161"/>
      <c r="R18" s="161"/>
      <c r="S18" s="154"/>
      <c r="T18" s="172"/>
      <c r="U18" s="153"/>
      <c r="V18" s="161"/>
      <c r="W18" s="161"/>
      <c r="X18" s="151"/>
      <c r="Y18" s="155"/>
      <c r="Z18" s="153"/>
      <c r="AA18" s="161"/>
      <c r="AB18" s="161"/>
      <c r="AD18" s="198"/>
      <c r="AE18" s="201"/>
      <c r="AF18" s="201"/>
      <c r="AG18" s="201"/>
      <c r="AH18" s="150"/>
      <c r="AI18" s="191"/>
      <c r="AJ18" s="176"/>
      <c r="AK18" s="176"/>
      <c r="AL18" s="176"/>
      <c r="AM18" s="176"/>
      <c r="AN18" s="176"/>
    </row>
    <row r="19" spans="1:40" ht="14.25" customHeight="1" x14ac:dyDescent="0.25">
      <c r="A19" s="85">
        <v>34</v>
      </c>
      <c r="B19" s="96" t="s">
        <v>42</v>
      </c>
      <c r="C19" s="35">
        <v>15</v>
      </c>
      <c r="D19" s="71"/>
      <c r="E19" s="34"/>
      <c r="F19" s="35"/>
      <c r="G19" s="72"/>
      <c r="H19" s="37"/>
      <c r="I19" s="155"/>
      <c r="J19" s="153"/>
      <c r="K19" s="150"/>
      <c r="L19" s="161"/>
      <c r="M19" s="161"/>
      <c r="N19" s="35"/>
      <c r="O19" s="72"/>
      <c r="P19" s="153"/>
      <c r="Q19" s="161"/>
      <c r="R19" s="161"/>
      <c r="T19" s="172"/>
      <c r="U19" s="153"/>
      <c r="V19" s="161"/>
      <c r="W19" s="161"/>
      <c r="X19" s="151"/>
      <c r="Y19" s="155"/>
      <c r="Z19" s="167"/>
      <c r="AA19" s="161"/>
      <c r="AB19" s="161"/>
      <c r="AC19" s="167"/>
      <c r="AD19" s="169"/>
      <c r="AE19" s="201"/>
      <c r="AF19" s="201"/>
      <c r="AG19" s="201"/>
      <c r="AH19" s="155"/>
      <c r="AI19" s="191"/>
      <c r="AJ19" s="176"/>
      <c r="AK19" s="176"/>
      <c r="AL19" s="176"/>
      <c r="AM19" s="176"/>
      <c r="AN19" s="176"/>
    </row>
    <row r="20" spans="1:40" ht="14.25" customHeight="1" x14ac:dyDescent="0.25">
      <c r="A20" s="85">
        <v>35</v>
      </c>
      <c r="B20" s="96" t="s">
        <v>43</v>
      </c>
      <c r="C20" s="35">
        <v>8</v>
      </c>
      <c r="D20" s="71"/>
      <c r="E20" s="34"/>
      <c r="F20" s="35"/>
      <c r="G20" s="72"/>
      <c r="H20" s="37"/>
      <c r="I20" s="155"/>
      <c r="J20" s="153"/>
      <c r="K20" s="154"/>
      <c r="L20" s="161"/>
      <c r="M20" s="161"/>
      <c r="N20" s="35"/>
      <c r="O20" s="72"/>
      <c r="P20" s="153"/>
      <c r="Q20" s="161"/>
      <c r="R20" s="161"/>
      <c r="S20" s="50"/>
      <c r="T20" s="172"/>
      <c r="U20" s="153"/>
      <c r="V20" s="161"/>
      <c r="W20" s="161"/>
      <c r="X20" s="151"/>
      <c r="Y20" s="151"/>
      <c r="AA20" s="161"/>
      <c r="AB20" s="161"/>
      <c r="AC20" s="71"/>
      <c r="AD20" s="198"/>
      <c r="AE20" s="196"/>
      <c r="AF20" s="196"/>
      <c r="AG20" s="196"/>
      <c r="AH20" s="186"/>
      <c r="AI20" s="192"/>
      <c r="AJ20" s="176"/>
      <c r="AK20" s="176"/>
      <c r="AL20" s="176"/>
      <c r="AM20" s="176"/>
      <c r="AN20" s="176"/>
    </row>
    <row r="21" spans="1:40" ht="14.25" customHeight="1" x14ac:dyDescent="0.25">
      <c r="A21" s="85">
        <v>36</v>
      </c>
      <c r="B21" s="96" t="s">
        <v>44</v>
      </c>
      <c r="C21" s="35">
        <v>10</v>
      </c>
      <c r="D21" s="71"/>
      <c r="E21" s="34"/>
      <c r="F21" s="35"/>
      <c r="G21" s="72"/>
      <c r="H21" s="37"/>
      <c r="I21" s="155"/>
      <c r="J21" s="153"/>
      <c r="K21" s="150"/>
      <c r="L21" s="161"/>
      <c r="M21" s="161"/>
      <c r="N21" s="35"/>
      <c r="O21" s="72"/>
      <c r="P21" s="153"/>
      <c r="Q21" s="161"/>
      <c r="R21" s="161"/>
      <c r="S21" s="50"/>
      <c r="T21" s="172"/>
      <c r="U21" s="153"/>
      <c r="V21" s="161"/>
      <c r="W21" s="161"/>
      <c r="X21" s="42"/>
      <c r="Y21" s="42"/>
      <c r="Z21" s="41"/>
      <c r="AA21" s="161"/>
      <c r="AB21" s="161"/>
      <c r="AC21" s="71"/>
      <c r="AD21" s="198"/>
      <c r="AE21" s="201"/>
      <c r="AF21" s="201"/>
      <c r="AG21" s="201"/>
      <c r="AH21" s="35"/>
      <c r="AI21" s="187"/>
      <c r="AJ21" s="176"/>
      <c r="AK21" s="176"/>
      <c r="AL21" s="176"/>
      <c r="AM21" s="176"/>
      <c r="AN21" s="176"/>
    </row>
    <row r="22" spans="1:40" ht="14.25" customHeight="1" x14ac:dyDescent="0.25">
      <c r="A22" s="85">
        <v>37</v>
      </c>
      <c r="B22" s="96" t="s">
        <v>45</v>
      </c>
      <c r="C22" s="35">
        <v>15</v>
      </c>
      <c r="D22" s="71"/>
      <c r="E22" s="34"/>
      <c r="F22" s="35"/>
      <c r="G22" s="72"/>
      <c r="H22" s="37"/>
      <c r="I22" s="155"/>
      <c r="J22" s="153"/>
      <c r="K22" s="150"/>
      <c r="L22" s="161"/>
      <c r="M22" s="161"/>
      <c r="N22" s="35"/>
      <c r="O22" s="72"/>
      <c r="P22" s="153"/>
      <c r="Q22" s="161"/>
      <c r="R22" s="161"/>
      <c r="S22" s="160"/>
      <c r="T22" s="172"/>
      <c r="U22" s="153"/>
      <c r="V22" s="161"/>
      <c r="W22" s="161"/>
      <c r="X22" s="42"/>
      <c r="Y22" s="42"/>
      <c r="Z22" s="41"/>
      <c r="AA22" s="161"/>
      <c r="AB22" s="161"/>
      <c r="AC22" s="42"/>
      <c r="AD22" s="198"/>
      <c r="AE22" s="201"/>
      <c r="AF22" s="201"/>
      <c r="AG22" s="201"/>
      <c r="AH22" s="35"/>
      <c r="AI22" s="187"/>
      <c r="AJ22" s="176"/>
      <c r="AK22" s="176"/>
      <c r="AL22" s="176"/>
      <c r="AM22" s="176"/>
      <c r="AN22" s="176"/>
    </row>
    <row r="23" spans="1:40" ht="14.25" customHeight="1" x14ac:dyDescent="0.25">
      <c r="A23" s="85">
        <v>38</v>
      </c>
      <c r="B23" s="96" t="s">
        <v>46</v>
      </c>
      <c r="C23" s="46">
        <v>3</v>
      </c>
      <c r="D23" s="36" t="str">
        <f>IF(SUM(K23:AD23)=0," ",SUM(K23:AD23))</f>
        <v xml:space="preserve"> </v>
      </c>
      <c r="E23" s="45"/>
      <c r="F23" s="35"/>
      <c r="G23" s="35"/>
      <c r="H23" s="37"/>
      <c r="I23" s="38"/>
      <c r="J23" s="149"/>
      <c r="K23" s="156"/>
      <c r="L23" s="162"/>
      <c r="M23" s="162"/>
      <c r="N23" s="35"/>
      <c r="O23" s="72"/>
      <c r="P23" s="153"/>
      <c r="Q23" s="162"/>
      <c r="R23" s="161"/>
      <c r="S23" s="158"/>
      <c r="T23" s="172"/>
      <c r="U23" s="153"/>
      <c r="V23" s="162"/>
      <c r="W23" s="161"/>
      <c r="X23" s="155"/>
      <c r="Y23" s="42"/>
      <c r="Z23" s="41"/>
      <c r="AA23" s="162"/>
      <c r="AB23" s="162"/>
      <c r="AC23" s="42"/>
      <c r="AD23" s="198"/>
      <c r="AE23" s="201"/>
      <c r="AF23" s="201"/>
      <c r="AG23" s="201"/>
      <c r="AH23" s="35"/>
      <c r="AI23" s="187"/>
      <c r="AJ23" s="176"/>
      <c r="AK23" s="176"/>
      <c r="AL23" s="176"/>
      <c r="AM23" s="176"/>
      <c r="AN23" s="176"/>
    </row>
    <row r="24" spans="1:40" ht="14.25" customHeight="1" x14ac:dyDescent="0.25">
      <c r="A24" s="85"/>
      <c r="B24" s="96" t="s">
        <v>50</v>
      </c>
      <c r="C24" s="46">
        <v>4</v>
      </c>
      <c r="D24" s="36">
        <v>2</v>
      </c>
      <c r="E24" s="45">
        <v>1</v>
      </c>
      <c r="F24" s="35"/>
      <c r="G24" s="35"/>
      <c r="H24" s="37"/>
      <c r="I24" s="155"/>
      <c r="J24" s="149"/>
      <c r="K24" s="156"/>
      <c r="L24" s="162"/>
      <c r="M24" s="162"/>
      <c r="N24" s="35"/>
      <c r="O24" s="35"/>
      <c r="P24" s="153"/>
      <c r="Q24" s="162"/>
      <c r="R24" s="162"/>
      <c r="S24" s="35"/>
      <c r="T24" s="172"/>
      <c r="U24" s="153"/>
      <c r="V24" s="162"/>
      <c r="W24" s="162"/>
      <c r="X24" s="168"/>
      <c r="Y24" s="42"/>
      <c r="Z24" s="41"/>
      <c r="AA24" s="162"/>
      <c r="AB24" s="162"/>
      <c r="AC24" s="42"/>
      <c r="AD24" s="198"/>
      <c r="AE24" s="201"/>
      <c r="AF24" s="201"/>
      <c r="AG24" s="201"/>
      <c r="AH24" s="35"/>
      <c r="AI24" s="187"/>
      <c r="AJ24" s="176"/>
      <c r="AK24" s="176"/>
      <c r="AL24" s="176"/>
      <c r="AM24" s="176"/>
      <c r="AN24" s="176"/>
    </row>
    <row r="25" spans="1:40" ht="14.25" customHeight="1" x14ac:dyDescent="0.25">
      <c r="A25" s="85"/>
      <c r="B25" s="96" t="s">
        <v>51</v>
      </c>
      <c r="C25" s="46">
        <v>4</v>
      </c>
      <c r="D25" s="36">
        <v>2</v>
      </c>
      <c r="E25" s="45">
        <v>1</v>
      </c>
      <c r="F25" s="35"/>
      <c r="G25" s="79"/>
      <c r="H25" s="37"/>
      <c r="I25" s="155"/>
      <c r="J25" s="149"/>
      <c r="K25" s="156"/>
      <c r="L25" s="162"/>
      <c r="M25" s="162"/>
      <c r="N25" s="35"/>
      <c r="O25" s="35"/>
      <c r="P25" s="153"/>
      <c r="Q25" s="162"/>
      <c r="R25" s="162"/>
      <c r="S25" s="35"/>
      <c r="T25" s="172"/>
      <c r="U25" s="153"/>
      <c r="V25" s="162"/>
      <c r="W25" s="162"/>
      <c r="X25" s="42"/>
      <c r="Y25" s="168"/>
      <c r="Z25" s="41"/>
      <c r="AA25" s="162"/>
      <c r="AB25" s="162"/>
      <c r="AC25" s="42"/>
      <c r="AD25" s="198"/>
      <c r="AE25" s="197"/>
      <c r="AF25" s="197"/>
      <c r="AG25" s="197"/>
      <c r="AH25" s="35"/>
      <c r="AI25" s="187"/>
      <c r="AJ25" s="176"/>
      <c r="AK25" s="176"/>
      <c r="AL25" s="176"/>
      <c r="AM25" s="176"/>
      <c r="AN25" s="176"/>
    </row>
    <row r="26" spans="1:40" ht="14.25" customHeight="1" x14ac:dyDescent="0.25">
      <c r="A26" s="85"/>
      <c r="B26" s="179" t="s">
        <v>56</v>
      </c>
      <c r="C26" s="79">
        <v>16</v>
      </c>
      <c r="D26" s="78">
        <v>19.5</v>
      </c>
      <c r="E26" s="45">
        <v>2</v>
      </c>
      <c r="F26" s="67"/>
      <c r="G26" s="79"/>
      <c r="H26" s="37"/>
      <c r="I26" s="180"/>
      <c r="J26" s="181"/>
      <c r="K26" s="180"/>
      <c r="L26" s="182"/>
      <c r="M26" s="183"/>
      <c r="N26" s="67"/>
      <c r="O26" s="79"/>
      <c r="P26" s="184"/>
      <c r="Q26" s="183"/>
      <c r="R26" s="185"/>
      <c r="S26" s="79"/>
      <c r="T26" s="172"/>
      <c r="U26" s="184"/>
      <c r="V26" s="183"/>
      <c r="W26" s="183"/>
      <c r="X26" s="78"/>
      <c r="Y26" s="178"/>
      <c r="Z26" s="178"/>
      <c r="AA26" s="183"/>
      <c r="AB26" s="183"/>
      <c r="AC26" s="178"/>
      <c r="AD26" s="178"/>
      <c r="AE26" s="197"/>
      <c r="AF26" s="197"/>
      <c r="AG26" s="197"/>
      <c r="AH26" s="35"/>
      <c r="AI26" s="187"/>
      <c r="AJ26" s="176"/>
      <c r="AK26" s="176"/>
      <c r="AL26" s="176"/>
      <c r="AM26" s="176"/>
      <c r="AN26" s="176"/>
    </row>
    <row r="27" spans="1:40" ht="14.25" customHeight="1" x14ac:dyDescent="0.25">
      <c r="A27" s="85"/>
      <c r="B27" s="179" t="s">
        <v>58</v>
      </c>
      <c r="C27" s="79">
        <v>10</v>
      </c>
      <c r="D27" s="71">
        <v>7.5</v>
      </c>
      <c r="E27" s="34">
        <v>1</v>
      </c>
      <c r="F27" s="67"/>
      <c r="G27" s="79"/>
      <c r="H27" s="68"/>
      <c r="I27" s="180"/>
      <c r="J27" s="181"/>
      <c r="K27" s="180"/>
      <c r="L27" s="182"/>
      <c r="M27" s="183"/>
      <c r="N27" s="67"/>
      <c r="O27" s="79"/>
      <c r="P27" s="184"/>
      <c r="Q27" s="183"/>
      <c r="R27" s="185"/>
      <c r="S27" s="79"/>
      <c r="T27" s="172"/>
      <c r="U27" s="184"/>
      <c r="V27" s="183"/>
      <c r="W27" s="183"/>
      <c r="X27" s="78"/>
      <c r="Y27" s="202"/>
      <c r="Z27" s="41"/>
      <c r="AA27" s="183"/>
      <c r="AB27" s="183"/>
      <c r="AC27" s="42"/>
      <c r="AD27" s="198"/>
      <c r="AE27" s="197"/>
      <c r="AF27" s="197"/>
      <c r="AG27" s="197"/>
      <c r="AH27" s="178"/>
      <c r="AI27" s="178"/>
      <c r="AJ27" s="176"/>
      <c r="AK27" s="176"/>
      <c r="AL27" s="176"/>
      <c r="AM27" s="176"/>
      <c r="AN27" s="176"/>
    </row>
    <row r="28" spans="1:40" ht="14.25" customHeight="1" x14ac:dyDescent="0.25">
      <c r="A28" s="111">
        <v>40</v>
      </c>
      <c r="B28" s="112" t="s">
        <v>8</v>
      </c>
      <c r="C28" s="114">
        <f>SUM(C29:C32)</f>
        <v>0</v>
      </c>
      <c r="D28" s="115">
        <f>SUM(D29:D32)</f>
        <v>0</v>
      </c>
      <c r="E28" s="121"/>
      <c r="F28" s="117"/>
      <c r="G28" s="121"/>
      <c r="H28" s="118"/>
      <c r="I28" s="119"/>
      <c r="J28" s="120"/>
      <c r="K28" s="117"/>
      <c r="L28" s="121"/>
      <c r="M28" s="122"/>
      <c r="N28" s="123"/>
      <c r="O28" s="116"/>
      <c r="P28" s="113"/>
      <c r="Q28" s="122"/>
      <c r="R28" s="123"/>
      <c r="S28" s="121"/>
      <c r="T28" s="118"/>
      <c r="U28" s="113"/>
      <c r="V28" s="122"/>
      <c r="W28" s="122"/>
      <c r="X28" s="122"/>
      <c r="Y28" s="118"/>
      <c r="Z28" s="113"/>
      <c r="AA28" s="122"/>
      <c r="AB28" s="122"/>
      <c r="AC28" s="123"/>
      <c r="AD28" s="124"/>
      <c r="AE28" s="200"/>
      <c r="AF28" s="200"/>
      <c r="AG28" s="200"/>
      <c r="AH28" s="121"/>
      <c r="AI28" s="116"/>
      <c r="AJ28" s="200"/>
      <c r="AK28" s="200"/>
      <c r="AL28" s="200"/>
      <c r="AM28" s="200"/>
      <c r="AN28" s="200"/>
    </row>
    <row r="29" spans="1:40" ht="14.25" customHeight="1" x14ac:dyDescent="0.25">
      <c r="A29" s="85">
        <v>30</v>
      </c>
      <c r="B29" s="97" t="s">
        <v>25</v>
      </c>
      <c r="C29" s="35"/>
      <c r="D29" s="71" t="str">
        <f>IF(SUM(K29:AD29)=0," ",SUM(K29:AD29))</f>
        <v xml:space="preserve"> </v>
      </c>
      <c r="E29" s="34">
        <v>1</v>
      </c>
      <c r="F29" s="35"/>
      <c r="G29" s="72"/>
      <c r="H29" s="37"/>
      <c r="I29" s="38"/>
      <c r="J29" s="105"/>
      <c r="K29" s="72"/>
      <c r="L29" s="40"/>
      <c r="M29" s="40"/>
      <c r="N29" s="40"/>
      <c r="O29" s="73"/>
      <c r="P29" s="44"/>
      <c r="Q29" s="42"/>
      <c r="R29" s="40"/>
      <c r="S29" s="42"/>
      <c r="T29" s="43"/>
      <c r="U29" s="71"/>
      <c r="V29" s="40"/>
      <c r="W29" s="40"/>
      <c r="X29" s="40"/>
      <c r="Y29" s="35"/>
      <c r="Z29" s="44"/>
      <c r="AA29" s="42"/>
      <c r="AB29" s="42"/>
      <c r="AC29" s="42"/>
      <c r="AD29" s="98"/>
      <c r="AE29" s="72"/>
      <c r="AF29" s="72"/>
      <c r="AG29" s="72"/>
      <c r="AH29" s="72"/>
      <c r="AI29" s="187"/>
      <c r="AJ29" s="203"/>
      <c r="AK29" s="203"/>
      <c r="AL29" s="203"/>
      <c r="AM29" s="203"/>
      <c r="AN29" s="203"/>
    </row>
    <row r="30" spans="1:40" ht="14.25" customHeight="1" x14ac:dyDescent="0.25">
      <c r="A30" s="85">
        <v>31</v>
      </c>
      <c r="B30" s="97" t="s">
        <v>15</v>
      </c>
      <c r="C30" s="35"/>
      <c r="D30" s="71" t="str">
        <f>IF(SUM(K30:AD30)=0," ",SUM(K30:AD30))</f>
        <v xml:space="preserve"> </v>
      </c>
      <c r="E30" s="34">
        <v>1</v>
      </c>
      <c r="F30" s="35"/>
      <c r="G30" s="72"/>
      <c r="H30" s="37"/>
      <c r="I30" s="38"/>
      <c r="J30" s="105"/>
      <c r="K30" s="72"/>
      <c r="L30" s="40"/>
      <c r="M30" s="40"/>
      <c r="N30" s="40"/>
      <c r="O30" s="73"/>
      <c r="P30" s="44"/>
      <c r="Q30" s="42"/>
      <c r="R30" s="40"/>
      <c r="S30" s="42"/>
      <c r="T30" s="43"/>
      <c r="U30" s="71"/>
      <c r="V30" s="40"/>
      <c r="W30" s="40"/>
      <c r="X30" s="40"/>
      <c r="Y30" s="35"/>
      <c r="Z30" s="44"/>
      <c r="AA30" s="50"/>
      <c r="AB30" s="50"/>
      <c r="AC30" s="50"/>
      <c r="AD30" s="99"/>
      <c r="AE30" s="72"/>
      <c r="AF30" s="72"/>
      <c r="AG30" s="72"/>
      <c r="AH30" s="72"/>
      <c r="AI30" s="187"/>
      <c r="AJ30" s="203"/>
      <c r="AK30" s="203"/>
      <c r="AL30" s="203"/>
      <c r="AM30" s="203"/>
      <c r="AN30" s="203"/>
    </row>
    <row r="31" spans="1:40" ht="14.25" customHeight="1" x14ac:dyDescent="0.25">
      <c r="A31" s="85">
        <v>32</v>
      </c>
      <c r="B31" s="100" t="s">
        <v>13</v>
      </c>
      <c r="C31" s="67"/>
      <c r="D31" s="71" t="str">
        <f>IF(SUM(K31:AD31)=0," ",SUM(K31:AD31))</f>
        <v xml:space="preserve"> </v>
      </c>
      <c r="E31" s="75">
        <v>1</v>
      </c>
      <c r="F31" s="47"/>
      <c r="G31" s="55"/>
      <c r="H31" s="52"/>
      <c r="I31" s="38"/>
      <c r="J31" s="105"/>
      <c r="K31" s="55"/>
      <c r="L31" s="48"/>
      <c r="M31" s="48"/>
      <c r="N31" s="48"/>
      <c r="O31" s="108"/>
      <c r="P31" s="76"/>
      <c r="Q31" s="77"/>
      <c r="R31" s="48"/>
      <c r="S31" s="77"/>
      <c r="T31" s="54"/>
      <c r="U31" s="78"/>
      <c r="V31" s="60"/>
      <c r="W31" s="60"/>
      <c r="X31" s="60"/>
      <c r="Y31" s="79"/>
      <c r="Z31" s="76"/>
      <c r="AA31" s="42"/>
      <c r="AB31" s="42"/>
      <c r="AC31" s="42"/>
      <c r="AD31" s="92"/>
      <c r="AE31" s="79"/>
      <c r="AF31" s="79"/>
      <c r="AG31" s="79"/>
      <c r="AH31" s="79"/>
      <c r="AI31" s="194"/>
      <c r="AJ31" s="176"/>
      <c r="AK31" s="176"/>
      <c r="AL31" s="176"/>
      <c r="AM31" s="176"/>
      <c r="AN31" s="176"/>
    </row>
    <row r="32" spans="1:40" ht="14.25" customHeight="1" x14ac:dyDescent="0.25">
      <c r="A32" s="84">
        <v>33</v>
      </c>
      <c r="B32" s="100" t="s">
        <v>26</v>
      </c>
      <c r="C32" s="57"/>
      <c r="D32" s="66" t="str">
        <f>IF(SUM(K32:AD32)=0," ",SUM(K32:AD32))</f>
        <v xml:space="preserve"> </v>
      </c>
      <c r="E32" s="56">
        <v>2</v>
      </c>
      <c r="F32" s="67"/>
      <c r="G32" s="79"/>
      <c r="H32" s="68"/>
      <c r="I32" s="38"/>
      <c r="J32" s="106"/>
      <c r="K32" s="64"/>
      <c r="L32" s="59"/>
      <c r="M32" s="59"/>
      <c r="N32" s="59"/>
      <c r="O32" s="69"/>
      <c r="P32" s="65"/>
      <c r="Q32" s="62"/>
      <c r="R32" s="60"/>
      <c r="S32" s="62"/>
      <c r="T32" s="63"/>
      <c r="U32" s="66"/>
      <c r="V32" s="59"/>
      <c r="W32" s="70"/>
      <c r="X32" s="59"/>
      <c r="Y32" s="64"/>
      <c r="Z32" s="65"/>
      <c r="AA32" s="62"/>
      <c r="AB32" s="62"/>
      <c r="AC32" s="62"/>
      <c r="AD32" s="101"/>
      <c r="AE32" s="64"/>
      <c r="AF32" s="64"/>
      <c r="AG32" s="64"/>
      <c r="AH32" s="64"/>
      <c r="AI32" s="190"/>
      <c r="AJ32" s="205"/>
      <c r="AK32" s="205"/>
      <c r="AL32" s="205"/>
      <c r="AM32" s="205"/>
      <c r="AN32" s="205"/>
    </row>
    <row r="33" spans="1:40" ht="14.25" customHeight="1" x14ac:dyDescent="0.25">
      <c r="A33" s="111">
        <v>50</v>
      </c>
      <c r="B33" s="112" t="s">
        <v>12</v>
      </c>
      <c r="C33" s="114">
        <f>SUM(C34)</f>
        <v>16.2</v>
      </c>
      <c r="D33" s="115">
        <f>SUM(D34)</f>
        <v>0</v>
      </c>
      <c r="E33" s="116"/>
      <c r="F33" s="117"/>
      <c r="G33" s="121"/>
      <c r="H33" s="118"/>
      <c r="I33" s="119"/>
      <c r="J33" s="120"/>
      <c r="K33" s="117"/>
      <c r="L33" s="121"/>
      <c r="M33" s="122"/>
      <c r="N33" s="123"/>
      <c r="O33" s="116"/>
      <c r="P33" s="113"/>
      <c r="Q33" s="122"/>
      <c r="R33" s="123"/>
      <c r="S33" s="121"/>
      <c r="T33" s="118"/>
      <c r="U33" s="113"/>
      <c r="V33" s="122"/>
      <c r="W33" s="122"/>
      <c r="X33" s="122"/>
      <c r="Y33" s="118"/>
      <c r="Z33" s="113"/>
      <c r="AA33" s="122"/>
      <c r="AB33" s="122"/>
      <c r="AC33" s="123"/>
      <c r="AD33" s="124"/>
      <c r="AE33" s="121"/>
      <c r="AF33" s="121"/>
      <c r="AG33" s="121"/>
      <c r="AH33" s="121"/>
      <c r="AI33" s="116"/>
      <c r="AJ33" s="121"/>
      <c r="AK33" s="121"/>
      <c r="AL33" s="121"/>
      <c r="AM33" s="121"/>
      <c r="AN33" s="121"/>
    </row>
    <row r="34" spans="1:40" ht="14.25" customHeight="1" x14ac:dyDescent="0.25">
      <c r="A34" s="86">
        <v>51</v>
      </c>
      <c r="B34" s="100" t="s">
        <v>5</v>
      </c>
      <c r="C34" s="67">
        <f>(C5+C11+C15+C28)*0.2</f>
        <v>16.2</v>
      </c>
      <c r="D34" s="78" t="str">
        <f>IF(SUM(K34:AD34)=0," ",SUM(K34:AD34))</f>
        <v xml:space="preserve"> </v>
      </c>
      <c r="E34" s="75">
        <v>3</v>
      </c>
      <c r="F34" s="67"/>
      <c r="G34" s="79"/>
      <c r="H34" s="68"/>
      <c r="I34" s="38"/>
      <c r="J34" s="104"/>
      <c r="K34" s="79"/>
      <c r="L34" s="60"/>
      <c r="M34" s="60"/>
      <c r="N34" s="60"/>
      <c r="O34" s="108"/>
      <c r="P34" s="76"/>
      <c r="Q34" s="77"/>
      <c r="R34" s="60"/>
      <c r="S34" s="77"/>
      <c r="T34" s="54"/>
      <c r="U34" s="78"/>
      <c r="V34" s="60"/>
      <c r="W34" s="60"/>
      <c r="X34" s="60"/>
      <c r="Y34" s="68"/>
      <c r="Z34" s="80"/>
      <c r="AA34" s="77"/>
      <c r="AB34" s="77"/>
      <c r="AC34" s="77"/>
      <c r="AD34" s="92"/>
      <c r="AE34" s="79"/>
      <c r="AF34" s="79"/>
      <c r="AG34" s="79"/>
      <c r="AH34" s="79"/>
      <c r="AI34" s="194"/>
      <c r="AJ34" s="176"/>
      <c r="AK34" s="176"/>
      <c r="AL34" s="176"/>
      <c r="AM34" s="176"/>
      <c r="AN34" s="176"/>
    </row>
    <row r="35" spans="1:40" ht="14.25" customHeight="1" x14ac:dyDescent="0.25">
      <c r="A35" s="86">
        <v>52</v>
      </c>
      <c r="B35" s="173" t="s">
        <v>48</v>
      </c>
      <c r="C35" s="79">
        <v>1.5</v>
      </c>
      <c r="D35" s="78">
        <v>0.75</v>
      </c>
      <c r="E35" s="75"/>
      <c r="F35" s="67"/>
      <c r="G35" s="79"/>
      <c r="H35" s="68"/>
      <c r="I35" s="174"/>
      <c r="J35" s="175"/>
      <c r="K35" s="79"/>
      <c r="L35" s="176"/>
      <c r="M35" s="177"/>
      <c r="N35" s="60"/>
      <c r="O35" s="54"/>
      <c r="P35" s="76"/>
      <c r="Q35" s="78"/>
      <c r="R35" s="60"/>
      <c r="S35" s="79"/>
      <c r="T35" s="54"/>
      <c r="U35" s="79"/>
      <c r="V35" s="177"/>
      <c r="W35" s="177"/>
      <c r="X35" s="40"/>
      <c r="Y35" s="168"/>
      <c r="Z35" s="76"/>
      <c r="AA35" s="78"/>
      <c r="AB35" s="78"/>
      <c r="AC35" s="42"/>
      <c r="AD35" s="168"/>
      <c r="AE35" s="79"/>
      <c r="AF35" s="79"/>
      <c r="AG35" s="79"/>
      <c r="AH35" s="79"/>
      <c r="AI35" s="193"/>
      <c r="AJ35" s="176"/>
      <c r="AK35" s="176"/>
      <c r="AL35" s="176"/>
      <c r="AM35" s="176"/>
      <c r="AN35" s="178"/>
    </row>
    <row r="36" spans="1:40" ht="14.25" customHeight="1" x14ac:dyDescent="0.25">
      <c r="A36" s="86"/>
      <c r="B36" s="173" t="s">
        <v>49</v>
      </c>
      <c r="C36" s="79">
        <v>0.5</v>
      </c>
      <c r="D36" s="78">
        <v>0.25</v>
      </c>
      <c r="E36" s="75"/>
      <c r="F36" s="67"/>
      <c r="G36" s="79"/>
      <c r="H36" s="68"/>
      <c r="I36" s="174"/>
      <c r="J36" s="175"/>
      <c r="K36" s="79"/>
      <c r="L36" s="176"/>
      <c r="M36" s="177"/>
      <c r="N36" s="60"/>
      <c r="O36" s="54"/>
      <c r="P36" s="76"/>
      <c r="Q36" s="78"/>
      <c r="R36" s="60"/>
      <c r="S36" s="79"/>
      <c r="T36" s="54"/>
      <c r="U36" s="79"/>
      <c r="V36" s="177"/>
      <c r="W36" s="177"/>
      <c r="X36" s="40"/>
      <c r="Y36" s="178"/>
      <c r="Z36" s="76"/>
      <c r="AA36" s="78"/>
      <c r="AB36" s="78"/>
      <c r="AC36" s="77"/>
      <c r="AD36" s="168"/>
      <c r="AE36" s="64"/>
      <c r="AF36" s="64"/>
      <c r="AG36" s="64"/>
      <c r="AH36" s="64"/>
      <c r="AI36" s="193"/>
      <c r="AJ36" s="176"/>
      <c r="AK36" s="176"/>
      <c r="AL36" s="176"/>
      <c r="AM36" s="176"/>
      <c r="AN36" s="178"/>
    </row>
    <row r="37" spans="1:40" ht="14.25" customHeight="1" x14ac:dyDescent="0.25">
      <c r="A37" s="111">
        <v>60</v>
      </c>
      <c r="B37" s="112" t="s">
        <v>9</v>
      </c>
      <c r="C37" s="114">
        <f>SUM(C38:C39)</f>
        <v>0</v>
      </c>
      <c r="D37" s="115">
        <f>SUM(D38:D39)</f>
        <v>0</v>
      </c>
      <c r="E37" s="116"/>
      <c r="F37" s="117"/>
      <c r="G37" s="121"/>
      <c r="H37" s="118"/>
      <c r="I37" s="119"/>
      <c r="J37" s="120"/>
      <c r="K37" s="117"/>
      <c r="L37" s="121"/>
      <c r="M37" s="122"/>
      <c r="N37" s="123"/>
      <c r="O37" s="116"/>
      <c r="P37" s="113"/>
      <c r="Q37" s="122"/>
      <c r="R37" s="123"/>
      <c r="S37" s="121"/>
      <c r="T37" s="118"/>
      <c r="U37" s="113"/>
      <c r="V37" s="122"/>
      <c r="W37" s="122"/>
      <c r="X37" s="122"/>
      <c r="Y37" s="118"/>
      <c r="Z37" s="113"/>
      <c r="AA37" s="122"/>
      <c r="AB37" s="122"/>
      <c r="AC37" s="123"/>
      <c r="AD37" s="124"/>
      <c r="AE37" s="121"/>
      <c r="AF37" s="121"/>
      <c r="AG37" s="121"/>
      <c r="AH37" s="121"/>
      <c r="AI37" s="116"/>
      <c r="AJ37" s="121"/>
      <c r="AK37" s="121"/>
      <c r="AL37" s="121"/>
      <c r="AM37" s="121"/>
      <c r="AN37" s="121"/>
    </row>
    <row r="38" spans="1:40" ht="14.25" customHeight="1" x14ac:dyDescent="0.25">
      <c r="A38" s="85">
        <v>61</v>
      </c>
      <c r="B38" s="96" t="s">
        <v>34</v>
      </c>
      <c r="C38" s="35"/>
      <c r="D38" s="71" t="str">
        <f>IF(SUM(K38:AD38)=0," ",SUM(K38:AD38))</f>
        <v xml:space="preserve"> </v>
      </c>
      <c r="E38" s="34">
        <v>2</v>
      </c>
      <c r="F38" s="35"/>
      <c r="G38" s="72"/>
      <c r="H38" s="37"/>
      <c r="I38" s="38"/>
      <c r="J38" s="109"/>
      <c r="K38" s="72"/>
      <c r="L38" s="40"/>
      <c r="M38" s="40"/>
      <c r="N38" s="40"/>
      <c r="O38" s="73"/>
      <c r="P38" s="44"/>
      <c r="Q38" s="42"/>
      <c r="R38" s="40"/>
      <c r="S38" s="42"/>
      <c r="T38" s="43"/>
      <c r="U38" s="71"/>
      <c r="V38" s="40"/>
      <c r="W38" s="40"/>
      <c r="X38" s="40"/>
      <c r="Y38" s="72"/>
      <c r="Z38" s="41"/>
      <c r="AA38" s="42"/>
      <c r="AB38" s="42"/>
      <c r="AC38" s="42"/>
      <c r="AD38" s="99"/>
      <c r="AE38" s="72"/>
      <c r="AF38" s="72"/>
      <c r="AG38" s="72"/>
      <c r="AH38" s="72"/>
      <c r="AI38" s="187"/>
      <c r="AJ38" s="203"/>
      <c r="AK38" s="203"/>
      <c r="AL38" s="203"/>
      <c r="AM38" s="203"/>
      <c r="AN38" s="203"/>
    </row>
    <row r="39" spans="1:40" ht="14.25" customHeight="1" x14ac:dyDescent="0.25">
      <c r="A39" s="84">
        <v>62</v>
      </c>
      <c r="B39" s="97" t="s">
        <v>35</v>
      </c>
      <c r="C39" s="46"/>
      <c r="D39" s="36" t="str">
        <f>IF(SUM(K39:AD39)=0," ",SUM(K39:AD39))</f>
        <v xml:space="preserve"> </v>
      </c>
      <c r="E39" s="45">
        <v>1</v>
      </c>
      <c r="F39" s="81"/>
      <c r="G39" s="138"/>
      <c r="H39" s="82"/>
      <c r="I39" s="38"/>
      <c r="J39" s="107"/>
      <c r="K39" s="55"/>
      <c r="L39" s="48"/>
      <c r="M39" s="48"/>
      <c r="N39" s="48"/>
      <c r="O39" s="73"/>
      <c r="P39" s="74"/>
      <c r="Q39" s="50"/>
      <c r="R39" s="40"/>
      <c r="S39" s="50"/>
      <c r="T39" s="51"/>
      <c r="U39" s="36"/>
      <c r="V39" s="48"/>
      <c r="W39" s="40"/>
      <c r="X39" s="48"/>
      <c r="Y39" s="55"/>
      <c r="Z39" s="49"/>
      <c r="AA39" s="50"/>
      <c r="AB39" s="50"/>
      <c r="AC39" s="50"/>
      <c r="AD39" s="99"/>
      <c r="AE39" s="55"/>
      <c r="AF39" s="55"/>
      <c r="AG39" s="55"/>
      <c r="AH39" s="55"/>
      <c r="AI39" s="188"/>
      <c r="AJ39" s="203"/>
      <c r="AK39" s="203"/>
      <c r="AL39" s="203"/>
      <c r="AM39" s="203"/>
      <c r="AN39" s="203"/>
    </row>
    <row r="40" spans="1:40" ht="14.25" customHeight="1" thickBot="1" x14ac:dyDescent="0.3">
      <c r="A40" s="110"/>
      <c r="B40" s="129" t="s">
        <v>6</v>
      </c>
      <c r="C40" s="130">
        <f>SUM(C5+C11+C15+C28+C37)</f>
        <v>81</v>
      </c>
      <c r="D40" s="130" t="str">
        <f>IF(SUM(K40:AD40)=0," ",SUM(K40:AD40))</f>
        <v xml:space="preserve"> </v>
      </c>
      <c r="E40" s="130"/>
      <c r="F40" s="130"/>
      <c r="G40" s="130"/>
      <c r="H40" s="130"/>
      <c r="I40" s="131"/>
      <c r="J40" s="132"/>
      <c r="K40" s="133">
        <f t="shared" ref="K40:Y40" si="1">SUM(K5:K39)</f>
        <v>0</v>
      </c>
      <c r="L40" s="130">
        <f t="shared" si="1"/>
        <v>0</v>
      </c>
      <c r="M40" s="134">
        <f t="shared" si="1"/>
        <v>0</v>
      </c>
      <c r="N40" s="134">
        <f t="shared" si="1"/>
        <v>0</v>
      </c>
      <c r="O40" s="134">
        <f t="shared" si="1"/>
        <v>0</v>
      </c>
      <c r="P40" s="134">
        <f t="shared" si="1"/>
        <v>0</v>
      </c>
      <c r="Q40" s="130">
        <f t="shared" si="1"/>
        <v>0</v>
      </c>
      <c r="R40" s="134">
        <f t="shared" si="1"/>
        <v>0</v>
      </c>
      <c r="S40" s="130">
        <f t="shared" si="1"/>
        <v>0</v>
      </c>
      <c r="T40" s="134">
        <f t="shared" si="1"/>
        <v>0</v>
      </c>
      <c r="U40" s="134">
        <f t="shared" si="1"/>
        <v>0</v>
      </c>
      <c r="V40" s="130">
        <f t="shared" si="1"/>
        <v>0</v>
      </c>
      <c r="W40" s="134">
        <f t="shared" si="1"/>
        <v>0</v>
      </c>
      <c r="X40" s="130">
        <f t="shared" si="1"/>
        <v>0</v>
      </c>
      <c r="Y40" s="134">
        <f t="shared" si="1"/>
        <v>0</v>
      </c>
      <c r="Z40" s="134">
        <f>SUM(Z5:Z39)</f>
        <v>0</v>
      </c>
      <c r="AA40" s="130">
        <f>SUM(AA5:AA39)</f>
        <v>0</v>
      </c>
      <c r="AB40" s="134">
        <f>SUM(AB5:AB39)</f>
        <v>0</v>
      </c>
      <c r="AC40" s="130">
        <f>SUM(AC5:AC39)</f>
        <v>0</v>
      </c>
      <c r="AD40" s="135">
        <f>SUM(AD5:AD39)</f>
        <v>0</v>
      </c>
      <c r="AE40" s="134"/>
      <c r="AF40" s="134"/>
      <c r="AG40" s="134"/>
      <c r="AH40" s="134"/>
      <c r="AI40" s="134"/>
      <c r="AJ40" s="206"/>
      <c r="AK40" s="206"/>
      <c r="AL40" s="206"/>
      <c r="AM40" s="206"/>
      <c r="AN40" s="206"/>
    </row>
    <row r="41" spans="1:40" ht="15" customHeight="1" x14ac:dyDescent="0.25">
      <c r="A41" s="136"/>
      <c r="B41" s="210"/>
      <c r="C41" s="210"/>
      <c r="D41" s="210"/>
      <c r="E41" s="210"/>
      <c r="F41" s="210"/>
      <c r="G41" s="210"/>
      <c r="H41" s="210"/>
      <c r="I41" s="210"/>
      <c r="J41" s="210"/>
    </row>
    <row r="42" spans="1:40" ht="15" customHeight="1" x14ac:dyDescent="0.25">
      <c r="A42" s="137"/>
      <c r="B42" s="15" t="s">
        <v>23</v>
      </c>
      <c r="C42" s="15"/>
      <c r="D42" s="16"/>
      <c r="E42" s="15"/>
      <c r="F42" s="15"/>
      <c r="G42" s="15"/>
      <c r="H42" s="15"/>
      <c r="I42" s="15"/>
      <c r="J42" s="15"/>
      <c r="K42" s="208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</row>
    <row r="43" spans="1:40" ht="15" customHeight="1" x14ac:dyDescent="0.25">
      <c r="A43" s="172"/>
      <c r="B43" s="14" t="s">
        <v>47</v>
      </c>
      <c r="C43" s="17"/>
      <c r="D43" s="18"/>
      <c r="E43" s="17"/>
      <c r="F43" s="17"/>
      <c r="G43" s="17"/>
      <c r="H43" s="17"/>
      <c r="I43" s="17"/>
      <c r="J43" s="1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</row>
    <row r="44" spans="1:40" ht="15" customHeight="1" x14ac:dyDescent="0.25">
      <c r="A44" s="195"/>
      <c r="B44" s="14" t="s">
        <v>57</v>
      </c>
      <c r="C44" s="17"/>
      <c r="D44" s="18"/>
      <c r="E44" s="17"/>
      <c r="F44" s="17"/>
      <c r="G44" s="17"/>
      <c r="H44" s="17"/>
      <c r="I44" s="17"/>
      <c r="J44" s="1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</row>
    <row r="45" spans="1:40" ht="15" customHeight="1" x14ac:dyDescent="0.25">
      <c r="A45" s="19"/>
      <c r="B45" s="17"/>
      <c r="J45" s="9"/>
    </row>
    <row r="46" spans="1:40" ht="15" customHeight="1" x14ac:dyDescent="0.25">
      <c r="A46" s="19"/>
      <c r="B46" s="17"/>
      <c r="J46" s="9"/>
    </row>
    <row r="47" spans="1:40" ht="15" customHeight="1" x14ac:dyDescent="0.25">
      <c r="J47" s="9"/>
    </row>
    <row r="48" spans="1:40" ht="15" customHeight="1" x14ac:dyDescent="0.25">
      <c r="B48" s="19"/>
      <c r="J48" s="9"/>
    </row>
    <row r="49" spans="10:50" ht="15" customHeight="1" x14ac:dyDescent="0.25">
      <c r="J49" s="9"/>
    </row>
    <row r="50" spans="10:50" ht="15" customHeight="1" x14ac:dyDescent="0.25">
      <c r="J50" s="9"/>
    </row>
    <row r="61" spans="10:50" ht="15" customHeight="1" x14ac:dyDescent="0.25">
      <c r="AR61" s="9"/>
      <c r="AS61" s="9"/>
      <c r="AT61" s="9"/>
      <c r="AU61" s="9"/>
      <c r="AV61" s="9"/>
      <c r="AW61" s="9"/>
      <c r="AX61" s="9"/>
    </row>
    <row r="62" spans="10:50" ht="15" customHeight="1" x14ac:dyDescent="0.25">
      <c r="AR62" s="9"/>
      <c r="AS62" s="9"/>
      <c r="AT62" s="9"/>
      <c r="AU62" s="9"/>
      <c r="AV62" s="9"/>
      <c r="AW62" s="9"/>
      <c r="AX62" s="9"/>
    </row>
    <row r="63" spans="10:50" ht="15" customHeight="1" x14ac:dyDescent="0.25">
      <c r="AR63" s="9"/>
      <c r="AS63" s="9"/>
      <c r="AT63" s="9"/>
      <c r="AU63" s="9"/>
      <c r="AV63" s="9"/>
      <c r="AW63" s="9"/>
      <c r="AX63" s="9"/>
    </row>
    <row r="64" spans="10:50" ht="15" customHeight="1" x14ac:dyDescent="0.25">
      <c r="AR64" s="9"/>
      <c r="AS64" s="9"/>
      <c r="AT64" s="9"/>
      <c r="AU64" s="9"/>
      <c r="AV64" s="9"/>
      <c r="AW64" s="9"/>
      <c r="AX64" s="9"/>
    </row>
    <row r="65" spans="44:50" ht="15" customHeight="1" x14ac:dyDescent="0.25">
      <c r="AR65" s="9"/>
      <c r="AS65" s="9"/>
      <c r="AT65" s="9"/>
      <c r="AU65" s="9"/>
      <c r="AV65" s="9"/>
      <c r="AW65" s="9"/>
      <c r="AX65" s="9"/>
    </row>
    <row r="66" spans="44:50" ht="15" customHeight="1" x14ac:dyDescent="0.25">
      <c r="AR66" s="9"/>
      <c r="AS66" s="9"/>
      <c r="AT66" s="9"/>
      <c r="AU66" s="9"/>
      <c r="AV66" s="9"/>
      <c r="AW66" s="9"/>
      <c r="AX66" s="9"/>
    </row>
    <row r="67" spans="44:50" ht="15" customHeight="1" x14ac:dyDescent="0.25">
      <c r="AR67" s="9"/>
      <c r="AS67" s="9"/>
      <c r="AT67" s="9"/>
      <c r="AU67" s="9"/>
      <c r="AV67" s="9"/>
      <c r="AW67" s="9"/>
      <c r="AX67" s="9"/>
    </row>
    <row r="68" spans="44:50" ht="15" customHeight="1" x14ac:dyDescent="0.25">
      <c r="AR68" s="9"/>
      <c r="AS68" s="9"/>
      <c r="AT68" s="9"/>
      <c r="AU68" s="9"/>
      <c r="AV68" s="9"/>
      <c r="AW68" s="9"/>
      <c r="AX68" s="9"/>
    </row>
  </sheetData>
  <mergeCells count="11">
    <mergeCell ref="K43:AN44"/>
    <mergeCell ref="K42:AN42"/>
    <mergeCell ref="B41:J41"/>
    <mergeCell ref="A1:AN1"/>
    <mergeCell ref="U3:Y3"/>
    <mergeCell ref="Z3:AD3"/>
    <mergeCell ref="C3:D3"/>
    <mergeCell ref="K3:O3"/>
    <mergeCell ref="P3:T3"/>
    <mergeCell ref="AE3:AI3"/>
    <mergeCell ref="AJ3:AN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21</v>
      </c>
      <c r="B3" s="4" t="s">
        <v>19</v>
      </c>
      <c r="C3" s="4" t="s">
        <v>20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Zeitplanung'!K40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Zeitplanung'!L40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Zeitplanung'!M40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Zeitplanung'!N40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Zeitplanung'!O40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Zeitplanung'!P40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Zeitplanung'!Q40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Zeitplanung'!R40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Zeitplanung'!S40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Zeitplanung'!T40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Zeitplanung'!U40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Zeitplanung'!V40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Zeitplanung'!W40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Zeitplanung'!X40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Zeitplanung'!Y40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Zeitplanung'!Z40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Zeitplanung'!AA40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Zeitplanung'!AB40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Zeitplanung'!AC40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Zeitplanung'!AD40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218" t="s">
        <v>27</v>
      </c>
      <c r="B27" s="219"/>
      <c r="C27" s="4" t="s">
        <v>28</v>
      </c>
      <c r="D27" s="4" t="s">
        <v>29</v>
      </c>
    </row>
    <row r="28" spans="1:4" ht="16.5" thickTop="1" thickBot="1" x14ac:dyDescent="0.25">
      <c r="A28" s="215" t="s">
        <v>11</v>
      </c>
      <c r="B28" s="216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220" t="s">
        <v>16</v>
      </c>
      <c r="B29" s="221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215" t="s">
        <v>10</v>
      </c>
      <c r="B30" s="216"/>
      <c r="C30" s="5">
        <f>'IPA Zeitplanung'!C15</f>
        <v>81</v>
      </c>
      <c r="D30" s="5">
        <f>'IPA Zeitplanung'!D15</f>
        <v>30</v>
      </c>
    </row>
    <row r="31" spans="1:4" ht="16.5" thickTop="1" thickBot="1" x14ac:dyDescent="0.25">
      <c r="A31" s="220" t="s">
        <v>8</v>
      </c>
      <c r="B31" s="221"/>
      <c r="C31" s="5">
        <f>'IPA Zeitplanung'!C28</f>
        <v>0</v>
      </c>
      <c r="D31" s="5">
        <f>'IPA Zeitplanung'!D28</f>
        <v>0</v>
      </c>
    </row>
    <row r="32" spans="1:4" ht="16.5" thickTop="1" thickBot="1" x14ac:dyDescent="0.25">
      <c r="A32" s="215" t="s">
        <v>12</v>
      </c>
      <c r="B32" s="216"/>
      <c r="C32" s="5">
        <f>'IPA Zeitplanung'!C33</f>
        <v>16.2</v>
      </c>
      <c r="D32" s="5">
        <f>SUM('IPA Zeitplanung'!D33)</f>
        <v>0</v>
      </c>
    </row>
    <row r="33" spans="1:4" ht="16.5" thickTop="1" thickBot="1" x14ac:dyDescent="0.25">
      <c r="A33" s="215" t="s">
        <v>9</v>
      </c>
      <c r="B33" s="216"/>
      <c r="C33" s="5">
        <f>'IPA Zeitplanung'!C37</f>
        <v>0</v>
      </c>
      <c r="D33" s="5">
        <f>'IPA Zeitplanung'!D37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2017-01-06T07:16:21Z</dcterms:modified>
</cp:coreProperties>
</file>