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8 - Kalibrace odporového teploměru a termočlánku\"/>
    </mc:Choice>
  </mc:AlternateContent>
  <xr:revisionPtr revIDLastSave="0" documentId="13_ncr:1_{869EFE0A-02F5-48C6-AB3E-8066F1DF7E2F}" xr6:coauthVersionLast="47" xr6:coauthVersionMax="47" xr10:uidLastSave="{00000000-0000-0000-0000-000000000000}"/>
  <bookViews>
    <workbookView xWindow="-108" yWindow="-108" windowWidth="23256" windowHeight="12456" xr2:uid="{E36F78A5-66D1-4F75-848C-88D19F77156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7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1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7" i="1"/>
  <c r="Q7" i="1"/>
</calcChain>
</file>

<file path=xl/sharedStrings.xml><?xml version="1.0" encoding="utf-8"?>
<sst xmlns="http://schemas.openxmlformats.org/spreadsheetml/2006/main" count="24" uniqueCount="19">
  <si>
    <t>Laboratorní podmínky</t>
  </si>
  <si>
    <t>Teplota / °C</t>
  </si>
  <si>
    <t>Tlak / hPa</t>
  </si>
  <si>
    <t>Vlhkost / %RH</t>
  </si>
  <si>
    <t>Odpor při pokojové teplortě</t>
  </si>
  <si>
    <t>109,6 ohm</t>
  </si>
  <si>
    <t>Čas / s</t>
  </si>
  <si>
    <t>Odpor / ohm</t>
  </si>
  <si>
    <t>Bod tání vody</t>
  </si>
  <si>
    <t>Bod varu vody</t>
  </si>
  <si>
    <t>vypnutí topení</t>
  </si>
  <si>
    <t>Tavení cínu</t>
  </si>
  <si>
    <t>Zapnutí zahřivání</t>
  </si>
  <si>
    <t>Bod tání ledu</t>
  </si>
  <si>
    <t>t / °C</t>
  </si>
  <si>
    <t>Bod tuhnutí cínu</t>
  </si>
  <si>
    <t>R / ohm</t>
  </si>
  <si>
    <t>epsilon / mV</t>
  </si>
  <si>
    <t>*10^-4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</si>
</sst>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0FC9-1C70-4CE9-B9E1-4C8F4036550B}">
  <sheetPr>
    <pageSetUpPr fitToPage="1"/>
  </sheetPr>
  <dimension ref="B2:Q135"/>
  <sheetViews>
    <sheetView tabSelected="1" workbookViewId="0">
      <selection activeCell="J7" sqref="J7:J85"/>
    </sheetView>
  </sheetViews>
  <sheetFormatPr defaultColWidth="10.5546875" defaultRowHeight="18" customHeight="1" x14ac:dyDescent="0.3"/>
  <cols>
    <col min="4" max="4" width="14.109375" customWidth="1"/>
    <col min="6" max="6" width="10.5546875" customWidth="1"/>
    <col min="7" max="7" width="16.21875" customWidth="1"/>
    <col min="13" max="13" width="12.44140625" customWidth="1"/>
    <col min="14" max="14" width="14.21875" customWidth="1"/>
  </cols>
  <sheetData>
    <row r="2" spans="2:17" ht="18" customHeight="1" x14ac:dyDescent="0.3">
      <c r="B2" t="s">
        <v>0</v>
      </c>
      <c r="G2" t="s">
        <v>4</v>
      </c>
      <c r="L2" t="s">
        <v>13</v>
      </c>
      <c r="M2" t="s">
        <v>9</v>
      </c>
      <c r="N2" t="s">
        <v>15</v>
      </c>
    </row>
    <row r="3" spans="2:17" ht="18" customHeight="1" x14ac:dyDescent="0.3">
      <c r="B3" t="s">
        <v>1</v>
      </c>
      <c r="C3" t="s">
        <v>2</v>
      </c>
      <c r="D3" t="s">
        <v>3</v>
      </c>
      <c r="G3" t="s">
        <v>5</v>
      </c>
      <c r="K3" t="s">
        <v>14</v>
      </c>
      <c r="L3">
        <v>0</v>
      </c>
      <c r="M3">
        <v>100</v>
      </c>
      <c r="N3">
        <v>232</v>
      </c>
    </row>
    <row r="4" spans="2:17" ht="18" customHeight="1" x14ac:dyDescent="0.3">
      <c r="B4">
        <v>23.5</v>
      </c>
      <c r="C4">
        <v>983.5</v>
      </c>
      <c r="D4">
        <v>37.4</v>
      </c>
      <c r="K4" t="s">
        <v>16</v>
      </c>
      <c r="L4">
        <v>101</v>
      </c>
      <c r="M4">
        <v>138.5</v>
      </c>
      <c r="N4">
        <v>187.1</v>
      </c>
    </row>
    <row r="5" spans="2:17" ht="18" customHeight="1" x14ac:dyDescent="0.3">
      <c r="B5" t="s">
        <v>8</v>
      </c>
      <c r="E5" t="s">
        <v>9</v>
      </c>
      <c r="H5" t="s">
        <v>11</v>
      </c>
      <c r="K5" t="s">
        <v>17</v>
      </c>
      <c r="L5">
        <v>1.4E-2</v>
      </c>
      <c r="M5">
        <v>4.24</v>
      </c>
      <c r="N5">
        <v>10.95</v>
      </c>
    </row>
    <row r="6" spans="2:17" ht="18" customHeight="1" x14ac:dyDescent="0.3">
      <c r="B6" t="s">
        <v>6</v>
      </c>
      <c r="C6" t="s">
        <v>7</v>
      </c>
      <c r="E6" t="s">
        <v>6</v>
      </c>
      <c r="F6" t="s">
        <v>7</v>
      </c>
      <c r="H6" t="s">
        <v>6</v>
      </c>
      <c r="I6" t="s">
        <v>7</v>
      </c>
      <c r="M6" t="s">
        <v>18</v>
      </c>
    </row>
    <row r="7" spans="2:17" ht="18" customHeight="1" x14ac:dyDescent="0.3">
      <c r="B7">
        <v>60</v>
      </c>
      <c r="C7">
        <v>103.4</v>
      </c>
      <c r="E7">
        <v>20</v>
      </c>
      <c r="F7">
        <v>107.9</v>
      </c>
      <c r="G7">
        <f>(SQRT(101)*SQRT((0.38^2*101)+(4*(-2.9/10^5)*F7)-(4*(-2.9/10^5)*101))-(0.38*101))/(-2.9/10^5*101*2)*100</f>
        <v>17.978360269923314</v>
      </c>
      <c r="H7">
        <v>30</v>
      </c>
      <c r="I7">
        <v>199.9</v>
      </c>
      <c r="J7">
        <f>(SQRT(101)*SQRT((0.38^2*101)+(4*(-2.9/10^5)*I7)-(4*(-2.9/10^5)*101))-(0.38*101))/(-2.9/10^5*101*2)*100</f>
        <v>257.73699026978875</v>
      </c>
      <c r="Q7">
        <f>(SQRT((4*3.2/10^7*P7)+(2.8^2/10^10))+2.8/10^5)/(2*3.2/10^7)</f>
        <v>87.499999999999986</v>
      </c>
    </row>
    <row r="8" spans="2:17" ht="18" customHeight="1" x14ac:dyDescent="0.3">
      <c r="B8">
        <v>90</v>
      </c>
      <c r="C8">
        <v>102.5</v>
      </c>
      <c r="E8">
        <v>30</v>
      </c>
      <c r="F8">
        <v>108.1</v>
      </c>
      <c r="G8">
        <f t="shared" ref="G8:G71" si="0">(SQRT(101)*SQRT((0.38^2*101)+(4*(-2.9/10^5)*F8)-(4*(-2.9/10^5)*101))-(0.38*101))/(-2.9/10^5*101*2)*100</f>
        <v>18.499479519037973</v>
      </c>
      <c r="H8">
        <v>60</v>
      </c>
      <c r="I8">
        <v>199.9</v>
      </c>
      <c r="J8">
        <f t="shared" ref="J8:J71" si="1">(SQRT(101)*SQRT((0.38^2*101)+(4*(-2.9/10^5)*I8)-(4*(-2.9/10^5)*101))-(0.38*101))/(-2.9/10^5*101*2)*100</f>
        <v>257.73699026978875</v>
      </c>
    </row>
    <row r="9" spans="2:17" ht="18" customHeight="1" x14ac:dyDescent="0.3">
      <c r="B9">
        <v>120</v>
      </c>
      <c r="C9">
        <v>102.1</v>
      </c>
      <c r="E9">
        <v>45</v>
      </c>
      <c r="F9">
        <v>108.3</v>
      </c>
      <c r="G9">
        <f t="shared" si="0"/>
        <v>19.020599182615676</v>
      </c>
      <c r="H9">
        <v>90</v>
      </c>
      <c r="I9">
        <v>199.9</v>
      </c>
      <c r="J9">
        <f t="shared" si="1"/>
        <v>257.73699026978875</v>
      </c>
    </row>
    <row r="10" spans="2:17" ht="18" customHeight="1" x14ac:dyDescent="0.3">
      <c r="B10">
        <v>150</v>
      </c>
      <c r="C10">
        <v>101.8</v>
      </c>
      <c r="E10">
        <v>60</v>
      </c>
      <c r="F10">
        <v>108.4</v>
      </c>
      <c r="G10">
        <f t="shared" si="0"/>
        <v>19.281159170025276</v>
      </c>
      <c r="H10">
        <v>120</v>
      </c>
      <c r="I10">
        <v>199.9</v>
      </c>
      <c r="J10">
        <f t="shared" si="1"/>
        <v>257.73699026978875</v>
      </c>
      <c r="M10">
        <v>20</v>
      </c>
      <c r="N10">
        <f>(SQRT((4*3.2/10^7*M10)+(2.8^2/10^10))+2.8/10^5)/(2*3.2/10^7)/100</f>
        <v>79.495652054358075</v>
      </c>
      <c r="P10">
        <v>199.9</v>
      </c>
      <c r="Q10">
        <f>(SQRT((4*3.2/10^7*P10)+(2.8^2/10^10))+2.8/10^5)/(2*3.2/10^7)/100</f>
        <v>250.37537509349201</v>
      </c>
    </row>
    <row r="11" spans="2:17" ht="18" customHeight="1" x14ac:dyDescent="0.3">
      <c r="B11">
        <v>180</v>
      </c>
      <c r="C11">
        <v>101.6</v>
      </c>
      <c r="E11">
        <v>75</v>
      </c>
      <c r="F11">
        <v>108.4</v>
      </c>
      <c r="G11">
        <f t="shared" si="0"/>
        <v>19.281159170025276</v>
      </c>
      <c r="H11">
        <v>150</v>
      </c>
      <c r="I11">
        <v>199.9</v>
      </c>
      <c r="J11">
        <f t="shared" si="1"/>
        <v>257.73699026978875</v>
      </c>
      <c r="M11">
        <v>30</v>
      </c>
      <c r="N11">
        <f t="shared" ref="N11:Q74" si="2">(SQRT((4*3.2/10^7*M11)+(2.8^2/10^10))+2.8/10^5)/(2*3.2/10^7)/100</f>
        <v>97.263072067765236</v>
      </c>
      <c r="P11">
        <v>199.9</v>
      </c>
      <c r="Q11">
        <f t="shared" si="2"/>
        <v>250.37537509349201</v>
      </c>
    </row>
    <row r="12" spans="2:17" ht="18" customHeight="1" x14ac:dyDescent="0.3">
      <c r="B12">
        <v>210</v>
      </c>
      <c r="C12">
        <v>101.5</v>
      </c>
      <c r="E12">
        <v>90</v>
      </c>
      <c r="F12">
        <v>108.5</v>
      </c>
      <c r="G12">
        <f t="shared" si="0"/>
        <v>19.541719260899018</v>
      </c>
      <c r="H12">
        <v>180</v>
      </c>
      <c r="I12">
        <v>199.9</v>
      </c>
      <c r="J12">
        <f t="shared" si="1"/>
        <v>257.73699026978875</v>
      </c>
      <c r="M12">
        <v>45</v>
      </c>
      <c r="N12">
        <f t="shared" si="2"/>
        <v>119.02371929317925</v>
      </c>
      <c r="P12">
        <v>199.9</v>
      </c>
      <c r="Q12">
        <f t="shared" si="2"/>
        <v>250.37537509349201</v>
      </c>
    </row>
    <row r="13" spans="2:17" ht="18" customHeight="1" x14ac:dyDescent="0.3">
      <c r="B13">
        <v>240</v>
      </c>
      <c r="C13">
        <v>101.4</v>
      </c>
      <c r="E13">
        <v>105</v>
      </c>
      <c r="F13">
        <v>108.6</v>
      </c>
      <c r="G13">
        <f t="shared" si="0"/>
        <v>19.8022794553582</v>
      </c>
      <c r="H13">
        <v>210</v>
      </c>
      <c r="I13">
        <v>199.9</v>
      </c>
      <c r="J13">
        <f t="shared" si="1"/>
        <v>257.73699026978875</v>
      </c>
      <c r="M13">
        <v>60</v>
      </c>
      <c r="N13">
        <f t="shared" si="2"/>
        <v>137.36883829131298</v>
      </c>
      <c r="P13">
        <v>199.9</v>
      </c>
      <c r="Q13">
        <f t="shared" si="2"/>
        <v>250.37537509349201</v>
      </c>
    </row>
    <row r="14" spans="2:17" ht="18" customHeight="1" x14ac:dyDescent="0.3">
      <c r="B14">
        <v>270</v>
      </c>
      <c r="C14">
        <v>101.3</v>
      </c>
      <c r="E14">
        <v>120</v>
      </c>
      <c r="F14">
        <v>108.6</v>
      </c>
      <c r="G14">
        <f t="shared" si="0"/>
        <v>19.8022794553582</v>
      </c>
      <c r="H14">
        <v>240</v>
      </c>
      <c r="I14">
        <v>199.9</v>
      </c>
      <c r="J14">
        <f t="shared" si="1"/>
        <v>257.73699026978875</v>
      </c>
      <c r="M14">
        <v>75</v>
      </c>
      <c r="N14">
        <f t="shared" si="2"/>
        <v>153.53123405286712</v>
      </c>
      <c r="P14">
        <v>199.9</v>
      </c>
      <c r="Q14">
        <f t="shared" si="2"/>
        <v>250.37537509349201</v>
      </c>
    </row>
    <row r="15" spans="2:17" ht="18" customHeight="1" x14ac:dyDescent="0.3">
      <c r="B15">
        <v>300</v>
      </c>
      <c r="C15">
        <v>101.2</v>
      </c>
      <c r="E15">
        <v>135</v>
      </c>
      <c r="F15">
        <v>108.7</v>
      </c>
      <c r="G15">
        <f t="shared" si="0"/>
        <v>20.062839753524113</v>
      </c>
      <c r="H15">
        <v>270</v>
      </c>
      <c r="I15">
        <v>199.9</v>
      </c>
      <c r="J15">
        <f t="shared" si="1"/>
        <v>257.73699026978875</v>
      </c>
      <c r="M15">
        <v>90</v>
      </c>
      <c r="N15">
        <f t="shared" si="2"/>
        <v>168.14316897469507</v>
      </c>
      <c r="P15">
        <v>199.9</v>
      </c>
      <c r="Q15">
        <f t="shared" si="2"/>
        <v>250.37537509349201</v>
      </c>
    </row>
    <row r="16" spans="2:17" ht="18" customHeight="1" x14ac:dyDescent="0.3">
      <c r="B16">
        <v>330</v>
      </c>
      <c r="C16">
        <v>101.2</v>
      </c>
      <c r="E16">
        <v>150</v>
      </c>
      <c r="F16">
        <v>108.7</v>
      </c>
      <c r="G16">
        <f t="shared" si="0"/>
        <v>20.062839753524113</v>
      </c>
      <c r="H16">
        <v>300</v>
      </c>
      <c r="I16">
        <v>199.9</v>
      </c>
      <c r="J16">
        <f t="shared" si="1"/>
        <v>257.73699026978875</v>
      </c>
      <c r="M16">
        <v>105</v>
      </c>
      <c r="N16">
        <f t="shared" si="2"/>
        <v>181.5802376580414</v>
      </c>
      <c r="P16">
        <v>199.9</v>
      </c>
      <c r="Q16">
        <f t="shared" si="2"/>
        <v>250.37537509349201</v>
      </c>
    </row>
    <row r="17" spans="2:17" ht="18" customHeight="1" x14ac:dyDescent="0.3">
      <c r="B17">
        <v>360</v>
      </c>
      <c r="C17">
        <v>101.2</v>
      </c>
      <c r="E17">
        <v>165</v>
      </c>
      <c r="F17">
        <v>108.8</v>
      </c>
      <c r="G17">
        <f t="shared" si="0"/>
        <v>20.323400155396758</v>
      </c>
      <c r="H17">
        <v>330</v>
      </c>
      <c r="I17">
        <v>199.9</v>
      </c>
      <c r="J17">
        <f t="shared" si="1"/>
        <v>257.73699026978875</v>
      </c>
      <c r="M17">
        <v>120</v>
      </c>
      <c r="N17">
        <f t="shared" si="2"/>
        <v>194.08716151855259</v>
      </c>
      <c r="P17">
        <v>199.9</v>
      </c>
      <c r="Q17">
        <f t="shared" si="2"/>
        <v>250.37537509349201</v>
      </c>
    </row>
    <row r="18" spans="2:17" ht="18" customHeight="1" x14ac:dyDescent="0.3">
      <c r="B18">
        <v>390</v>
      </c>
      <c r="C18">
        <v>101.1</v>
      </c>
      <c r="E18">
        <v>180</v>
      </c>
      <c r="F18">
        <v>108.8</v>
      </c>
      <c r="G18">
        <f t="shared" si="0"/>
        <v>20.323400155396758</v>
      </c>
      <c r="H18">
        <v>360</v>
      </c>
      <c r="I18">
        <v>199.9</v>
      </c>
      <c r="J18">
        <f t="shared" si="1"/>
        <v>257.73699026978875</v>
      </c>
      <c r="M18">
        <v>135</v>
      </c>
      <c r="N18">
        <f t="shared" si="2"/>
        <v>205.83392500844556</v>
      </c>
      <c r="P18">
        <v>199.9</v>
      </c>
      <c r="Q18">
        <f t="shared" si="2"/>
        <v>250.37537509349201</v>
      </c>
    </row>
    <row r="19" spans="2:17" ht="18" customHeight="1" x14ac:dyDescent="0.3">
      <c r="B19">
        <v>420</v>
      </c>
      <c r="C19">
        <v>101.1</v>
      </c>
      <c r="E19">
        <v>195</v>
      </c>
      <c r="F19">
        <v>108.9</v>
      </c>
      <c r="G19">
        <f t="shared" si="0"/>
        <v>20.583960660733549</v>
      </c>
      <c r="H19">
        <v>390</v>
      </c>
      <c r="I19">
        <v>199.9</v>
      </c>
      <c r="J19">
        <f t="shared" si="1"/>
        <v>257.73699026978875</v>
      </c>
      <c r="M19">
        <v>150</v>
      </c>
      <c r="N19">
        <f t="shared" si="2"/>
        <v>216.94429297945825</v>
      </c>
      <c r="P19">
        <v>199.9</v>
      </c>
      <c r="Q19">
        <f t="shared" si="2"/>
        <v>250.37537509349201</v>
      </c>
    </row>
    <row r="20" spans="2:17" ht="18" customHeight="1" x14ac:dyDescent="0.3">
      <c r="B20">
        <v>450</v>
      </c>
      <c r="C20">
        <v>101.1</v>
      </c>
      <c r="E20">
        <v>210</v>
      </c>
      <c r="F20">
        <v>108.9</v>
      </c>
      <c r="G20">
        <f t="shared" si="0"/>
        <v>20.583960660733549</v>
      </c>
      <c r="H20">
        <v>420</v>
      </c>
      <c r="I20">
        <v>199.9</v>
      </c>
      <c r="J20">
        <f t="shared" si="1"/>
        <v>257.73699026978875</v>
      </c>
      <c r="M20">
        <v>165</v>
      </c>
      <c r="N20">
        <f t="shared" si="2"/>
        <v>227.51169801961208</v>
      </c>
      <c r="P20">
        <v>199.9</v>
      </c>
      <c r="Q20">
        <f t="shared" si="2"/>
        <v>250.37537509349201</v>
      </c>
    </row>
    <row r="21" spans="2:17" ht="18" customHeight="1" x14ac:dyDescent="0.3">
      <c r="B21">
        <v>480</v>
      </c>
      <c r="C21">
        <v>101.1</v>
      </c>
      <c r="E21">
        <v>225</v>
      </c>
      <c r="F21">
        <v>109</v>
      </c>
      <c r="G21">
        <f t="shared" si="0"/>
        <v>20.844521269777069</v>
      </c>
      <c r="H21">
        <v>450</v>
      </c>
      <c r="I21">
        <v>199.9</v>
      </c>
      <c r="J21">
        <f t="shared" si="1"/>
        <v>257.73699026978875</v>
      </c>
      <c r="M21">
        <v>180</v>
      </c>
      <c r="N21">
        <f t="shared" si="2"/>
        <v>237.6087280320908</v>
      </c>
      <c r="P21">
        <v>199.9</v>
      </c>
      <c r="Q21">
        <f t="shared" si="2"/>
        <v>250.37537509349201</v>
      </c>
    </row>
    <row r="22" spans="2:17" ht="18" customHeight="1" x14ac:dyDescent="0.3">
      <c r="B22">
        <v>510</v>
      </c>
      <c r="C22">
        <v>101.1</v>
      </c>
      <c r="E22">
        <v>240</v>
      </c>
      <c r="F22">
        <v>109</v>
      </c>
      <c r="G22">
        <f t="shared" si="0"/>
        <v>20.844521269777069</v>
      </c>
      <c r="H22">
        <v>480</v>
      </c>
      <c r="I22">
        <v>199.9</v>
      </c>
      <c r="J22">
        <f t="shared" si="1"/>
        <v>257.73699026978875</v>
      </c>
      <c r="M22">
        <v>195</v>
      </c>
      <c r="N22">
        <f t="shared" si="2"/>
        <v>247.29310841562824</v>
      </c>
      <c r="P22">
        <v>199.9</v>
      </c>
      <c r="Q22">
        <f t="shared" si="2"/>
        <v>250.37537509349201</v>
      </c>
    </row>
    <row r="23" spans="2:17" ht="18" customHeight="1" x14ac:dyDescent="0.3">
      <c r="B23">
        <v>540</v>
      </c>
      <c r="C23" s="1">
        <v>101</v>
      </c>
      <c r="E23">
        <v>255</v>
      </c>
      <c r="F23">
        <v>109.1</v>
      </c>
      <c r="G23">
        <f t="shared" si="0"/>
        <v>21.105081982406031</v>
      </c>
      <c r="H23">
        <v>510</v>
      </c>
      <c r="I23">
        <v>199.9</v>
      </c>
      <c r="J23">
        <f t="shared" si="1"/>
        <v>257.73699026978875</v>
      </c>
      <c r="M23">
        <v>210</v>
      </c>
      <c r="N23">
        <f t="shared" si="2"/>
        <v>256.61164273546427</v>
      </c>
      <c r="P23">
        <v>199.9</v>
      </c>
      <c r="Q23">
        <f t="shared" si="2"/>
        <v>250.37537509349201</v>
      </c>
    </row>
    <row r="24" spans="2:17" ht="18" customHeight="1" x14ac:dyDescent="0.3">
      <c r="B24">
        <v>570</v>
      </c>
      <c r="C24">
        <v>101</v>
      </c>
      <c r="E24">
        <v>270</v>
      </c>
      <c r="F24">
        <v>109.1</v>
      </c>
      <c r="G24">
        <f t="shared" si="0"/>
        <v>21.105081982406031</v>
      </c>
      <c r="H24">
        <v>540</v>
      </c>
      <c r="I24">
        <v>199.9</v>
      </c>
      <c r="J24">
        <f t="shared" si="1"/>
        <v>257.73699026978875</v>
      </c>
      <c r="M24">
        <v>225</v>
      </c>
      <c r="N24">
        <f t="shared" si="2"/>
        <v>265.60290386379597</v>
      </c>
      <c r="P24">
        <v>199.9</v>
      </c>
      <c r="Q24">
        <f t="shared" si="2"/>
        <v>250.37537509349201</v>
      </c>
    </row>
    <row r="25" spans="2:17" ht="18" customHeight="1" x14ac:dyDescent="0.3">
      <c r="B25">
        <v>600</v>
      </c>
      <c r="C25">
        <v>101</v>
      </c>
      <c r="E25">
        <v>285</v>
      </c>
      <c r="F25">
        <v>109.2</v>
      </c>
      <c r="G25">
        <f t="shared" si="0"/>
        <v>21.365642798741721</v>
      </c>
      <c r="H25">
        <v>570</v>
      </c>
      <c r="I25">
        <v>199.9</v>
      </c>
      <c r="J25">
        <f t="shared" si="1"/>
        <v>257.73699026978875</v>
      </c>
      <c r="M25">
        <v>240</v>
      </c>
      <c r="N25">
        <f t="shared" si="2"/>
        <v>274.29912821076266</v>
      </c>
      <c r="P25">
        <v>199.9</v>
      </c>
      <c r="Q25">
        <f t="shared" si="2"/>
        <v>250.37537509349201</v>
      </c>
    </row>
    <row r="26" spans="2:17" ht="18" customHeight="1" x14ac:dyDescent="0.3">
      <c r="B26">
        <v>630</v>
      </c>
      <c r="C26">
        <v>101</v>
      </c>
      <c r="E26">
        <v>300</v>
      </c>
      <c r="F26">
        <v>109.4</v>
      </c>
      <c r="G26">
        <f t="shared" si="0"/>
        <v>21.886764742169422</v>
      </c>
      <c r="H26">
        <v>600</v>
      </c>
      <c r="I26">
        <v>199.9</v>
      </c>
      <c r="J26">
        <f t="shared" si="1"/>
        <v>257.73699026978875</v>
      </c>
      <c r="M26">
        <v>255</v>
      </c>
      <c r="N26">
        <f t="shared" si="2"/>
        <v>282.72758379015022</v>
      </c>
      <c r="P26">
        <v>199.9</v>
      </c>
      <c r="Q26">
        <f t="shared" si="2"/>
        <v>250.37537509349201</v>
      </c>
    </row>
    <row r="27" spans="2:17" ht="18" customHeight="1" x14ac:dyDescent="0.3">
      <c r="B27">
        <v>660</v>
      </c>
      <c r="C27">
        <v>101</v>
      </c>
      <c r="E27">
        <v>315</v>
      </c>
      <c r="F27">
        <v>109.5</v>
      </c>
      <c r="G27">
        <f t="shared" si="0"/>
        <v>22.147325869382723</v>
      </c>
      <c r="H27">
        <v>630</v>
      </c>
      <c r="I27">
        <v>199.9</v>
      </c>
      <c r="J27">
        <f t="shared" si="1"/>
        <v>257.73699026978875</v>
      </c>
      <c r="M27">
        <v>270</v>
      </c>
      <c r="N27">
        <f t="shared" si="2"/>
        <v>290.91158043791103</v>
      </c>
      <c r="P27">
        <v>199.9</v>
      </c>
      <c r="Q27">
        <f t="shared" si="2"/>
        <v>250.37537509349201</v>
      </c>
    </row>
    <row r="28" spans="2:17" ht="18" customHeight="1" x14ac:dyDescent="0.3">
      <c r="B28">
        <v>690</v>
      </c>
      <c r="C28">
        <v>101</v>
      </c>
      <c r="E28">
        <v>330</v>
      </c>
      <c r="F28">
        <v>109.7</v>
      </c>
      <c r="G28">
        <f t="shared" si="0"/>
        <v>22.66844843456564</v>
      </c>
      <c r="H28">
        <v>660</v>
      </c>
      <c r="I28">
        <v>199.6</v>
      </c>
      <c r="J28">
        <f t="shared" si="1"/>
        <v>256.95502600798545</v>
      </c>
      <c r="M28">
        <v>285</v>
      </c>
      <c r="N28">
        <f t="shared" si="2"/>
        <v>298.87123034268427</v>
      </c>
      <c r="P28">
        <v>199.9</v>
      </c>
      <c r="Q28">
        <f t="shared" si="2"/>
        <v>250.37537509349201</v>
      </c>
    </row>
    <row r="29" spans="2:17" ht="18" customHeight="1" x14ac:dyDescent="0.3">
      <c r="B29">
        <v>720</v>
      </c>
      <c r="C29">
        <v>101</v>
      </c>
      <c r="E29">
        <v>345</v>
      </c>
      <c r="F29">
        <v>109.8</v>
      </c>
      <c r="G29">
        <f t="shared" si="0"/>
        <v>22.92900987265655</v>
      </c>
      <c r="H29">
        <v>690</v>
      </c>
      <c r="I29">
        <v>198.9</v>
      </c>
      <c r="J29">
        <f t="shared" si="1"/>
        <v>255.13044636131212</v>
      </c>
      <c r="M29">
        <v>300</v>
      </c>
      <c r="N29">
        <f t="shared" si="2"/>
        <v>306.62403041283511</v>
      </c>
      <c r="P29">
        <v>199.9</v>
      </c>
      <c r="Q29">
        <f t="shared" si="2"/>
        <v>250.37537509349201</v>
      </c>
    </row>
    <row r="30" spans="2:17" ht="18" customHeight="1" x14ac:dyDescent="0.3">
      <c r="B30">
        <v>750</v>
      </c>
      <c r="C30">
        <v>101</v>
      </c>
      <c r="E30">
        <v>360</v>
      </c>
      <c r="F30">
        <v>110</v>
      </c>
      <c r="G30">
        <f t="shared" si="0"/>
        <v>23.450133059594684</v>
      </c>
      <c r="H30">
        <v>720</v>
      </c>
      <c r="I30">
        <v>197.9</v>
      </c>
      <c r="J30">
        <f t="shared" si="1"/>
        <v>252.52391282666235</v>
      </c>
      <c r="M30">
        <v>315</v>
      </c>
      <c r="N30">
        <f t="shared" si="2"/>
        <v>314.18531498243135</v>
      </c>
      <c r="P30">
        <v>199.9</v>
      </c>
      <c r="Q30">
        <f t="shared" si="2"/>
        <v>250.37537509349201</v>
      </c>
    </row>
    <row r="31" spans="2:17" ht="18" customHeight="1" x14ac:dyDescent="0.3">
      <c r="B31">
        <v>780</v>
      </c>
      <c r="C31">
        <v>101</v>
      </c>
      <c r="E31">
        <v>375</v>
      </c>
      <c r="F31">
        <v>110.2</v>
      </c>
      <c r="G31">
        <f t="shared" si="0"/>
        <v>23.971256661238456</v>
      </c>
      <c r="H31">
        <v>750</v>
      </c>
      <c r="I31">
        <v>197.4</v>
      </c>
      <c r="J31">
        <f t="shared" si="1"/>
        <v>251.22064994955292</v>
      </c>
      <c r="M31">
        <v>330</v>
      </c>
      <c r="N31">
        <f t="shared" si="2"/>
        <v>321.568612485617</v>
      </c>
      <c r="P31">
        <v>199.6</v>
      </c>
      <c r="Q31">
        <f t="shared" si="2"/>
        <v>250.18775807043724</v>
      </c>
    </row>
    <row r="32" spans="2:17" ht="18" customHeight="1" x14ac:dyDescent="0.3">
      <c r="B32">
        <v>810</v>
      </c>
      <c r="C32">
        <v>101</v>
      </c>
      <c r="E32">
        <v>390</v>
      </c>
      <c r="F32">
        <v>110.4</v>
      </c>
      <c r="G32">
        <f t="shared" si="0"/>
        <v>24.492380677223977</v>
      </c>
      <c r="H32">
        <v>780</v>
      </c>
      <c r="I32">
        <v>196.8</v>
      </c>
      <c r="J32">
        <f t="shared" si="1"/>
        <v>249.65673792028986</v>
      </c>
      <c r="M32">
        <v>345</v>
      </c>
      <c r="N32">
        <f t="shared" si="2"/>
        <v>328.78592988241928</v>
      </c>
      <c r="P32">
        <v>198.9</v>
      </c>
      <c r="Q32">
        <f t="shared" si="2"/>
        <v>249.74943594822133</v>
      </c>
    </row>
    <row r="33" spans="2:17" ht="18" customHeight="1" x14ac:dyDescent="0.3">
      <c r="B33">
        <v>840</v>
      </c>
      <c r="C33">
        <v>101</v>
      </c>
      <c r="E33">
        <v>405</v>
      </c>
      <c r="F33">
        <v>110.9</v>
      </c>
      <c r="G33">
        <f t="shared" si="0"/>
        <v>25.795192530842652</v>
      </c>
      <c r="H33">
        <v>810</v>
      </c>
      <c r="I33">
        <v>196.3</v>
      </c>
      <c r="J33">
        <f t="shared" si="1"/>
        <v>248.35348074874881</v>
      </c>
      <c r="M33">
        <v>360</v>
      </c>
      <c r="N33">
        <f t="shared" si="2"/>
        <v>335.84798195643799</v>
      </c>
      <c r="P33">
        <v>197.9</v>
      </c>
      <c r="Q33">
        <f t="shared" si="2"/>
        <v>249.12192131796277</v>
      </c>
    </row>
    <row r="34" spans="2:17" ht="18" customHeight="1" x14ac:dyDescent="0.3">
      <c r="B34">
        <v>870</v>
      </c>
      <c r="C34">
        <v>101</v>
      </c>
      <c r="E34">
        <v>420</v>
      </c>
      <c r="F34">
        <v>111.3</v>
      </c>
      <c r="G34">
        <f t="shared" si="0"/>
        <v>26.837443879003253</v>
      </c>
      <c r="H34">
        <v>840</v>
      </c>
      <c r="I34">
        <v>195.1</v>
      </c>
      <c r="J34">
        <f t="shared" si="1"/>
        <v>245.22567411780548</v>
      </c>
      <c r="M34">
        <v>375</v>
      </c>
      <c r="N34">
        <f t="shared" si="2"/>
        <v>342.7643780073368</v>
      </c>
      <c r="P34">
        <v>197.4</v>
      </c>
      <c r="Q34">
        <f t="shared" si="2"/>
        <v>248.80756946540481</v>
      </c>
    </row>
    <row r="35" spans="2:17" ht="18" customHeight="1" x14ac:dyDescent="0.3">
      <c r="B35">
        <v>900</v>
      </c>
      <c r="C35">
        <v>101</v>
      </c>
      <c r="E35">
        <v>435</v>
      </c>
      <c r="F35">
        <v>111.7</v>
      </c>
      <c r="G35">
        <f t="shared" si="0"/>
        <v>27.879696885379918</v>
      </c>
      <c r="H35">
        <v>870</v>
      </c>
      <c r="I35">
        <v>194.7</v>
      </c>
      <c r="J35">
        <f t="shared" si="1"/>
        <v>244.18307522703643</v>
      </c>
      <c r="M35">
        <v>390</v>
      </c>
      <c r="N35">
        <f t="shared" si="2"/>
        <v>349.54377523184115</v>
      </c>
      <c r="P35">
        <v>196.8</v>
      </c>
      <c r="Q35">
        <f t="shared" si="2"/>
        <v>248.42982126469161</v>
      </c>
    </row>
    <row r="36" spans="2:17" ht="18" customHeight="1" x14ac:dyDescent="0.3">
      <c r="E36">
        <v>450</v>
      </c>
      <c r="F36">
        <v>112.4</v>
      </c>
      <c r="G36">
        <f t="shared" si="0"/>
        <v>29.7036436361856</v>
      </c>
      <c r="H36">
        <v>900</v>
      </c>
      <c r="I36">
        <v>193.8</v>
      </c>
      <c r="J36">
        <f t="shared" si="1"/>
        <v>241.83723379113567</v>
      </c>
      <c r="M36">
        <v>405</v>
      </c>
      <c r="N36">
        <f t="shared" si="2"/>
        <v>356.19400578204471</v>
      </c>
      <c r="P36">
        <v>196.3</v>
      </c>
      <c r="Q36">
        <f t="shared" si="2"/>
        <v>248.11459100005598</v>
      </c>
    </row>
    <row r="37" spans="2:17" ht="18" customHeight="1" x14ac:dyDescent="0.3">
      <c r="E37">
        <v>490</v>
      </c>
      <c r="F37">
        <v>113.2</v>
      </c>
      <c r="G37">
        <f t="shared" si="0"/>
        <v>31.788160426554978</v>
      </c>
      <c r="H37">
        <v>930</v>
      </c>
      <c r="I37">
        <v>193.2</v>
      </c>
      <c r="J37">
        <f t="shared" si="1"/>
        <v>240.27334416859159</v>
      </c>
      <c r="M37">
        <v>420</v>
      </c>
      <c r="N37">
        <f t="shared" si="2"/>
        <v>362.72218282036164</v>
      </c>
      <c r="P37">
        <v>195.1</v>
      </c>
      <c r="Q37">
        <f t="shared" si="2"/>
        <v>247.35639641388323</v>
      </c>
    </row>
    <row r="38" spans="2:17" ht="18" customHeight="1" x14ac:dyDescent="0.3">
      <c r="E38">
        <v>540</v>
      </c>
      <c r="F38">
        <v>116.4</v>
      </c>
      <c r="G38">
        <f t="shared" si="0"/>
        <v>40.12629391352165</v>
      </c>
      <c r="H38">
        <v>960</v>
      </c>
      <c r="I38">
        <v>192.7</v>
      </c>
      <c r="J38">
        <f t="shared" si="1"/>
        <v>238.97010566911416</v>
      </c>
      <c r="M38">
        <v>435</v>
      </c>
      <c r="N38">
        <f t="shared" si="2"/>
        <v>369.13478966490925</v>
      </c>
      <c r="P38">
        <v>194.7</v>
      </c>
      <c r="Q38">
        <f t="shared" si="2"/>
        <v>247.10314699254334</v>
      </c>
    </row>
    <row r="39" spans="2:17" ht="18" customHeight="1" x14ac:dyDescent="0.3">
      <c r="E39">
        <v>570</v>
      </c>
      <c r="F39">
        <v>118.4</v>
      </c>
      <c r="G39">
        <f t="shared" si="0"/>
        <v>45.337681233836783</v>
      </c>
      <c r="H39">
        <v>990</v>
      </c>
      <c r="I39">
        <v>192.2</v>
      </c>
      <c r="J39">
        <f t="shared" si="1"/>
        <v>237.66686976291155</v>
      </c>
      <c r="M39">
        <v>450</v>
      </c>
      <c r="N39">
        <f t="shared" si="2"/>
        <v>375.43775520824653</v>
      </c>
      <c r="P39">
        <v>193.8</v>
      </c>
      <c r="Q39">
        <f t="shared" si="2"/>
        <v>246.53238293390012</v>
      </c>
    </row>
    <row r="40" spans="2:17" ht="18" customHeight="1" x14ac:dyDescent="0.3">
      <c r="E40">
        <v>585</v>
      </c>
      <c r="F40">
        <v>120.6</v>
      </c>
      <c r="G40">
        <f t="shared" si="0"/>
        <v>51.070255167521182</v>
      </c>
      <c r="H40">
        <v>1020</v>
      </c>
      <c r="I40">
        <v>191.4</v>
      </c>
      <c r="J40">
        <f t="shared" si="1"/>
        <v>235.58169770682906</v>
      </c>
      <c r="M40">
        <v>490</v>
      </c>
      <c r="N40">
        <f t="shared" si="2"/>
        <v>391.74964063232181</v>
      </c>
      <c r="P40">
        <v>193.2</v>
      </c>
      <c r="Q40">
        <f t="shared" si="2"/>
        <v>246.15113699691148</v>
      </c>
    </row>
    <row r="41" spans="2:17" ht="18" customHeight="1" x14ac:dyDescent="0.3">
      <c r="E41">
        <v>600</v>
      </c>
      <c r="F41">
        <v>122.2</v>
      </c>
      <c r="G41">
        <f t="shared" si="0"/>
        <v>55.239431353750348</v>
      </c>
      <c r="H41">
        <v>1050</v>
      </c>
      <c r="I41">
        <v>190.6</v>
      </c>
      <c r="J41">
        <f t="shared" si="1"/>
        <v>233.49653228955432</v>
      </c>
      <c r="M41">
        <v>540</v>
      </c>
      <c r="N41">
        <f t="shared" si="2"/>
        <v>411.22965110107691</v>
      </c>
      <c r="P41">
        <v>192.7</v>
      </c>
      <c r="Q41">
        <f t="shared" si="2"/>
        <v>245.83297959620202</v>
      </c>
    </row>
    <row r="42" spans="2:17" ht="18" customHeight="1" x14ac:dyDescent="0.3">
      <c r="E42">
        <v>615</v>
      </c>
      <c r="F42">
        <v>123.7</v>
      </c>
      <c r="G42">
        <f t="shared" si="0"/>
        <v>59.148058125440961</v>
      </c>
      <c r="H42">
        <v>1080</v>
      </c>
      <c r="I42">
        <v>189.6</v>
      </c>
      <c r="J42">
        <f t="shared" si="1"/>
        <v>230.89008485344684</v>
      </c>
      <c r="M42">
        <v>570</v>
      </c>
      <c r="N42">
        <f t="shared" si="2"/>
        <v>422.48630216184711</v>
      </c>
      <c r="P42">
        <v>192.2</v>
      </c>
      <c r="Q42">
        <f t="shared" si="2"/>
        <v>245.51440916577599</v>
      </c>
    </row>
    <row r="43" spans="2:17" ht="18" customHeight="1" x14ac:dyDescent="0.3">
      <c r="E43">
        <v>630</v>
      </c>
      <c r="F43">
        <v>124.6</v>
      </c>
      <c r="G43">
        <f t="shared" si="0"/>
        <v>61.493245382305325</v>
      </c>
      <c r="H43">
        <v>1110</v>
      </c>
      <c r="I43">
        <v>189.3</v>
      </c>
      <c r="J43">
        <f t="shared" si="1"/>
        <v>230.1081526453932</v>
      </c>
      <c r="M43">
        <v>585</v>
      </c>
      <c r="N43">
        <f t="shared" si="2"/>
        <v>428.00350824463351</v>
      </c>
      <c r="P43">
        <v>191.4</v>
      </c>
      <c r="Q43">
        <f t="shared" si="2"/>
        <v>245.00383334588395</v>
      </c>
    </row>
    <row r="44" spans="2:17" ht="18" customHeight="1" x14ac:dyDescent="0.3">
      <c r="E44">
        <v>645</v>
      </c>
      <c r="F44">
        <v>126.6</v>
      </c>
      <c r="G44">
        <f t="shared" si="0"/>
        <v>66.704802677348567</v>
      </c>
      <c r="H44">
        <v>1140</v>
      </c>
      <c r="I44">
        <v>188.9</v>
      </c>
      <c r="J44">
        <f t="shared" si="1"/>
        <v>229.0655778200443</v>
      </c>
      <c r="M44">
        <v>600</v>
      </c>
      <c r="N44">
        <f t="shared" si="2"/>
        <v>433.45042290906281</v>
      </c>
      <c r="P44">
        <v>190.6</v>
      </c>
      <c r="Q44">
        <f t="shared" si="2"/>
        <v>244.49218937566025</v>
      </c>
    </row>
    <row r="45" spans="2:17" ht="18" customHeight="1" x14ac:dyDescent="0.3">
      <c r="E45">
        <v>660</v>
      </c>
      <c r="F45">
        <v>128.30000000000001</v>
      </c>
      <c r="G45">
        <f t="shared" si="0"/>
        <v>71.134658975890503</v>
      </c>
      <c r="H45">
        <v>1170</v>
      </c>
      <c r="I45">
        <v>188.3</v>
      </c>
      <c r="J45">
        <f t="shared" si="1"/>
        <v>227.50171869382942</v>
      </c>
      <c r="M45">
        <v>615</v>
      </c>
      <c r="N45">
        <f t="shared" si="2"/>
        <v>438.82966622363364</v>
      </c>
      <c r="P45">
        <v>189.6</v>
      </c>
      <c r="Q45">
        <f t="shared" si="2"/>
        <v>243.85112206386478</v>
      </c>
    </row>
    <row r="46" spans="2:17" ht="18" customHeight="1" x14ac:dyDescent="0.3">
      <c r="E46">
        <v>675</v>
      </c>
      <c r="F46">
        <v>129.5</v>
      </c>
      <c r="G46">
        <f t="shared" si="0"/>
        <v>74.261634398464352</v>
      </c>
      <c r="H46">
        <v>1200</v>
      </c>
      <c r="I46">
        <v>188</v>
      </c>
      <c r="J46">
        <f t="shared" si="1"/>
        <v>226.71979053106611</v>
      </c>
      <c r="M46">
        <v>630</v>
      </c>
      <c r="N46">
        <f t="shared" si="2"/>
        <v>444.14369942282747</v>
      </c>
      <c r="P46">
        <v>189.3</v>
      </c>
      <c r="Q46">
        <f t="shared" si="2"/>
        <v>243.6584723815979</v>
      </c>
    </row>
    <row r="47" spans="2:17" ht="18" customHeight="1" x14ac:dyDescent="0.3">
      <c r="E47">
        <v>690</v>
      </c>
      <c r="F47">
        <v>131.4</v>
      </c>
      <c r="G47">
        <f t="shared" si="0"/>
        <v>79.21270934338385</v>
      </c>
      <c r="H47">
        <v>1230</v>
      </c>
      <c r="I47">
        <v>187.6</v>
      </c>
      <c r="J47">
        <f t="shared" si="1"/>
        <v>225.67722109943767</v>
      </c>
      <c r="M47">
        <v>645</v>
      </c>
      <c r="N47">
        <f t="shared" si="2"/>
        <v>449.39483806927581</v>
      </c>
      <c r="P47">
        <v>188.9</v>
      </c>
      <c r="Q47">
        <f t="shared" si="2"/>
        <v>243.40136852009499</v>
      </c>
    </row>
    <row r="48" spans="2:17" ht="18" customHeight="1" x14ac:dyDescent="0.3">
      <c r="E48">
        <v>705</v>
      </c>
      <c r="F48">
        <v>136.4</v>
      </c>
      <c r="G48">
        <f t="shared" si="0"/>
        <v>92.242032743054779</v>
      </c>
      <c r="H48">
        <v>1260</v>
      </c>
      <c r="I48">
        <v>187.5</v>
      </c>
      <c r="J48">
        <f t="shared" si="1"/>
        <v>225.41657900091869</v>
      </c>
      <c r="M48">
        <v>660</v>
      </c>
      <c r="N48">
        <f t="shared" si="2"/>
        <v>454.58526384592057</v>
      </c>
      <c r="P48">
        <v>188.3</v>
      </c>
      <c r="Q48">
        <f t="shared" si="2"/>
        <v>243.01520179109622</v>
      </c>
    </row>
    <row r="49" spans="4:17" ht="18" customHeight="1" x14ac:dyDescent="0.3">
      <c r="E49">
        <v>720</v>
      </c>
      <c r="F49">
        <v>137.6</v>
      </c>
      <c r="G49">
        <f t="shared" si="0"/>
        <v>95.369108920540043</v>
      </c>
      <c r="H49">
        <v>1290</v>
      </c>
      <c r="I49">
        <v>187.3</v>
      </c>
      <c r="J49">
        <f t="shared" si="1"/>
        <v>224.89529511487962</v>
      </c>
      <c r="M49">
        <v>675</v>
      </c>
      <c r="N49">
        <f t="shared" si="2"/>
        <v>459.71703514853021</v>
      </c>
      <c r="P49">
        <v>188</v>
      </c>
      <c r="Q49">
        <f t="shared" si="2"/>
        <v>242.8218877114407</v>
      </c>
    </row>
    <row r="50" spans="4:17" ht="18" customHeight="1" x14ac:dyDescent="0.3">
      <c r="E50">
        <v>735</v>
      </c>
      <c r="F50">
        <v>138</v>
      </c>
      <c r="G50">
        <f t="shared" si="0"/>
        <v>96.411470963568803</v>
      </c>
      <c r="H50">
        <v>1320</v>
      </c>
      <c r="I50">
        <v>187.2</v>
      </c>
      <c r="J50">
        <f t="shared" si="1"/>
        <v>224.63465332748086</v>
      </c>
      <c r="M50">
        <v>690</v>
      </c>
      <c r="N50">
        <f t="shared" si="2"/>
        <v>464.7920966244439</v>
      </c>
      <c r="P50">
        <v>187.6</v>
      </c>
      <c r="Q50">
        <f t="shared" si="2"/>
        <v>242.56389551740324</v>
      </c>
    </row>
    <row r="51" spans="4:17" ht="18" customHeight="1" x14ac:dyDescent="0.3">
      <c r="E51">
        <v>750</v>
      </c>
      <c r="F51">
        <v>138.30000000000001</v>
      </c>
      <c r="G51">
        <f t="shared" si="0"/>
        <v>97.193243584306217</v>
      </c>
      <c r="H51">
        <v>1350</v>
      </c>
      <c r="I51">
        <v>187.1</v>
      </c>
      <c r="J51">
        <f t="shared" si="1"/>
        <v>224.37401164391008</v>
      </c>
      <c r="M51">
        <v>705</v>
      </c>
      <c r="N51">
        <f t="shared" si="2"/>
        <v>469.81228778290807</v>
      </c>
      <c r="P51">
        <v>187.5</v>
      </c>
      <c r="Q51">
        <f t="shared" si="2"/>
        <v>242.49935450469059</v>
      </c>
    </row>
    <row r="52" spans="4:17" ht="18" customHeight="1" x14ac:dyDescent="0.3">
      <c r="E52">
        <v>765</v>
      </c>
      <c r="F52">
        <v>138.4</v>
      </c>
      <c r="G52">
        <f t="shared" si="0"/>
        <v>97.453834665177524</v>
      </c>
      <c r="H52">
        <v>1380</v>
      </c>
      <c r="I52">
        <v>187.1</v>
      </c>
      <c r="J52">
        <f t="shared" si="1"/>
        <v>224.37401164391008</v>
      </c>
      <c r="M52">
        <v>720</v>
      </c>
      <c r="N52">
        <f t="shared" si="2"/>
        <v>474.77935078511683</v>
      </c>
      <c r="P52">
        <v>187.3</v>
      </c>
      <c r="Q52">
        <f t="shared" si="2"/>
        <v>242.3702208259561</v>
      </c>
    </row>
    <row r="53" spans="4:17" ht="18" customHeight="1" x14ac:dyDescent="0.3">
      <c r="E53">
        <v>780</v>
      </c>
      <c r="F53">
        <v>138.4</v>
      </c>
      <c r="G53">
        <f t="shared" si="0"/>
        <v>97.453834665177524</v>
      </c>
      <c r="H53">
        <v>1410</v>
      </c>
      <c r="I53">
        <v>187.1</v>
      </c>
      <c r="J53">
        <f t="shared" si="1"/>
        <v>224.37401164391008</v>
      </c>
      <c r="M53">
        <v>735</v>
      </c>
      <c r="N53">
        <f t="shared" si="2"/>
        <v>479.69493750749444</v>
      </c>
      <c r="P53">
        <v>187.2</v>
      </c>
      <c r="Q53">
        <f t="shared" si="2"/>
        <v>242.30562813235647</v>
      </c>
    </row>
    <row r="54" spans="4:17" ht="18" customHeight="1" x14ac:dyDescent="0.3">
      <c r="E54">
        <v>795</v>
      </c>
      <c r="F54">
        <v>138.4</v>
      </c>
      <c r="G54">
        <f t="shared" si="0"/>
        <v>97.453834665177524</v>
      </c>
      <c r="H54">
        <v>1440</v>
      </c>
      <c r="I54">
        <v>187.1</v>
      </c>
      <c r="J54">
        <f t="shared" si="1"/>
        <v>224.37401164391008</v>
      </c>
      <c r="M54">
        <v>750</v>
      </c>
      <c r="N54">
        <f t="shared" si="2"/>
        <v>484.56061595941173</v>
      </c>
      <c r="P54">
        <v>187.1</v>
      </c>
      <c r="Q54">
        <f t="shared" si="2"/>
        <v>242.24101818418606</v>
      </c>
    </row>
    <row r="55" spans="4:17" ht="18" customHeight="1" x14ac:dyDescent="0.3">
      <c r="E55">
        <v>810</v>
      </c>
      <c r="F55">
        <v>138.5</v>
      </c>
      <c r="G55">
        <f t="shared" si="0"/>
        <v>97.714425849755557</v>
      </c>
      <c r="H55">
        <v>1470</v>
      </c>
      <c r="I55">
        <v>187.1</v>
      </c>
      <c r="J55">
        <f t="shared" si="1"/>
        <v>224.37401164391008</v>
      </c>
      <c r="M55">
        <v>765</v>
      </c>
      <c r="N55">
        <f t="shared" si="2"/>
        <v>489.37787612601596</v>
      </c>
      <c r="P55">
        <v>187.1</v>
      </c>
      <c r="Q55">
        <f t="shared" si="2"/>
        <v>242.24101818418606</v>
      </c>
    </row>
    <row r="56" spans="4:17" ht="18" customHeight="1" x14ac:dyDescent="0.3">
      <c r="E56">
        <v>825</v>
      </c>
      <c r="F56">
        <v>138.5</v>
      </c>
      <c r="G56">
        <f t="shared" si="0"/>
        <v>97.714425849755557</v>
      </c>
      <c r="H56">
        <v>1500</v>
      </c>
      <c r="I56">
        <v>187.1</v>
      </c>
      <c r="J56">
        <f t="shared" si="1"/>
        <v>224.37401164391008</v>
      </c>
      <c r="M56">
        <v>780</v>
      </c>
      <c r="N56">
        <f t="shared" si="2"/>
        <v>494.14813529789387</v>
      </c>
      <c r="P56">
        <v>187.1</v>
      </c>
      <c r="Q56">
        <f t="shared" si="2"/>
        <v>242.24101818418606</v>
      </c>
    </row>
    <row r="57" spans="4:17" ht="18" customHeight="1" x14ac:dyDescent="0.3">
      <c r="E57">
        <v>840</v>
      </c>
      <c r="F57">
        <v>138.5</v>
      </c>
      <c r="G57">
        <f t="shared" si="0"/>
        <v>97.714425849755557</v>
      </c>
      <c r="H57">
        <v>1530</v>
      </c>
      <c r="I57">
        <v>187.1</v>
      </c>
      <c r="J57">
        <f t="shared" si="1"/>
        <v>224.37401164391008</v>
      </c>
      <c r="M57">
        <v>795</v>
      </c>
      <c r="N57">
        <f t="shared" si="2"/>
        <v>498.87274294159812</v>
      </c>
      <c r="P57">
        <v>187.1</v>
      </c>
      <c r="Q57">
        <f t="shared" si="2"/>
        <v>242.24101818418606</v>
      </c>
    </row>
    <row r="58" spans="4:17" ht="18" customHeight="1" x14ac:dyDescent="0.3">
      <c r="E58">
        <v>855</v>
      </c>
      <c r="F58">
        <v>138.5</v>
      </c>
      <c r="G58">
        <f t="shared" si="0"/>
        <v>97.714425849755557</v>
      </c>
      <c r="H58">
        <v>1560</v>
      </c>
      <c r="I58">
        <v>187.1</v>
      </c>
      <c r="J58">
        <f t="shared" si="1"/>
        <v>224.37401164391008</v>
      </c>
      <c r="M58">
        <v>810</v>
      </c>
      <c r="N58">
        <f t="shared" si="2"/>
        <v>503.55298515847721</v>
      </c>
      <c r="P58">
        <v>187.1</v>
      </c>
      <c r="Q58">
        <f t="shared" si="2"/>
        <v>242.24101818418606</v>
      </c>
    </row>
    <row r="59" spans="4:17" ht="18" customHeight="1" x14ac:dyDescent="0.3">
      <c r="E59">
        <v>870</v>
      </c>
      <c r="F59">
        <v>138.5</v>
      </c>
      <c r="G59">
        <f t="shared" si="0"/>
        <v>97.714425849755557</v>
      </c>
      <c r="H59">
        <v>1590</v>
      </c>
      <c r="I59">
        <v>187.1</v>
      </c>
      <c r="J59">
        <f t="shared" si="1"/>
        <v>224.37401164391008</v>
      </c>
      <c r="M59">
        <v>825</v>
      </c>
      <c r="N59">
        <f t="shared" si="2"/>
        <v>508.1900887735581</v>
      </c>
      <c r="P59">
        <v>187.1</v>
      </c>
      <c r="Q59">
        <f t="shared" si="2"/>
        <v>242.24101818418606</v>
      </c>
    </row>
    <row r="60" spans="4:17" ht="18" customHeight="1" x14ac:dyDescent="0.3">
      <c r="D60" t="s">
        <v>10</v>
      </c>
      <c r="E60">
        <v>885</v>
      </c>
      <c r="F60">
        <v>138.5</v>
      </c>
      <c r="G60">
        <f t="shared" si="0"/>
        <v>97.714425849755557</v>
      </c>
      <c r="H60">
        <v>1620</v>
      </c>
      <c r="I60">
        <v>187</v>
      </c>
      <c r="J60">
        <f t="shared" si="1"/>
        <v>224.11337006380347</v>
      </c>
      <c r="M60">
        <v>840</v>
      </c>
      <c r="N60">
        <f t="shared" si="2"/>
        <v>512.78522509131926</v>
      </c>
      <c r="P60">
        <v>187.1</v>
      </c>
      <c r="Q60">
        <f t="shared" si="2"/>
        <v>242.24101818418606</v>
      </c>
    </row>
    <row r="61" spans="4:17" ht="18" customHeight="1" x14ac:dyDescent="0.3">
      <c r="E61">
        <v>900</v>
      </c>
      <c r="F61">
        <v>138.5</v>
      </c>
      <c r="G61">
        <f t="shared" si="0"/>
        <v>97.714425849755557</v>
      </c>
      <c r="H61">
        <v>1650</v>
      </c>
      <c r="I61">
        <v>187</v>
      </c>
      <c r="J61">
        <f t="shared" si="1"/>
        <v>224.11337006380347</v>
      </c>
      <c r="M61">
        <v>855</v>
      </c>
      <c r="N61">
        <f t="shared" si="2"/>
        <v>517.33951335093479</v>
      </c>
      <c r="P61">
        <v>187.1</v>
      </c>
      <c r="Q61">
        <f t="shared" si="2"/>
        <v>242.24101818418606</v>
      </c>
    </row>
    <row r="62" spans="4:17" ht="18" customHeight="1" x14ac:dyDescent="0.3">
      <c r="E62">
        <v>915</v>
      </c>
      <c r="F62">
        <v>138.5</v>
      </c>
      <c r="G62">
        <f t="shared" si="0"/>
        <v>97.714425849755557</v>
      </c>
      <c r="H62">
        <v>1680</v>
      </c>
      <c r="I62">
        <v>186.9</v>
      </c>
      <c r="J62">
        <f t="shared" si="1"/>
        <v>223.8527285876462</v>
      </c>
      <c r="M62">
        <v>870</v>
      </c>
      <c r="N62">
        <f t="shared" si="2"/>
        <v>521.85402390986792</v>
      </c>
      <c r="P62">
        <v>187.1</v>
      </c>
      <c r="Q62">
        <f t="shared" si="2"/>
        <v>242.24101818418606</v>
      </c>
    </row>
    <row r="63" spans="4:17" ht="18" customHeight="1" x14ac:dyDescent="0.3">
      <c r="E63">
        <v>930</v>
      </c>
      <c r="F63">
        <v>138.5</v>
      </c>
      <c r="G63">
        <f t="shared" si="0"/>
        <v>97.714425849755557</v>
      </c>
      <c r="H63">
        <v>1710</v>
      </c>
      <c r="I63">
        <v>186.9</v>
      </c>
      <c r="J63">
        <f t="shared" si="1"/>
        <v>223.8527285876462</v>
      </c>
      <c r="M63">
        <v>885</v>
      </c>
      <c r="N63">
        <f t="shared" si="2"/>
        <v>526.32978118146968</v>
      </c>
      <c r="P63">
        <v>187</v>
      </c>
      <c r="Q63">
        <f t="shared" si="2"/>
        <v>242.17639096760996</v>
      </c>
    </row>
    <row r="64" spans="4:17" ht="18" customHeight="1" x14ac:dyDescent="0.3">
      <c r="E64">
        <v>945</v>
      </c>
      <c r="F64">
        <v>138.5</v>
      </c>
      <c r="G64">
        <f t="shared" si="0"/>
        <v>97.714425849755557</v>
      </c>
      <c r="H64">
        <v>1740</v>
      </c>
      <c r="I64">
        <v>186.8</v>
      </c>
      <c r="J64">
        <f t="shared" si="1"/>
        <v>223.59208721519562</v>
      </c>
      <c r="M64">
        <v>900</v>
      </c>
      <c r="N64">
        <f t="shared" si="2"/>
        <v>530.76776634942303</v>
      </c>
      <c r="P64">
        <v>187</v>
      </c>
      <c r="Q64">
        <f t="shared" si="2"/>
        <v>242.17639096760996</v>
      </c>
    </row>
    <row r="65" spans="5:17" ht="18" customHeight="1" x14ac:dyDescent="0.3">
      <c r="E65">
        <v>960</v>
      </c>
      <c r="F65">
        <v>138.5</v>
      </c>
      <c r="G65">
        <f t="shared" si="0"/>
        <v>97.714425849755557</v>
      </c>
      <c r="H65">
        <v>1770</v>
      </c>
      <c r="I65">
        <v>186.7</v>
      </c>
      <c r="J65">
        <f t="shared" si="1"/>
        <v>223.33144594633052</v>
      </c>
      <c r="M65">
        <v>915</v>
      </c>
      <c r="N65">
        <f t="shared" si="2"/>
        <v>535.16891987941005</v>
      </c>
      <c r="P65">
        <v>186.9</v>
      </c>
      <c r="Q65">
        <f t="shared" si="2"/>
        <v>242.11174646877458</v>
      </c>
    </row>
    <row r="66" spans="5:17" ht="18" customHeight="1" x14ac:dyDescent="0.3">
      <c r="E66">
        <v>975</v>
      </c>
      <c r="F66">
        <v>138.5</v>
      </c>
      <c r="G66">
        <f t="shared" si="0"/>
        <v>97.714425849755557</v>
      </c>
      <c r="H66">
        <v>1800</v>
      </c>
      <c r="I66">
        <v>186.6</v>
      </c>
      <c r="J66">
        <f t="shared" si="1"/>
        <v>223.07080478129339</v>
      </c>
      <c r="M66">
        <v>930</v>
      </c>
      <c r="N66">
        <f t="shared" si="2"/>
        <v>539.53414384621237</v>
      </c>
      <c r="P66">
        <v>186.9</v>
      </c>
      <c r="Q66">
        <f t="shared" si="2"/>
        <v>242.11174646877458</v>
      </c>
    </row>
    <row r="67" spans="5:17" ht="18" customHeight="1" x14ac:dyDescent="0.3">
      <c r="E67">
        <v>990</v>
      </c>
      <c r="F67">
        <v>138.5</v>
      </c>
      <c r="G67">
        <f t="shared" si="0"/>
        <v>97.714425849755557</v>
      </c>
      <c r="H67">
        <v>1830</v>
      </c>
      <c r="I67">
        <v>186.5</v>
      </c>
      <c r="J67">
        <f t="shared" si="1"/>
        <v>222.81016371996304</v>
      </c>
      <c r="M67">
        <v>945</v>
      </c>
      <c r="N67">
        <f t="shared" si="2"/>
        <v>543.86430409255672</v>
      </c>
      <c r="P67">
        <v>186.8</v>
      </c>
      <c r="Q67">
        <f t="shared" si="2"/>
        <v>242.04708467380803</v>
      </c>
    </row>
    <row r="68" spans="5:17" ht="18" customHeight="1" x14ac:dyDescent="0.3">
      <c r="E68">
        <v>1005</v>
      </c>
      <c r="F68">
        <v>138.5</v>
      </c>
      <c r="G68">
        <f t="shared" si="0"/>
        <v>97.714425849755557</v>
      </c>
      <c r="H68">
        <v>1860</v>
      </c>
      <c r="I68">
        <v>186.4</v>
      </c>
      <c r="J68">
        <f t="shared" si="1"/>
        <v>222.54952276233945</v>
      </c>
      <c r="M68">
        <v>960</v>
      </c>
      <c r="N68">
        <f t="shared" si="2"/>
        <v>548.16023223433945</v>
      </c>
      <c r="P68">
        <v>186.7</v>
      </c>
      <c r="Q68">
        <f t="shared" si="2"/>
        <v>241.98240556881964</v>
      </c>
    </row>
    <row r="69" spans="5:17" ht="18" customHeight="1" x14ac:dyDescent="0.3">
      <c r="E69">
        <v>1020</v>
      </c>
      <c r="F69">
        <v>138.5</v>
      </c>
      <c r="G69">
        <f t="shared" si="0"/>
        <v>97.714425849755557</v>
      </c>
      <c r="H69">
        <v>1890</v>
      </c>
      <c r="I69">
        <v>186.3</v>
      </c>
      <c r="J69">
        <f t="shared" si="1"/>
        <v>222.2888819084225</v>
      </c>
      <c r="M69">
        <v>975</v>
      </c>
      <c r="N69">
        <f t="shared" si="2"/>
        <v>552.42272752538406</v>
      </c>
      <c r="P69">
        <v>186.6</v>
      </c>
      <c r="Q69">
        <f t="shared" si="2"/>
        <v>241.91770913990032</v>
      </c>
    </row>
    <row r="70" spans="5:17" ht="18" customHeight="1" x14ac:dyDescent="0.3">
      <c r="E70">
        <v>1050</v>
      </c>
      <c r="F70">
        <v>138.5</v>
      </c>
      <c r="G70">
        <f t="shared" si="0"/>
        <v>97.714425849755557</v>
      </c>
      <c r="H70">
        <v>1920</v>
      </c>
      <c r="I70">
        <v>186.1</v>
      </c>
      <c r="J70">
        <f t="shared" si="1"/>
        <v>221.76760051183021</v>
      </c>
      <c r="M70">
        <v>990</v>
      </c>
      <c r="N70">
        <f t="shared" si="2"/>
        <v>556.65255859357126</v>
      </c>
      <c r="P70">
        <v>186.5</v>
      </c>
      <c r="Q70">
        <f t="shared" si="2"/>
        <v>241.85299537312224</v>
      </c>
    </row>
    <row r="71" spans="5:17" ht="18" customHeight="1" x14ac:dyDescent="0.3">
      <c r="E71">
        <v>1080</v>
      </c>
      <c r="F71">
        <v>138.5</v>
      </c>
      <c r="G71">
        <f t="shared" si="0"/>
        <v>97.714425849755557</v>
      </c>
      <c r="H71">
        <v>1950</v>
      </c>
      <c r="I71">
        <v>186</v>
      </c>
      <c r="J71">
        <f t="shared" si="1"/>
        <v>221.50695996915482</v>
      </c>
      <c r="M71">
        <v>1005</v>
      </c>
      <c r="N71">
        <f t="shared" si="2"/>
        <v>560.85046505902676</v>
      </c>
      <c r="P71">
        <v>186.4</v>
      </c>
      <c r="Q71">
        <f t="shared" si="2"/>
        <v>241.78826425453889</v>
      </c>
    </row>
    <row r="72" spans="5:17" ht="18" customHeight="1" x14ac:dyDescent="0.3">
      <c r="E72">
        <v>1110</v>
      </c>
      <c r="F72">
        <v>138</v>
      </c>
      <c r="G72">
        <f t="shared" ref="G72:G85" si="3">(SQRT(101)*SQRT((0.38^2*101)+(4*(-2.9/10^5)*F72)-(4*(-2.9/10^5)*101))-(0.38*101))/(-2.9/10^5*101*2)*100</f>
        <v>96.411470963568803</v>
      </c>
      <c r="H72">
        <v>1980</v>
      </c>
      <c r="I72">
        <v>185.8</v>
      </c>
      <c r="J72">
        <f t="shared" ref="J72:J85" si="4">(SQRT(101)*SQRT((0.38^2*101)+(4*(-2.9/10^5)*I72)-(4*(-2.9/10^5)*101))-(0.38*101))/(-2.9/10^5*101*2)*100</f>
        <v>220.98567919492419</v>
      </c>
      <c r="M72">
        <v>1020</v>
      </c>
      <c r="N72">
        <f t="shared" si="2"/>
        <v>565.01715904400953</v>
      </c>
      <c r="P72">
        <v>186.3</v>
      </c>
      <c r="Q72">
        <f t="shared" si="2"/>
        <v>241.72351577018512</v>
      </c>
    </row>
    <row r="73" spans="5:17" ht="18" customHeight="1" x14ac:dyDescent="0.3">
      <c r="E73">
        <v>1140</v>
      </c>
      <c r="F73">
        <v>137.6</v>
      </c>
      <c r="G73">
        <f t="shared" si="3"/>
        <v>95.369108920540043</v>
      </c>
      <c r="H73">
        <v>2010</v>
      </c>
      <c r="I73">
        <v>185.7</v>
      </c>
      <c r="J73">
        <f t="shared" si="4"/>
        <v>220.725038963369</v>
      </c>
      <c r="M73">
        <v>1050</v>
      </c>
      <c r="N73">
        <f t="shared" si="2"/>
        <v>573.2596289425278</v>
      </c>
      <c r="P73">
        <v>186.1</v>
      </c>
      <c r="Q73">
        <f t="shared" si="2"/>
        <v>241.59396664821165</v>
      </c>
    </row>
    <row r="74" spans="5:17" ht="18" customHeight="1" x14ac:dyDescent="0.3">
      <c r="E74">
        <v>1170</v>
      </c>
      <c r="F74">
        <v>136.69999999999999</v>
      </c>
      <c r="G74">
        <f t="shared" si="3"/>
        <v>93.023800388052322</v>
      </c>
      <c r="H74">
        <v>2040</v>
      </c>
      <c r="I74">
        <v>185.4</v>
      </c>
      <c r="J74">
        <f t="shared" si="4"/>
        <v>219.94311889094377</v>
      </c>
      <c r="M74">
        <v>1080</v>
      </c>
      <c r="N74">
        <f t="shared" si="2"/>
        <v>581.38516666735995</v>
      </c>
      <c r="P74">
        <v>186</v>
      </c>
      <c r="Q74">
        <f t="shared" si="2"/>
        <v>241.52916598256772</v>
      </c>
    </row>
    <row r="75" spans="5:17" ht="18" customHeight="1" x14ac:dyDescent="0.3">
      <c r="E75">
        <v>1200</v>
      </c>
      <c r="F75">
        <v>136.4</v>
      </c>
      <c r="G75">
        <f t="shared" si="3"/>
        <v>92.242032743054779</v>
      </c>
      <c r="H75">
        <v>2070</v>
      </c>
      <c r="I75">
        <v>185.3</v>
      </c>
      <c r="J75">
        <f t="shared" si="4"/>
        <v>219.68247907433675</v>
      </c>
      <c r="M75">
        <v>1110</v>
      </c>
      <c r="N75">
        <f t="shared" ref="N75:Q88" si="5">(SQRT((4*3.2/10^7*M75)+(2.8^2/10^10))+2.8/10^5)/(2*3.2/10^7)/100</f>
        <v>589.39861196432139</v>
      </c>
      <c r="P75">
        <v>185.8</v>
      </c>
      <c r="Q75">
        <f t="shared" si="5"/>
        <v>241.39951237176371</v>
      </c>
    </row>
    <row r="76" spans="5:17" ht="18" customHeight="1" x14ac:dyDescent="0.3">
      <c r="E76">
        <v>1230</v>
      </c>
      <c r="F76">
        <v>136.5</v>
      </c>
      <c r="G76">
        <f t="shared" si="3"/>
        <v>92.502621854347225</v>
      </c>
      <c r="H76">
        <v>2100</v>
      </c>
      <c r="I76">
        <v>185.1</v>
      </c>
      <c r="J76">
        <f t="shared" si="4"/>
        <v>219.16119975212172</v>
      </c>
      <c r="M76">
        <v>1140</v>
      </c>
      <c r="N76">
        <f t="shared" si="5"/>
        <v>597.30447965815631</v>
      </c>
      <c r="P76">
        <v>185.7</v>
      </c>
      <c r="Q76">
        <f t="shared" si="5"/>
        <v>241.33465939846613</v>
      </c>
    </row>
    <row r="77" spans="5:17" ht="18" customHeight="1" x14ac:dyDescent="0.3">
      <c r="E77">
        <v>1260</v>
      </c>
      <c r="F77">
        <v>136.4</v>
      </c>
      <c r="G77">
        <f t="shared" si="3"/>
        <v>92.242032743054779</v>
      </c>
      <c r="H77">
        <v>2130</v>
      </c>
      <c r="I77">
        <v>184.7</v>
      </c>
      <c r="J77">
        <f t="shared" si="4"/>
        <v>218.11864235253626</v>
      </c>
      <c r="M77">
        <v>1170</v>
      </c>
      <c r="N77">
        <f t="shared" si="5"/>
        <v>605.10698939585996</v>
      </c>
      <c r="P77">
        <v>185.4</v>
      </c>
      <c r="Q77">
        <f t="shared" si="5"/>
        <v>241.13999563776858</v>
      </c>
    </row>
    <row r="78" spans="5:17" ht="18" customHeight="1" x14ac:dyDescent="0.3">
      <c r="E78">
        <v>1290</v>
      </c>
      <c r="F78">
        <v>136.30000000000001</v>
      </c>
      <c r="G78">
        <f t="shared" si="3"/>
        <v>91.981443735469057</v>
      </c>
      <c r="H78">
        <v>2160</v>
      </c>
      <c r="I78">
        <v>184.6</v>
      </c>
      <c r="J78">
        <f t="shared" si="4"/>
        <v>217.85800326187638</v>
      </c>
      <c r="M78">
        <v>1200</v>
      </c>
      <c r="N78">
        <f t="shared" si="5"/>
        <v>612.81009197832327</v>
      </c>
      <c r="P78">
        <v>185.3</v>
      </c>
      <c r="Q78">
        <f t="shared" si="5"/>
        <v>241.07507272348391</v>
      </c>
    </row>
    <row r="79" spans="5:17" ht="18" customHeight="1" x14ac:dyDescent="0.3">
      <c r="E79">
        <v>1320</v>
      </c>
      <c r="F79">
        <v>135.69999999999999</v>
      </c>
      <c r="G79">
        <f t="shared" si="3"/>
        <v>90.417911866461893</v>
      </c>
      <c r="H79">
        <v>2190</v>
      </c>
      <c r="I79">
        <v>184.5</v>
      </c>
      <c r="J79">
        <f t="shared" si="4"/>
        <v>217.59736427504458</v>
      </c>
      <c r="M79">
        <v>1230</v>
      </c>
      <c r="N79">
        <f t="shared" si="5"/>
        <v>620.4174927467418</v>
      </c>
      <c r="P79">
        <v>185.1</v>
      </c>
      <c r="Q79">
        <f t="shared" si="5"/>
        <v>240.94517431882502</v>
      </c>
    </row>
    <row r="80" spans="5:17" ht="18" customHeight="1" x14ac:dyDescent="0.3">
      <c r="E80">
        <v>1350</v>
      </c>
      <c r="F80">
        <v>135.19999999999999</v>
      </c>
      <c r="G80">
        <f t="shared" si="3"/>
        <v>89.114971492910385</v>
      </c>
      <c r="H80">
        <v>2220</v>
      </c>
      <c r="I80">
        <v>184.3</v>
      </c>
      <c r="J80">
        <f t="shared" si="4"/>
        <v>217.07608661237981</v>
      </c>
      <c r="M80">
        <v>1260</v>
      </c>
      <c r="N80">
        <f t="shared" si="5"/>
        <v>627.93267241668877</v>
      </c>
      <c r="P80">
        <v>184.7</v>
      </c>
      <c r="Q80">
        <f t="shared" si="5"/>
        <v>240.6851668070889</v>
      </c>
    </row>
    <row r="81" spans="5:17" ht="18" customHeight="1" x14ac:dyDescent="0.3">
      <c r="E81">
        <v>1380</v>
      </c>
      <c r="F81">
        <v>134.30000000000001</v>
      </c>
      <c r="G81">
        <f t="shared" si="3"/>
        <v>86.769685351130747</v>
      </c>
      <c r="H81">
        <v>2250</v>
      </c>
      <c r="I81">
        <v>184</v>
      </c>
      <c r="J81">
        <f t="shared" si="4"/>
        <v>216.2941708963651</v>
      </c>
      <c r="M81">
        <v>1290</v>
      </c>
      <c r="N81">
        <f t="shared" si="5"/>
        <v>635.35890569227149</v>
      </c>
      <c r="P81">
        <v>184.6</v>
      </c>
      <c r="Q81">
        <f t="shared" si="5"/>
        <v>240.62012094966406</v>
      </c>
    </row>
    <row r="82" spans="5:17" ht="18" customHeight="1" x14ac:dyDescent="0.3">
      <c r="E82">
        <v>1410</v>
      </c>
      <c r="F82">
        <v>133.69999999999999</v>
      </c>
      <c r="G82">
        <f t="shared" si="3"/>
        <v>85.206165921230649</v>
      </c>
      <c r="H82">
        <v>2280</v>
      </c>
      <c r="I82">
        <v>183.9</v>
      </c>
      <c r="J82">
        <f t="shared" si="4"/>
        <v>216.03353253177366</v>
      </c>
      <c r="M82">
        <v>1320</v>
      </c>
      <c r="N82">
        <f t="shared" si="5"/>
        <v>642.69927794280272</v>
      </c>
      <c r="P82">
        <v>184.5</v>
      </c>
      <c r="Q82">
        <f t="shared" si="5"/>
        <v>240.55505747185586</v>
      </c>
    </row>
    <row r="83" spans="5:17" ht="18" customHeight="1" x14ac:dyDescent="0.3">
      <c r="E83">
        <v>1440</v>
      </c>
      <c r="F83">
        <v>133.30000000000001</v>
      </c>
      <c r="G83">
        <f t="shared" si="3"/>
        <v>84.163821707875741</v>
      </c>
      <c r="H83">
        <v>2310</v>
      </c>
      <c r="I83">
        <v>183.7</v>
      </c>
      <c r="J83">
        <f t="shared" si="4"/>
        <v>215.51225611383228</v>
      </c>
      <c r="M83">
        <v>1350</v>
      </c>
      <c r="N83">
        <f t="shared" si="5"/>
        <v>649.9567001829123</v>
      </c>
      <c r="P83">
        <v>184.3</v>
      </c>
      <c r="Q83">
        <f t="shared" si="5"/>
        <v>240.42487759776034</v>
      </c>
    </row>
    <row r="84" spans="5:17" ht="18" customHeight="1" x14ac:dyDescent="0.3">
      <c r="E84">
        <v>1470</v>
      </c>
      <c r="F84">
        <v>132.6</v>
      </c>
      <c r="G84">
        <f t="shared" si="3"/>
        <v>82.339723325212503</v>
      </c>
      <c r="H84">
        <v>2340</v>
      </c>
      <c r="I84">
        <v>183.4</v>
      </c>
      <c r="J84">
        <f t="shared" si="4"/>
        <v>214.73034226478137</v>
      </c>
      <c r="M84">
        <v>1380</v>
      </c>
      <c r="N84">
        <f t="shared" si="5"/>
        <v>657.13392256239672</v>
      </c>
      <c r="P84">
        <v>184</v>
      </c>
      <c r="Q84">
        <f t="shared" si="5"/>
        <v>240.22947527492451</v>
      </c>
    </row>
    <row r="85" spans="5:17" ht="18" customHeight="1" x14ac:dyDescent="0.3">
      <c r="E85">
        <v>1500</v>
      </c>
      <c r="F85">
        <v>132.19999999999999</v>
      </c>
      <c r="G85">
        <f t="shared" si="3"/>
        <v>81.297383672770536</v>
      </c>
      <c r="H85">
        <v>2370</v>
      </c>
      <c r="I85">
        <v>182.6</v>
      </c>
      <c r="J85">
        <f t="shared" si="4"/>
        <v>212.6452432310958</v>
      </c>
      <c r="M85">
        <v>1410</v>
      </c>
      <c r="N85">
        <f t="shared" si="5"/>
        <v>664.23354654310037</v>
      </c>
      <c r="P85">
        <v>183.9</v>
      </c>
      <c r="Q85">
        <f t="shared" si="5"/>
        <v>240.16430577325934</v>
      </c>
    </row>
    <row r="86" spans="5:17" ht="18" customHeight="1" x14ac:dyDescent="0.3">
      <c r="H86">
        <v>2400</v>
      </c>
      <c r="I86">
        <v>182.2</v>
      </c>
      <c r="M86">
        <v>1440</v>
      </c>
      <c r="N86">
        <f t="shared" si="5"/>
        <v>671.25803591571719</v>
      </c>
      <c r="P86">
        <v>183.7</v>
      </c>
      <c r="Q86">
        <f t="shared" si="5"/>
        <v>240.03391359221135</v>
      </c>
    </row>
    <row r="87" spans="5:17" ht="18" customHeight="1" x14ac:dyDescent="0.3">
      <c r="H87">
        <v>2430</v>
      </c>
      <c r="I87">
        <v>181.6</v>
      </c>
      <c r="M87">
        <v>1470</v>
      </c>
      <c r="N87">
        <f t="shared" si="5"/>
        <v>678.20972678880105</v>
      </c>
      <c r="P87">
        <v>183.4</v>
      </c>
      <c r="Q87">
        <f t="shared" si="5"/>
        <v>239.83819215908716</v>
      </c>
    </row>
    <row r="88" spans="5:17" ht="18" customHeight="1" x14ac:dyDescent="0.3">
      <c r="H88">
        <v>2460</v>
      </c>
      <c r="I88">
        <v>180.7</v>
      </c>
      <c r="M88">
        <v>1500</v>
      </c>
      <c r="N88">
        <f t="shared" si="5"/>
        <v>685.09083666480433</v>
      </c>
      <c r="P88">
        <v>182.6</v>
      </c>
      <c r="Q88">
        <f t="shared" si="5"/>
        <v>239.31548434818143</v>
      </c>
    </row>
    <row r="89" spans="5:17" ht="18" customHeight="1" x14ac:dyDescent="0.3">
      <c r="H89">
        <v>2490</v>
      </c>
      <c r="I89">
        <v>180</v>
      </c>
    </row>
    <row r="90" spans="5:17" ht="18" customHeight="1" x14ac:dyDescent="0.3">
      <c r="H90">
        <v>2520</v>
      </c>
      <c r="I90">
        <v>179</v>
      </c>
    </row>
    <row r="91" spans="5:17" ht="18" customHeight="1" x14ac:dyDescent="0.3">
      <c r="H91">
        <v>2550</v>
      </c>
      <c r="I91">
        <v>178.1</v>
      </c>
    </row>
    <row r="92" spans="5:17" ht="18" customHeight="1" x14ac:dyDescent="0.3">
      <c r="H92">
        <v>2580</v>
      </c>
      <c r="I92">
        <v>177.5</v>
      </c>
    </row>
    <row r="93" spans="5:17" ht="18" customHeight="1" x14ac:dyDescent="0.3">
      <c r="H93">
        <v>2610</v>
      </c>
      <c r="I93">
        <v>176.3</v>
      </c>
    </row>
    <row r="94" spans="5:17" ht="18" customHeight="1" x14ac:dyDescent="0.3">
      <c r="H94">
        <v>2640</v>
      </c>
      <c r="I94">
        <v>175.5</v>
      </c>
    </row>
    <row r="95" spans="5:17" ht="18" customHeight="1" x14ac:dyDescent="0.3">
      <c r="H95">
        <v>2670</v>
      </c>
      <c r="I95">
        <v>174.8</v>
      </c>
    </row>
    <row r="96" spans="5:17" ht="18" customHeight="1" x14ac:dyDescent="0.3">
      <c r="H96">
        <v>2700</v>
      </c>
      <c r="I96">
        <v>174</v>
      </c>
    </row>
    <row r="97" spans="7:9" ht="18" customHeight="1" x14ac:dyDescent="0.3">
      <c r="H97">
        <v>2730</v>
      </c>
      <c r="I97">
        <v>172.6</v>
      </c>
    </row>
    <row r="98" spans="7:9" ht="18" customHeight="1" x14ac:dyDescent="0.3">
      <c r="G98" t="s">
        <v>12</v>
      </c>
      <c r="H98">
        <v>2760</v>
      </c>
      <c r="I98">
        <v>172.2</v>
      </c>
    </row>
    <row r="99" spans="7:9" ht="18" customHeight="1" x14ac:dyDescent="0.3">
      <c r="H99">
        <v>2790</v>
      </c>
      <c r="I99">
        <v>171.2</v>
      </c>
    </row>
    <row r="100" spans="7:9" ht="18" customHeight="1" x14ac:dyDescent="0.3">
      <c r="H100">
        <v>2820</v>
      </c>
      <c r="I100">
        <v>171</v>
      </c>
    </row>
    <row r="101" spans="7:9" ht="18" customHeight="1" x14ac:dyDescent="0.3">
      <c r="H101">
        <v>2850</v>
      </c>
      <c r="I101">
        <v>170.5</v>
      </c>
    </row>
    <row r="102" spans="7:9" ht="18" customHeight="1" x14ac:dyDescent="0.3">
      <c r="H102">
        <v>2880</v>
      </c>
      <c r="I102">
        <v>170.2</v>
      </c>
    </row>
    <row r="103" spans="7:9" ht="18" customHeight="1" x14ac:dyDescent="0.3">
      <c r="H103">
        <v>2910</v>
      </c>
      <c r="I103">
        <v>170.2</v>
      </c>
    </row>
    <row r="104" spans="7:9" ht="18" customHeight="1" x14ac:dyDescent="0.3">
      <c r="H104">
        <v>2940</v>
      </c>
      <c r="I104">
        <v>170.7</v>
      </c>
    </row>
    <row r="105" spans="7:9" ht="18" customHeight="1" x14ac:dyDescent="0.3">
      <c r="H105">
        <v>2970</v>
      </c>
      <c r="I105">
        <v>171.8</v>
      </c>
    </row>
    <row r="106" spans="7:9" ht="18" customHeight="1" x14ac:dyDescent="0.3">
      <c r="H106">
        <v>3000</v>
      </c>
      <c r="I106">
        <v>172.2</v>
      </c>
    </row>
    <row r="107" spans="7:9" ht="18" customHeight="1" x14ac:dyDescent="0.3">
      <c r="H107">
        <v>3030</v>
      </c>
      <c r="I107">
        <v>173.5</v>
      </c>
    </row>
    <row r="108" spans="7:9" ht="18" customHeight="1" x14ac:dyDescent="0.3">
      <c r="H108">
        <v>3060</v>
      </c>
      <c r="I108">
        <v>174.7</v>
      </c>
    </row>
    <row r="109" spans="7:9" ht="18" customHeight="1" x14ac:dyDescent="0.3">
      <c r="H109">
        <v>3090</v>
      </c>
      <c r="I109">
        <v>176.7</v>
      </c>
    </row>
    <row r="110" spans="7:9" ht="18" customHeight="1" x14ac:dyDescent="0.3">
      <c r="H110">
        <v>3120</v>
      </c>
      <c r="I110">
        <v>178.5</v>
      </c>
    </row>
    <row r="111" spans="7:9" ht="18" customHeight="1" x14ac:dyDescent="0.3">
      <c r="H111">
        <v>3150</v>
      </c>
      <c r="I111">
        <v>180.2</v>
      </c>
    </row>
    <row r="112" spans="7:9" ht="18" customHeight="1" x14ac:dyDescent="0.3">
      <c r="H112">
        <v>3180</v>
      </c>
      <c r="I112">
        <v>182.2</v>
      </c>
    </row>
    <row r="113" spans="8:9" ht="18" customHeight="1" x14ac:dyDescent="0.3">
      <c r="H113">
        <v>3210</v>
      </c>
      <c r="I113">
        <v>184.8</v>
      </c>
    </row>
    <row r="114" spans="8:9" ht="18" customHeight="1" x14ac:dyDescent="0.3">
      <c r="H114">
        <v>3240</v>
      </c>
      <c r="I114">
        <v>185.3</v>
      </c>
    </row>
    <row r="115" spans="8:9" ht="18" customHeight="1" x14ac:dyDescent="0.3">
      <c r="H115">
        <v>3270</v>
      </c>
      <c r="I115">
        <v>185.8</v>
      </c>
    </row>
    <row r="116" spans="8:9" ht="18" customHeight="1" x14ac:dyDescent="0.3">
      <c r="H116">
        <v>3300</v>
      </c>
      <c r="I116">
        <v>186.4</v>
      </c>
    </row>
    <row r="117" spans="8:9" ht="18" customHeight="1" x14ac:dyDescent="0.3">
      <c r="H117">
        <v>3330</v>
      </c>
      <c r="I117">
        <v>186.6</v>
      </c>
    </row>
    <row r="118" spans="8:9" ht="18" customHeight="1" x14ac:dyDescent="0.3">
      <c r="H118">
        <v>3360</v>
      </c>
      <c r="I118">
        <v>186.8</v>
      </c>
    </row>
    <row r="119" spans="8:9" ht="18" customHeight="1" x14ac:dyDescent="0.3">
      <c r="H119">
        <v>3390</v>
      </c>
      <c r="I119">
        <v>187</v>
      </c>
    </row>
    <row r="120" spans="8:9" ht="18" customHeight="1" x14ac:dyDescent="0.3">
      <c r="H120">
        <v>3420</v>
      </c>
      <c r="I120">
        <v>187.2</v>
      </c>
    </row>
    <row r="121" spans="8:9" ht="18" customHeight="1" x14ac:dyDescent="0.3">
      <c r="H121">
        <v>3450</v>
      </c>
      <c r="I121">
        <v>187.4</v>
      </c>
    </row>
    <row r="122" spans="8:9" ht="18" customHeight="1" x14ac:dyDescent="0.3">
      <c r="H122">
        <v>3480</v>
      </c>
      <c r="I122">
        <v>187.5</v>
      </c>
    </row>
    <row r="123" spans="8:9" ht="18" customHeight="1" x14ac:dyDescent="0.3">
      <c r="H123">
        <v>3510</v>
      </c>
      <c r="I123">
        <v>187.9</v>
      </c>
    </row>
    <row r="124" spans="8:9" ht="18" customHeight="1" x14ac:dyDescent="0.3">
      <c r="H124">
        <v>3540</v>
      </c>
      <c r="I124">
        <v>188.3</v>
      </c>
    </row>
    <row r="125" spans="8:9" ht="18" customHeight="1" x14ac:dyDescent="0.3">
      <c r="H125">
        <v>3570</v>
      </c>
      <c r="I125">
        <v>188.6</v>
      </c>
    </row>
    <row r="126" spans="8:9" ht="18" customHeight="1" x14ac:dyDescent="0.3">
      <c r="H126">
        <v>3600</v>
      </c>
      <c r="I126">
        <v>188.9</v>
      </c>
    </row>
    <row r="127" spans="8:9" ht="18" customHeight="1" x14ac:dyDescent="0.3">
      <c r="H127">
        <v>3630</v>
      </c>
      <c r="I127">
        <v>189.4</v>
      </c>
    </row>
    <row r="128" spans="8:9" ht="18" customHeight="1" x14ac:dyDescent="0.3">
      <c r="H128">
        <v>3660</v>
      </c>
      <c r="I128">
        <v>189.9</v>
      </c>
    </row>
    <row r="129" spans="8:9" ht="18" customHeight="1" x14ac:dyDescent="0.3">
      <c r="H129">
        <v>3690</v>
      </c>
      <c r="I129">
        <v>190.1</v>
      </c>
    </row>
    <row r="130" spans="8:9" ht="18" customHeight="1" x14ac:dyDescent="0.3">
      <c r="H130">
        <v>3720</v>
      </c>
      <c r="I130">
        <v>190.1</v>
      </c>
    </row>
    <row r="131" spans="8:9" ht="18" customHeight="1" x14ac:dyDescent="0.3">
      <c r="H131">
        <v>3750</v>
      </c>
      <c r="I131">
        <v>190</v>
      </c>
    </row>
    <row r="132" spans="8:9" ht="18" customHeight="1" x14ac:dyDescent="0.3">
      <c r="H132">
        <v>3780</v>
      </c>
      <c r="I132">
        <v>190</v>
      </c>
    </row>
    <row r="133" spans="8:9" ht="18" customHeight="1" x14ac:dyDescent="0.3">
      <c r="H133">
        <v>3810</v>
      </c>
      <c r="I133">
        <v>190</v>
      </c>
    </row>
    <row r="134" spans="8:9" ht="18" customHeight="1" x14ac:dyDescent="0.3">
      <c r="H134">
        <v>3840</v>
      </c>
      <c r="I134">
        <v>189.9</v>
      </c>
    </row>
    <row r="135" spans="8:9" ht="18" customHeight="1" x14ac:dyDescent="0.3">
      <c r="H135">
        <v>3870</v>
      </c>
      <c r="I135">
        <v>189.9</v>
      </c>
    </row>
  </sheetData>
  <pageMargins left="0.70866141732283472" right="0.70866141732283472" top="0.78740157480314965" bottom="0.78740157480314965" header="0.31496062992125984" footer="0.31496062992125984"/>
  <pageSetup paperSize="9" scale="5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2024-04-15T09:58:34Z</cp:lastPrinted>
  <dcterms:created xsi:type="dcterms:W3CDTF">2024-04-15T07:14:19Z</dcterms:created>
  <dcterms:modified xsi:type="dcterms:W3CDTF">2024-04-26T22:23:57Z</dcterms:modified>
</cp:coreProperties>
</file>