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Praktikum-I\01 - Studium proudění viskózní kapaliny trubicemi kruhového průřezu\"/>
    </mc:Choice>
  </mc:AlternateContent>
  <xr:revisionPtr revIDLastSave="0" documentId="13_ncr:1_{B3BA7983-D4D8-4344-9F88-81EA44768359}" xr6:coauthVersionLast="47" xr6:coauthVersionMax="47" xr10:uidLastSave="{00000000-0000-0000-0000-000000000000}"/>
  <bookViews>
    <workbookView xWindow="-108" yWindow="-108" windowWidth="23256" windowHeight="12456" xr2:uid="{B1A6E543-93D1-4E69-87E0-7B5E6B6C9A7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3" i="1" l="1"/>
  <c r="H70" i="1"/>
  <c r="H64" i="1"/>
  <c r="H66" i="1"/>
  <c r="H67" i="1"/>
  <c r="H68" i="1"/>
  <c r="H69" i="1"/>
  <c r="H72" i="1"/>
  <c r="G63" i="1"/>
  <c r="G64" i="1"/>
  <c r="G65" i="1"/>
  <c r="G66" i="1"/>
  <c r="G67" i="1"/>
  <c r="G68" i="1"/>
  <c r="G69" i="1"/>
  <c r="G70" i="1"/>
  <c r="G71" i="1"/>
  <c r="G72" i="1"/>
  <c r="H88" i="1"/>
  <c r="H89" i="1"/>
  <c r="H90" i="1"/>
  <c r="H91" i="1"/>
  <c r="H92" i="1"/>
  <c r="H93" i="1"/>
  <c r="H94" i="1"/>
  <c r="H95" i="1"/>
  <c r="H96" i="1"/>
  <c r="H97" i="1"/>
  <c r="H87" i="1"/>
  <c r="G88" i="1"/>
  <c r="G89" i="1"/>
  <c r="G90" i="1"/>
  <c r="G91" i="1"/>
  <c r="G92" i="1"/>
  <c r="G93" i="1"/>
  <c r="G94" i="1"/>
  <c r="G95" i="1"/>
  <c r="G96" i="1"/>
  <c r="G97" i="1"/>
  <c r="G87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5" i="1"/>
  <c r="F24" i="1"/>
</calcChain>
</file>

<file path=xl/sharedStrings.xml><?xml version="1.0" encoding="utf-8"?>
<sst xmlns="http://schemas.openxmlformats.org/spreadsheetml/2006/main" count="54" uniqueCount="37">
  <si>
    <t>vnitřní průměr</t>
  </si>
  <si>
    <t>vnitřní průměr - 2r</t>
  </si>
  <si>
    <t>délka - l</t>
  </si>
  <si>
    <t>20,2 cm</t>
  </si>
  <si>
    <t>0,31 cm</t>
  </si>
  <si>
    <t>0,3 cm</t>
  </si>
  <si>
    <t>laboratorní podmínky</t>
  </si>
  <si>
    <t>teplota</t>
  </si>
  <si>
    <t>22,9 °C</t>
  </si>
  <si>
    <t>vlhkost</t>
  </si>
  <si>
    <t>34,7 %RH</t>
  </si>
  <si>
    <t>tlak</t>
  </si>
  <si>
    <t>977,2 hPa</t>
  </si>
  <si>
    <t>Trubice C</t>
  </si>
  <si>
    <t>měřění průtoku</t>
  </si>
  <si>
    <t>čas - s</t>
  </si>
  <si>
    <t>objem - ml</t>
  </si>
  <si>
    <t>15 - laminární</t>
  </si>
  <si>
    <t>Trubice A</t>
  </si>
  <si>
    <t>0,21 cm</t>
  </si>
  <si>
    <t>délka</t>
  </si>
  <si>
    <t>25,1 cm</t>
  </si>
  <si>
    <t>výška manometru - cm</t>
  </si>
  <si>
    <t>celé laminární</t>
  </si>
  <si>
    <t>Trubice B</t>
  </si>
  <si>
    <t>vnitřní průměr - cm</t>
  </si>
  <si>
    <t>délka - cm</t>
  </si>
  <si>
    <t>12 laminární, 13 už se hldina mění</t>
  </si>
  <si>
    <t>Objemový průtok</t>
  </si>
  <si>
    <t>teplota (°C) a hustota vody (kg*m^-3)</t>
  </si>
  <si>
    <t>hodnota manometru - výška - cm</t>
  </si>
  <si>
    <t>hodnota manometru - výška - m</t>
  </si>
  <si>
    <t>úbytek tlaku</t>
  </si>
  <si>
    <t>objem - l</t>
  </si>
  <si>
    <t>výška manometru - m</t>
  </si>
  <si>
    <t>Úbytek tlaku</t>
  </si>
  <si>
    <t>Gravitační zrychlení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</si>
</sst>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List1!$F$24:$F$45</c:f>
              <c:numCache>
                <c:formatCode>General</c:formatCode>
                <c:ptCount val="22"/>
                <c:pt idx="0">
                  <c:v>2251.3767534000003</c:v>
                </c:pt>
                <c:pt idx="1">
                  <c:v>2153.4908076000002</c:v>
                </c:pt>
                <c:pt idx="2">
                  <c:v>2055.6048618</c:v>
                </c:pt>
                <c:pt idx="3">
                  <c:v>1957.7189160000003</c:v>
                </c:pt>
                <c:pt idx="4">
                  <c:v>1859.8329702000001</c:v>
                </c:pt>
                <c:pt idx="5">
                  <c:v>1761.9470243999999</c:v>
                </c:pt>
                <c:pt idx="6">
                  <c:v>1664.0610786000002</c:v>
                </c:pt>
                <c:pt idx="7">
                  <c:v>1566.1751328</c:v>
                </c:pt>
                <c:pt idx="8">
                  <c:v>1468.2891870000001</c:v>
                </c:pt>
                <c:pt idx="9">
                  <c:v>1370.4032412000001</c:v>
                </c:pt>
                <c:pt idx="10">
                  <c:v>1272.5172954000002</c:v>
                </c:pt>
                <c:pt idx="11">
                  <c:v>1174.6313496</c:v>
                </c:pt>
                <c:pt idx="12">
                  <c:v>1076.7454038000001</c:v>
                </c:pt>
                <c:pt idx="13">
                  <c:v>978.85945800000013</c:v>
                </c:pt>
                <c:pt idx="14">
                  <c:v>880.97351219999996</c:v>
                </c:pt>
                <c:pt idx="15">
                  <c:v>783.08756640000001</c:v>
                </c:pt>
                <c:pt idx="16">
                  <c:v>685.20162060000007</c:v>
                </c:pt>
                <c:pt idx="17">
                  <c:v>587.31567480000001</c:v>
                </c:pt>
                <c:pt idx="18">
                  <c:v>489.42972900000007</c:v>
                </c:pt>
                <c:pt idx="19">
                  <c:v>391.54378320000001</c:v>
                </c:pt>
                <c:pt idx="20">
                  <c:v>293.65783740000001</c:v>
                </c:pt>
                <c:pt idx="21">
                  <c:v>195.7718916</c:v>
                </c:pt>
              </c:numCache>
            </c:numRef>
          </c:xVal>
          <c:yVal>
            <c:numRef>
              <c:f>List1!$G$24:$G$45</c:f>
              <c:numCache>
                <c:formatCode>General</c:formatCode>
                <c:ptCount val="22"/>
                <c:pt idx="0">
                  <c:v>9.652509652509654E-3</c:v>
                </c:pt>
                <c:pt idx="1">
                  <c:v>9.3023255813953487E-3</c:v>
                </c:pt>
                <c:pt idx="2">
                  <c:v>9.2635479388605835E-3</c:v>
                </c:pt>
                <c:pt idx="3">
                  <c:v>8.9365504915102784E-3</c:v>
                </c:pt>
                <c:pt idx="4">
                  <c:v>8.5689802913453302E-3</c:v>
                </c:pt>
                <c:pt idx="5">
                  <c:v>8.3998320033599333E-3</c:v>
                </c:pt>
                <c:pt idx="6">
                  <c:v>8.1300813008130073E-3</c:v>
                </c:pt>
                <c:pt idx="7">
                  <c:v>7.9396585946804286E-3</c:v>
                </c:pt>
                <c:pt idx="8">
                  <c:v>7.4321813452248239E-3</c:v>
                </c:pt>
                <c:pt idx="9">
                  <c:v>7.4156470152020775E-3</c:v>
                </c:pt>
                <c:pt idx="10">
                  <c:v>7.1123755334281651E-3</c:v>
                </c:pt>
                <c:pt idx="11">
                  <c:v>7.1428571428571435E-3</c:v>
                </c:pt>
                <c:pt idx="12">
                  <c:v>7.0397747272087294E-3</c:v>
                </c:pt>
                <c:pt idx="13">
                  <c:v>6.8728522336769758E-3</c:v>
                </c:pt>
                <c:pt idx="14">
                  <c:v>6.8446269678302538E-3</c:v>
                </c:pt>
                <c:pt idx="15">
                  <c:v>6.4453754431195616E-3</c:v>
                </c:pt>
                <c:pt idx="16">
                  <c:v>5.9808612440191396E-3</c:v>
                </c:pt>
                <c:pt idx="17">
                  <c:v>5.2938062466913712E-3</c:v>
                </c:pt>
                <c:pt idx="18">
                  <c:v>4.6849379245725003E-3</c:v>
                </c:pt>
                <c:pt idx="19">
                  <c:v>3.9169604386995694E-3</c:v>
                </c:pt>
                <c:pt idx="20">
                  <c:v>2.8649190660363848E-3</c:v>
                </c:pt>
                <c:pt idx="21">
                  <c:v>1.8900018900018902E-3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6-4C9B-A7B6-C25B7F63A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43088"/>
        <c:axId val="632343440"/>
      </c:scatterChart>
      <c:valAx>
        <c:axId val="6323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43440"/>
        <c:crosses val="autoZero"/>
        <c:crossBetween val="midCat"/>
      </c:valAx>
      <c:valAx>
        <c:axId val="6323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4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List1!$G$87:$G$97</c:f>
              <c:numCache>
                <c:formatCode>General</c:formatCode>
                <c:ptCount val="11"/>
                <c:pt idx="0">
                  <c:v>685.20162060000007</c:v>
                </c:pt>
                <c:pt idx="1">
                  <c:v>783.08756640000001</c:v>
                </c:pt>
                <c:pt idx="2">
                  <c:v>880.97351219999996</c:v>
                </c:pt>
                <c:pt idx="3">
                  <c:v>978.85945800000013</c:v>
                </c:pt>
                <c:pt idx="4">
                  <c:v>1076.7454038000001</c:v>
                </c:pt>
                <c:pt idx="5">
                  <c:v>1174.6313496</c:v>
                </c:pt>
                <c:pt idx="6">
                  <c:v>1272.5172954000002</c:v>
                </c:pt>
                <c:pt idx="7">
                  <c:v>1370.4032412000001</c:v>
                </c:pt>
                <c:pt idx="8">
                  <c:v>1468.2891870000001</c:v>
                </c:pt>
                <c:pt idx="9">
                  <c:v>1566.1751328</c:v>
                </c:pt>
                <c:pt idx="10">
                  <c:v>1664.0610786000002</c:v>
                </c:pt>
              </c:numCache>
            </c:numRef>
          </c:xVal>
          <c:yVal>
            <c:numRef>
              <c:f>List1!$H$87:$H$97</c:f>
              <c:numCache>
                <c:formatCode>General</c:formatCode>
                <c:ptCount val="11"/>
                <c:pt idx="0">
                  <c:v>4.3121581825830875E-3</c:v>
                </c:pt>
                <c:pt idx="1">
                  <c:v>4.813336463958675E-3</c:v>
                </c:pt>
                <c:pt idx="2">
                  <c:v>5.1751592356687904E-3</c:v>
                </c:pt>
                <c:pt idx="3">
                  <c:v>5.8139534883720938E-3</c:v>
                </c:pt>
                <c:pt idx="4">
                  <c:v>5.9575704736995064E-3</c:v>
                </c:pt>
                <c:pt idx="5">
                  <c:v>6.418284283030682E-3</c:v>
                </c:pt>
                <c:pt idx="6">
                  <c:v>6.6666666666666671E-3</c:v>
                </c:pt>
                <c:pt idx="7">
                  <c:v>7.2727272727272727E-3</c:v>
                </c:pt>
                <c:pt idx="8">
                  <c:v>7.5757575757575768E-3</c:v>
                </c:pt>
                <c:pt idx="9">
                  <c:v>7.8376205787781348E-3</c:v>
                </c:pt>
                <c:pt idx="10">
                  <c:v>7.9494496534855286E-3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2-45B4-AC16-C22C8CA35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65264"/>
        <c:axId val="632365616"/>
      </c:scatterChart>
      <c:valAx>
        <c:axId val="6323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65616"/>
        <c:crosses val="autoZero"/>
        <c:crossBetween val="midCat"/>
      </c:valAx>
      <c:valAx>
        <c:axId val="6323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List1!$G$63:$G$72</c:f>
              <c:numCache>
                <c:formatCode>General</c:formatCode>
                <c:ptCount val="10"/>
                <c:pt idx="0">
                  <c:v>1076.7454038000001</c:v>
                </c:pt>
                <c:pt idx="1">
                  <c:v>1174.6313496</c:v>
                </c:pt>
                <c:pt idx="2">
                  <c:v>1272.5172954000002</c:v>
                </c:pt>
                <c:pt idx="3">
                  <c:v>1370.4032412000001</c:v>
                </c:pt>
                <c:pt idx="4">
                  <c:v>1468.2891870000001</c:v>
                </c:pt>
                <c:pt idx="5">
                  <c:v>1566.1751328</c:v>
                </c:pt>
                <c:pt idx="6">
                  <c:v>1664.0610786000002</c:v>
                </c:pt>
                <c:pt idx="7">
                  <c:v>1761.9470243999999</c:v>
                </c:pt>
                <c:pt idx="8">
                  <c:v>1859.8329702000001</c:v>
                </c:pt>
                <c:pt idx="9">
                  <c:v>1957.7189160000003</c:v>
                </c:pt>
              </c:numCache>
            </c:numRef>
          </c:xVal>
          <c:yVal>
            <c:numRef>
              <c:f>List1!$H$63:$H$72</c:f>
              <c:numCache>
                <c:formatCode>General</c:formatCode>
                <c:ptCount val="10"/>
                <c:pt idx="0">
                  <c:v>1.9988007195682589E-3</c:v>
                </c:pt>
                <c:pt idx="1">
                  <c:v>2.278209595282766E-3</c:v>
                </c:pt>
                <c:pt idx="3">
                  <c:v>2.7374760470845879E-3</c:v>
                </c:pt>
                <c:pt idx="4">
                  <c:v>2.9276985743380856E-3</c:v>
                </c:pt>
                <c:pt idx="5">
                  <c:v>3.2381866154953232E-3</c:v>
                </c:pt>
                <c:pt idx="6">
                  <c:v>3.2954358213873789E-3</c:v>
                </c:pt>
                <c:pt idx="7">
                  <c:v>3.4971148802238157E-3</c:v>
                </c:pt>
                <c:pt idx="9">
                  <c:v>3.5154680594616308E-3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D-4CDD-8AD3-A0A96B76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84272"/>
        <c:axId val="632378992"/>
      </c:scatterChart>
      <c:valAx>
        <c:axId val="6323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78992"/>
        <c:crosses val="autoZero"/>
        <c:crossBetween val="midCat"/>
      </c:valAx>
      <c:valAx>
        <c:axId val="6323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23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25</xdr:row>
      <xdr:rowOff>171450</xdr:rowOff>
    </xdr:from>
    <xdr:to>
      <xdr:col>15</xdr:col>
      <xdr:colOff>190500</xdr:colOff>
      <xdr:row>40</xdr:row>
      <xdr:rowOff>171450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612060B-D31A-6918-40E6-F65E342F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525780</xdr:colOff>
      <xdr:row>86</xdr:row>
      <xdr:rowOff>11430</xdr:rowOff>
    </xdr:from>
    <xdr:to>
      <xdr:col>16</xdr:col>
      <xdr:colOff>220980</xdr:colOff>
      <xdr:row>101</xdr:row>
      <xdr:rowOff>11430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D5944700-108A-86B4-B35F-F07DA43D7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91440</xdr:colOff>
      <xdr:row>61</xdr:row>
      <xdr:rowOff>34290</xdr:rowOff>
    </xdr:from>
    <xdr:to>
      <xdr:col>16</xdr:col>
      <xdr:colOff>396240</xdr:colOff>
      <xdr:row>76</xdr:row>
      <xdr:rowOff>34290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8A7AD12B-9C64-2373-BA70-2AF92833C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C100-0B7B-4E7A-ACB3-E0BE1AF0BA32}">
  <sheetPr>
    <pageSetUpPr fitToPage="1"/>
  </sheetPr>
  <dimension ref="B2:H97"/>
  <sheetViews>
    <sheetView tabSelected="1" workbookViewId="0">
      <selection activeCell="B7" sqref="B7"/>
    </sheetView>
  </sheetViews>
  <sheetFormatPr defaultRowHeight="14.4" x14ac:dyDescent="0.3"/>
  <cols>
    <col min="1" max="1" width="8.5546875" customWidth="1"/>
    <col min="2" max="3" width="29.5546875" customWidth="1"/>
    <col min="4" max="4" width="12.88671875" customWidth="1"/>
    <col min="5" max="5" width="15" customWidth="1"/>
    <col min="6" max="6" width="12.109375" customWidth="1"/>
    <col min="7" max="7" width="17" customWidth="1"/>
    <col min="8" max="8" width="17.33203125" customWidth="1"/>
  </cols>
  <sheetData>
    <row r="2" spans="2:4" x14ac:dyDescent="0.3">
      <c r="B2" t="s">
        <v>13</v>
      </c>
    </row>
    <row r="3" spans="2:4" x14ac:dyDescent="0.3">
      <c r="B3" t="s">
        <v>17</v>
      </c>
    </row>
    <row r="5" spans="2:4" x14ac:dyDescent="0.3">
      <c r="B5" t="s">
        <v>1</v>
      </c>
      <c r="D5" t="s">
        <v>4</v>
      </c>
    </row>
    <row r="6" spans="2:4" x14ac:dyDescent="0.3">
      <c r="D6" t="s">
        <v>5</v>
      </c>
    </row>
    <row r="7" spans="2:4" x14ac:dyDescent="0.3">
      <c r="D7" t="s">
        <v>5</v>
      </c>
    </row>
    <row r="9" spans="2:4" x14ac:dyDescent="0.3">
      <c r="B9" t="s">
        <v>2</v>
      </c>
      <c r="D9" t="s">
        <v>3</v>
      </c>
    </row>
    <row r="10" spans="2:4" x14ac:dyDescent="0.3">
      <c r="D10" t="s">
        <v>3</v>
      </c>
    </row>
    <row r="11" spans="2:4" x14ac:dyDescent="0.3">
      <c r="D11" t="s">
        <v>3</v>
      </c>
    </row>
    <row r="13" spans="2:4" x14ac:dyDescent="0.3">
      <c r="B13" t="s">
        <v>6</v>
      </c>
    </row>
    <row r="14" spans="2:4" x14ac:dyDescent="0.3">
      <c r="B14" t="s">
        <v>7</v>
      </c>
      <c r="D14" t="s">
        <v>8</v>
      </c>
    </row>
    <row r="15" spans="2:4" x14ac:dyDescent="0.3">
      <c r="B15" t="s">
        <v>9</v>
      </c>
      <c r="D15" t="s">
        <v>10</v>
      </c>
    </row>
    <row r="16" spans="2:4" x14ac:dyDescent="0.3">
      <c r="B16" t="s">
        <v>11</v>
      </c>
      <c r="D16" t="s">
        <v>12</v>
      </c>
    </row>
    <row r="18" spans="2:8" x14ac:dyDescent="0.3">
      <c r="B18" t="s">
        <v>29</v>
      </c>
      <c r="D18">
        <v>21.8</v>
      </c>
      <c r="E18">
        <v>997.81799999999998</v>
      </c>
      <c r="G18">
        <v>9.81</v>
      </c>
      <c r="H18" t="s">
        <v>36</v>
      </c>
    </row>
    <row r="19" spans="2:8" x14ac:dyDescent="0.3">
      <c r="D19">
        <v>22.1</v>
      </c>
    </row>
    <row r="20" spans="2:8" x14ac:dyDescent="0.3">
      <c r="D20">
        <v>22.2</v>
      </c>
    </row>
    <row r="22" spans="2:8" x14ac:dyDescent="0.3">
      <c r="B22" t="s">
        <v>14</v>
      </c>
    </row>
    <row r="23" spans="2:8" x14ac:dyDescent="0.3">
      <c r="B23" t="s">
        <v>30</v>
      </c>
      <c r="C23" t="s">
        <v>31</v>
      </c>
      <c r="D23" t="s">
        <v>33</v>
      </c>
      <c r="E23" t="s">
        <v>15</v>
      </c>
      <c r="F23" t="s">
        <v>32</v>
      </c>
      <c r="G23" t="s">
        <v>28</v>
      </c>
    </row>
    <row r="24" spans="2:8" x14ac:dyDescent="0.3">
      <c r="B24" s="2">
        <v>23</v>
      </c>
      <c r="C24" s="1">
        <v>0.23</v>
      </c>
      <c r="D24">
        <v>0.2</v>
      </c>
      <c r="E24">
        <v>20.72</v>
      </c>
      <c r="F24">
        <f t="shared" ref="F24:F45" si="0">C24*$E$18*$G$18</f>
        <v>2251.3767534000003</v>
      </c>
      <c r="G24">
        <f>D24/E24</f>
        <v>9.652509652509654E-3</v>
      </c>
    </row>
    <row r="25" spans="2:8" x14ac:dyDescent="0.3">
      <c r="B25" s="2">
        <v>22</v>
      </c>
      <c r="C25" s="1">
        <v>0.22</v>
      </c>
      <c r="D25">
        <v>0.2</v>
      </c>
      <c r="E25">
        <v>21.5</v>
      </c>
      <c r="F25">
        <f t="shared" si="0"/>
        <v>2153.4908076000002</v>
      </c>
      <c r="G25">
        <f t="shared" ref="G25:G45" si="1">D25/E25</f>
        <v>9.3023255813953487E-3</v>
      </c>
    </row>
    <row r="26" spans="2:8" x14ac:dyDescent="0.3">
      <c r="B26" s="2">
        <v>21</v>
      </c>
      <c r="C26" s="1">
        <v>0.21</v>
      </c>
      <c r="D26">
        <v>0.2</v>
      </c>
      <c r="E26">
        <v>21.59</v>
      </c>
      <c r="F26">
        <f t="shared" si="0"/>
        <v>2055.6048618</v>
      </c>
      <c r="G26">
        <f t="shared" si="1"/>
        <v>9.2635479388605835E-3</v>
      </c>
    </row>
    <row r="27" spans="2:8" x14ac:dyDescent="0.3">
      <c r="B27" s="2">
        <v>20</v>
      </c>
      <c r="C27" s="1">
        <v>0.2</v>
      </c>
      <c r="D27">
        <v>0.2</v>
      </c>
      <c r="E27">
        <v>22.38</v>
      </c>
      <c r="F27">
        <f t="shared" si="0"/>
        <v>1957.7189160000003</v>
      </c>
      <c r="G27">
        <f t="shared" si="1"/>
        <v>8.9365504915102784E-3</v>
      </c>
    </row>
    <row r="28" spans="2:8" x14ac:dyDescent="0.3">
      <c r="B28" s="2">
        <v>19</v>
      </c>
      <c r="C28" s="1">
        <v>0.19</v>
      </c>
      <c r="D28">
        <v>0.2</v>
      </c>
      <c r="E28">
        <v>23.34</v>
      </c>
      <c r="F28">
        <f t="shared" si="0"/>
        <v>1859.8329702000001</v>
      </c>
      <c r="G28">
        <f t="shared" si="1"/>
        <v>8.5689802913453302E-3</v>
      </c>
    </row>
    <row r="29" spans="2:8" x14ac:dyDescent="0.3">
      <c r="B29" s="2">
        <v>18</v>
      </c>
      <c r="C29" s="1">
        <v>0.18</v>
      </c>
      <c r="D29">
        <v>0.2</v>
      </c>
      <c r="E29">
        <v>23.81</v>
      </c>
      <c r="F29">
        <f t="shared" si="0"/>
        <v>1761.9470243999999</v>
      </c>
      <c r="G29">
        <f t="shared" si="1"/>
        <v>8.3998320033599333E-3</v>
      </c>
    </row>
    <row r="30" spans="2:8" x14ac:dyDescent="0.3">
      <c r="B30" s="2">
        <v>17</v>
      </c>
      <c r="C30" s="1">
        <v>0.17</v>
      </c>
      <c r="D30">
        <v>0.2</v>
      </c>
      <c r="E30">
        <v>24.6</v>
      </c>
      <c r="F30">
        <f t="shared" si="0"/>
        <v>1664.0610786000002</v>
      </c>
      <c r="G30">
        <f t="shared" si="1"/>
        <v>8.1300813008130073E-3</v>
      </c>
    </row>
    <row r="31" spans="2:8" x14ac:dyDescent="0.3">
      <c r="B31" s="2">
        <v>16</v>
      </c>
      <c r="C31" s="1">
        <v>0.16</v>
      </c>
      <c r="D31">
        <v>0.2</v>
      </c>
      <c r="E31">
        <v>25.19</v>
      </c>
      <c r="F31">
        <f t="shared" si="0"/>
        <v>1566.1751328</v>
      </c>
      <c r="G31">
        <f t="shared" si="1"/>
        <v>7.9396585946804286E-3</v>
      </c>
    </row>
    <row r="32" spans="2:8" x14ac:dyDescent="0.3">
      <c r="B32" s="2">
        <v>15</v>
      </c>
      <c r="C32" s="1">
        <v>0.15</v>
      </c>
      <c r="D32">
        <v>0.2</v>
      </c>
      <c r="E32">
        <v>26.91</v>
      </c>
      <c r="F32">
        <f t="shared" si="0"/>
        <v>1468.2891870000001</v>
      </c>
      <c r="G32">
        <f t="shared" si="1"/>
        <v>7.4321813452248239E-3</v>
      </c>
    </row>
    <row r="33" spans="2:7" x14ac:dyDescent="0.3">
      <c r="B33" s="2">
        <v>14</v>
      </c>
      <c r="C33" s="1">
        <v>0.14000000000000001</v>
      </c>
      <c r="D33">
        <v>0.2</v>
      </c>
      <c r="E33">
        <v>26.97</v>
      </c>
      <c r="F33">
        <f t="shared" si="0"/>
        <v>1370.4032412000001</v>
      </c>
      <c r="G33">
        <f t="shared" si="1"/>
        <v>7.4156470152020775E-3</v>
      </c>
    </row>
    <row r="34" spans="2:7" x14ac:dyDescent="0.3">
      <c r="B34" s="2">
        <v>13</v>
      </c>
      <c r="C34" s="1">
        <v>0.13</v>
      </c>
      <c r="D34">
        <v>0.2</v>
      </c>
      <c r="E34">
        <v>28.12</v>
      </c>
      <c r="F34">
        <f t="shared" si="0"/>
        <v>1272.5172954000002</v>
      </c>
      <c r="G34">
        <f t="shared" si="1"/>
        <v>7.1123755334281651E-3</v>
      </c>
    </row>
    <row r="35" spans="2:7" x14ac:dyDescent="0.3">
      <c r="B35" s="2">
        <v>12</v>
      </c>
      <c r="C35" s="1">
        <v>0.12</v>
      </c>
      <c r="D35">
        <v>0.2</v>
      </c>
      <c r="E35">
        <v>28</v>
      </c>
      <c r="F35">
        <f t="shared" si="0"/>
        <v>1174.6313496</v>
      </c>
      <c r="G35">
        <f t="shared" si="1"/>
        <v>7.1428571428571435E-3</v>
      </c>
    </row>
    <row r="36" spans="2:7" x14ac:dyDescent="0.3">
      <c r="B36" s="2">
        <v>11</v>
      </c>
      <c r="C36" s="1">
        <v>0.11</v>
      </c>
      <c r="D36">
        <v>0.2</v>
      </c>
      <c r="E36">
        <v>28.41</v>
      </c>
      <c r="F36">
        <f t="shared" si="0"/>
        <v>1076.7454038000001</v>
      </c>
      <c r="G36">
        <f t="shared" si="1"/>
        <v>7.0397747272087294E-3</v>
      </c>
    </row>
    <row r="37" spans="2:7" x14ac:dyDescent="0.3">
      <c r="B37" s="2">
        <v>10</v>
      </c>
      <c r="C37" s="1">
        <v>0.1</v>
      </c>
      <c r="D37">
        <v>0.2</v>
      </c>
      <c r="E37">
        <v>29.1</v>
      </c>
      <c r="F37">
        <f t="shared" si="0"/>
        <v>978.85945800000013</v>
      </c>
      <c r="G37">
        <f t="shared" si="1"/>
        <v>6.8728522336769758E-3</v>
      </c>
    </row>
    <row r="38" spans="2:7" x14ac:dyDescent="0.3">
      <c r="B38" s="2">
        <v>9</v>
      </c>
      <c r="C38" s="1">
        <v>0.09</v>
      </c>
      <c r="D38">
        <v>0.2</v>
      </c>
      <c r="E38">
        <v>29.22</v>
      </c>
      <c r="F38">
        <f t="shared" si="0"/>
        <v>880.97351219999996</v>
      </c>
      <c r="G38">
        <f t="shared" si="1"/>
        <v>6.8446269678302538E-3</v>
      </c>
    </row>
    <row r="39" spans="2:7" x14ac:dyDescent="0.3">
      <c r="B39" s="2">
        <v>8</v>
      </c>
      <c r="C39" s="1">
        <v>0.08</v>
      </c>
      <c r="D39">
        <v>0.2</v>
      </c>
      <c r="E39">
        <v>31.03</v>
      </c>
      <c r="F39">
        <f t="shared" si="0"/>
        <v>783.08756640000001</v>
      </c>
      <c r="G39">
        <f t="shared" si="1"/>
        <v>6.4453754431195616E-3</v>
      </c>
    </row>
    <row r="40" spans="2:7" x14ac:dyDescent="0.3">
      <c r="B40" s="2">
        <v>7</v>
      </c>
      <c r="C40" s="1">
        <v>7.0000000000000007E-2</v>
      </c>
      <c r="D40">
        <v>0.2</v>
      </c>
      <c r="E40">
        <v>33.44</v>
      </c>
      <c r="F40">
        <f t="shared" si="0"/>
        <v>685.20162060000007</v>
      </c>
      <c r="G40">
        <f t="shared" si="1"/>
        <v>5.9808612440191396E-3</v>
      </c>
    </row>
    <row r="41" spans="2:7" x14ac:dyDescent="0.3">
      <c r="B41" s="2">
        <v>6</v>
      </c>
      <c r="C41" s="1">
        <v>0.06</v>
      </c>
      <c r="D41">
        <v>0.2</v>
      </c>
      <c r="E41">
        <v>37.78</v>
      </c>
      <c r="F41">
        <f t="shared" si="0"/>
        <v>587.31567480000001</v>
      </c>
      <c r="G41">
        <f t="shared" si="1"/>
        <v>5.2938062466913712E-3</v>
      </c>
    </row>
    <row r="42" spans="2:7" x14ac:dyDescent="0.3">
      <c r="B42" s="2">
        <v>5</v>
      </c>
      <c r="C42" s="1">
        <v>0.05</v>
      </c>
      <c r="D42">
        <v>0.2</v>
      </c>
      <c r="E42">
        <v>42.69</v>
      </c>
      <c r="F42">
        <f t="shared" si="0"/>
        <v>489.42972900000007</v>
      </c>
      <c r="G42">
        <f t="shared" si="1"/>
        <v>4.6849379245725003E-3</v>
      </c>
    </row>
    <row r="43" spans="2:7" x14ac:dyDescent="0.3">
      <c r="B43" s="2">
        <v>4</v>
      </c>
      <c r="C43" s="1">
        <v>0.04</v>
      </c>
      <c r="D43">
        <v>0.2</v>
      </c>
      <c r="E43">
        <v>51.06</v>
      </c>
      <c r="F43">
        <f t="shared" si="0"/>
        <v>391.54378320000001</v>
      </c>
      <c r="G43">
        <f t="shared" si="1"/>
        <v>3.9169604386995694E-3</v>
      </c>
    </row>
    <row r="44" spans="2:7" x14ac:dyDescent="0.3">
      <c r="B44" s="2">
        <v>3</v>
      </c>
      <c r="C44" s="1">
        <v>0.03</v>
      </c>
      <c r="D44">
        <v>0.2</v>
      </c>
      <c r="E44">
        <v>69.81</v>
      </c>
      <c r="F44">
        <f t="shared" si="0"/>
        <v>293.65783740000001</v>
      </c>
      <c r="G44">
        <f t="shared" si="1"/>
        <v>2.8649190660363848E-3</v>
      </c>
    </row>
    <row r="45" spans="2:7" x14ac:dyDescent="0.3">
      <c r="B45" s="2">
        <v>2</v>
      </c>
      <c r="C45" s="1">
        <v>0.02</v>
      </c>
      <c r="D45">
        <v>0.2</v>
      </c>
      <c r="E45">
        <v>105.82</v>
      </c>
      <c r="F45">
        <f t="shared" si="0"/>
        <v>195.7718916</v>
      </c>
      <c r="G45">
        <f t="shared" si="1"/>
        <v>1.8900018900018902E-3</v>
      </c>
    </row>
    <row r="51" spans="2:8" x14ac:dyDescent="0.3">
      <c r="B51" t="s">
        <v>18</v>
      </c>
    </row>
    <row r="52" spans="2:8" x14ac:dyDescent="0.3">
      <c r="B52" t="s">
        <v>23</v>
      </c>
    </row>
    <row r="54" spans="2:8" x14ac:dyDescent="0.3">
      <c r="B54" t="s">
        <v>0</v>
      </c>
      <c r="D54" t="s">
        <v>19</v>
      </c>
    </row>
    <row r="55" spans="2:8" x14ac:dyDescent="0.3">
      <c r="D55" t="s">
        <v>19</v>
      </c>
    </row>
    <row r="56" spans="2:8" x14ac:dyDescent="0.3">
      <c r="D56" t="s">
        <v>19</v>
      </c>
    </row>
    <row r="58" spans="2:8" x14ac:dyDescent="0.3">
      <c r="B58" t="s">
        <v>20</v>
      </c>
      <c r="D58" t="s">
        <v>21</v>
      </c>
    </row>
    <row r="59" spans="2:8" x14ac:dyDescent="0.3">
      <c r="D59" t="s">
        <v>21</v>
      </c>
    </row>
    <row r="60" spans="2:8" x14ac:dyDescent="0.3">
      <c r="D60" t="s">
        <v>21</v>
      </c>
    </row>
    <row r="62" spans="2:8" x14ac:dyDescent="0.3">
      <c r="B62" t="s">
        <v>22</v>
      </c>
      <c r="C62" t="s">
        <v>34</v>
      </c>
      <c r="D62" t="s">
        <v>15</v>
      </c>
      <c r="E62" t="s">
        <v>16</v>
      </c>
      <c r="F62" t="s">
        <v>33</v>
      </c>
      <c r="G62" t="s">
        <v>35</v>
      </c>
      <c r="H62" t="s">
        <v>28</v>
      </c>
    </row>
    <row r="63" spans="2:8" x14ac:dyDescent="0.3">
      <c r="B63">
        <v>11</v>
      </c>
      <c r="C63">
        <v>0.11</v>
      </c>
      <c r="D63">
        <v>100.06</v>
      </c>
      <c r="E63">
        <v>200</v>
      </c>
      <c r="F63">
        <v>0.2</v>
      </c>
      <c r="G63">
        <f t="shared" ref="G63:G72" si="2">C63*$E$18*$G$18</f>
        <v>1076.7454038000001</v>
      </c>
      <c r="H63">
        <f t="shared" ref="H63:H68" si="3">F63/D63</f>
        <v>1.9988007195682589E-3</v>
      </c>
    </row>
    <row r="64" spans="2:8" x14ac:dyDescent="0.3">
      <c r="B64">
        <v>12</v>
      </c>
      <c r="C64">
        <v>0.12</v>
      </c>
      <c r="D64">
        <v>37.31</v>
      </c>
      <c r="E64">
        <v>85</v>
      </c>
      <c r="F64">
        <v>8.5000000000000006E-2</v>
      </c>
      <c r="G64">
        <f t="shared" si="2"/>
        <v>1174.6313496</v>
      </c>
      <c r="H64">
        <f t="shared" si="3"/>
        <v>2.278209595282766E-3</v>
      </c>
    </row>
    <row r="65" spans="2:8" x14ac:dyDescent="0.3">
      <c r="B65">
        <v>13</v>
      </c>
      <c r="C65">
        <v>0.13</v>
      </c>
      <c r="G65">
        <f t="shared" si="2"/>
        <v>1272.5172954000002</v>
      </c>
    </row>
    <row r="66" spans="2:8" x14ac:dyDescent="0.3">
      <c r="B66">
        <v>14</v>
      </c>
      <c r="C66">
        <v>0.14000000000000001</v>
      </c>
      <c r="D66">
        <v>36.53</v>
      </c>
      <c r="E66">
        <v>100</v>
      </c>
      <c r="F66">
        <v>0.1</v>
      </c>
      <c r="G66">
        <f t="shared" si="2"/>
        <v>1370.4032412000001</v>
      </c>
      <c r="H66">
        <f t="shared" si="3"/>
        <v>2.7374760470845879E-3</v>
      </c>
    </row>
    <row r="67" spans="2:8" x14ac:dyDescent="0.3">
      <c r="B67">
        <v>15</v>
      </c>
      <c r="C67">
        <v>0.15</v>
      </c>
      <c r="D67">
        <v>39.28</v>
      </c>
      <c r="E67">
        <v>115</v>
      </c>
      <c r="F67">
        <v>0.115</v>
      </c>
      <c r="G67">
        <f t="shared" si="2"/>
        <v>1468.2891870000001</v>
      </c>
      <c r="H67">
        <f t="shared" si="3"/>
        <v>2.9276985743380856E-3</v>
      </c>
    </row>
    <row r="68" spans="2:8" x14ac:dyDescent="0.3">
      <c r="B68">
        <v>16</v>
      </c>
      <c r="C68">
        <v>0.16</v>
      </c>
      <c r="D68">
        <v>41.69</v>
      </c>
      <c r="E68">
        <v>135</v>
      </c>
      <c r="F68">
        <v>0.13500000000000001</v>
      </c>
      <c r="G68">
        <f t="shared" si="2"/>
        <v>1566.1751328</v>
      </c>
      <c r="H68">
        <f t="shared" si="3"/>
        <v>3.2381866154953232E-3</v>
      </c>
    </row>
    <row r="69" spans="2:8" x14ac:dyDescent="0.3">
      <c r="B69">
        <v>17</v>
      </c>
      <c r="C69">
        <v>0.17</v>
      </c>
      <c r="D69">
        <v>60.69</v>
      </c>
      <c r="E69">
        <v>200</v>
      </c>
      <c r="F69">
        <v>0.2</v>
      </c>
      <c r="G69">
        <f t="shared" si="2"/>
        <v>1664.0610786000002</v>
      </c>
      <c r="H69">
        <f>F69/D69</f>
        <v>3.2954358213873789E-3</v>
      </c>
    </row>
    <row r="70" spans="2:8" x14ac:dyDescent="0.3">
      <c r="B70">
        <v>18</v>
      </c>
      <c r="C70">
        <v>0.18</v>
      </c>
      <c r="D70">
        <v>57.19</v>
      </c>
      <c r="E70">
        <v>200</v>
      </c>
      <c r="F70">
        <v>0.2</v>
      </c>
      <c r="G70">
        <f t="shared" si="2"/>
        <v>1761.9470243999999</v>
      </c>
      <c r="H70">
        <f>F70/D70</f>
        <v>3.4971148802238157E-3</v>
      </c>
    </row>
    <row r="71" spans="2:8" x14ac:dyDescent="0.3">
      <c r="B71">
        <v>19</v>
      </c>
      <c r="C71">
        <v>0.19</v>
      </c>
      <c r="G71">
        <f t="shared" si="2"/>
        <v>1859.8329702000001</v>
      </c>
    </row>
    <row r="72" spans="2:8" x14ac:dyDescent="0.3">
      <c r="B72">
        <v>20</v>
      </c>
      <c r="C72">
        <v>0.2</v>
      </c>
      <c r="D72">
        <v>49.78</v>
      </c>
      <c r="E72">
        <v>175</v>
      </c>
      <c r="F72">
        <v>0.17499999999999999</v>
      </c>
      <c r="G72">
        <f t="shared" si="2"/>
        <v>1957.7189160000003</v>
      </c>
      <c r="H72">
        <f>F72/D72</f>
        <v>3.5154680594616308E-3</v>
      </c>
    </row>
    <row r="75" spans="2:8" x14ac:dyDescent="0.3">
      <c r="B75" t="s">
        <v>24</v>
      </c>
    </row>
    <row r="76" spans="2:8" x14ac:dyDescent="0.3">
      <c r="B76" t="s">
        <v>27</v>
      </c>
    </row>
    <row r="78" spans="2:8" x14ac:dyDescent="0.3">
      <c r="B78" t="s">
        <v>25</v>
      </c>
      <c r="D78">
        <v>0.27</v>
      </c>
    </row>
    <row r="79" spans="2:8" x14ac:dyDescent="0.3">
      <c r="D79">
        <v>0.25</v>
      </c>
    </row>
    <row r="80" spans="2:8" x14ac:dyDescent="0.3">
      <c r="D80">
        <v>0.27</v>
      </c>
    </row>
    <row r="82" spans="2:8" x14ac:dyDescent="0.3">
      <c r="B82" t="s">
        <v>26</v>
      </c>
      <c r="D82">
        <v>25</v>
      </c>
    </row>
    <row r="83" spans="2:8" x14ac:dyDescent="0.3">
      <c r="D83">
        <v>25</v>
      </c>
    </row>
    <row r="84" spans="2:8" x14ac:dyDescent="0.3">
      <c r="D84">
        <v>25</v>
      </c>
    </row>
    <row r="86" spans="2:8" x14ac:dyDescent="0.3">
      <c r="B86" t="s">
        <v>22</v>
      </c>
      <c r="C86" t="s">
        <v>34</v>
      </c>
      <c r="D86" t="s">
        <v>15</v>
      </c>
      <c r="E86" t="s">
        <v>16</v>
      </c>
      <c r="F86" t="s">
        <v>33</v>
      </c>
      <c r="G86" t="s">
        <v>35</v>
      </c>
      <c r="H86" t="s">
        <v>28</v>
      </c>
    </row>
    <row r="87" spans="2:8" x14ac:dyDescent="0.3">
      <c r="B87">
        <v>7</v>
      </c>
      <c r="C87">
        <v>7.0000000000000007E-2</v>
      </c>
      <c r="D87">
        <v>47.54</v>
      </c>
      <c r="E87">
        <v>205</v>
      </c>
      <c r="F87">
        <v>0.20499999999999999</v>
      </c>
      <c r="G87">
        <f t="shared" ref="G87:G97" si="4">C87*$E$18*$G$18</f>
        <v>685.20162060000007</v>
      </c>
      <c r="H87">
        <f>F87/D87</f>
        <v>4.3121581825830875E-3</v>
      </c>
    </row>
    <row r="88" spans="2:8" x14ac:dyDescent="0.3">
      <c r="B88">
        <v>8</v>
      </c>
      <c r="C88">
        <v>0.08</v>
      </c>
      <c r="D88">
        <v>42.59</v>
      </c>
      <c r="E88">
        <v>205</v>
      </c>
      <c r="F88">
        <v>0.20499999999999999</v>
      </c>
      <c r="G88">
        <f t="shared" si="4"/>
        <v>783.08756640000001</v>
      </c>
      <c r="H88">
        <f t="shared" ref="H88:H97" si="5">F88/D88</f>
        <v>4.813336463958675E-3</v>
      </c>
    </row>
    <row r="89" spans="2:8" x14ac:dyDescent="0.3">
      <c r="B89">
        <v>9</v>
      </c>
      <c r="C89">
        <v>0.09</v>
      </c>
      <c r="D89">
        <v>37.68</v>
      </c>
      <c r="E89">
        <v>195</v>
      </c>
      <c r="F89">
        <v>0.19500000000000001</v>
      </c>
      <c r="G89">
        <f t="shared" si="4"/>
        <v>880.97351219999996</v>
      </c>
      <c r="H89">
        <f t="shared" si="5"/>
        <v>5.1751592356687904E-3</v>
      </c>
    </row>
    <row r="90" spans="2:8" x14ac:dyDescent="0.3">
      <c r="B90">
        <v>10</v>
      </c>
      <c r="C90">
        <v>0.1</v>
      </c>
      <c r="D90">
        <v>34.4</v>
      </c>
      <c r="E90">
        <v>200</v>
      </c>
      <c r="F90">
        <v>0.2</v>
      </c>
      <c r="G90">
        <f t="shared" si="4"/>
        <v>978.85945800000013</v>
      </c>
      <c r="H90">
        <f t="shared" si="5"/>
        <v>5.8139534883720938E-3</v>
      </c>
    </row>
    <row r="91" spans="2:8" x14ac:dyDescent="0.3">
      <c r="B91">
        <v>11</v>
      </c>
      <c r="C91">
        <v>0.11</v>
      </c>
      <c r="D91">
        <v>34.409999999999997</v>
      </c>
      <c r="E91">
        <v>205</v>
      </c>
      <c r="F91">
        <v>0.20499999999999999</v>
      </c>
      <c r="G91">
        <f t="shared" si="4"/>
        <v>1076.7454038000001</v>
      </c>
      <c r="H91">
        <f t="shared" si="5"/>
        <v>5.9575704736995064E-3</v>
      </c>
    </row>
    <row r="92" spans="2:8" x14ac:dyDescent="0.3">
      <c r="B92">
        <v>12</v>
      </c>
      <c r="C92">
        <v>0.12</v>
      </c>
      <c r="D92">
        <v>31.94</v>
      </c>
      <c r="E92">
        <v>205</v>
      </c>
      <c r="F92">
        <v>0.20499999999999999</v>
      </c>
      <c r="G92">
        <f t="shared" si="4"/>
        <v>1174.6313496</v>
      </c>
      <c r="H92">
        <f t="shared" si="5"/>
        <v>6.418284283030682E-3</v>
      </c>
    </row>
    <row r="93" spans="2:8" x14ac:dyDescent="0.3">
      <c r="B93">
        <v>13</v>
      </c>
      <c r="C93">
        <v>0.13</v>
      </c>
      <c r="D93">
        <v>34.5</v>
      </c>
      <c r="E93">
        <v>230</v>
      </c>
      <c r="F93">
        <v>0.23</v>
      </c>
      <c r="G93">
        <f t="shared" si="4"/>
        <v>1272.5172954000002</v>
      </c>
      <c r="H93">
        <f t="shared" si="5"/>
        <v>6.6666666666666671E-3</v>
      </c>
    </row>
    <row r="94" spans="2:8" x14ac:dyDescent="0.3">
      <c r="B94">
        <v>14</v>
      </c>
      <c r="C94">
        <v>0.14000000000000001</v>
      </c>
      <c r="D94">
        <v>27.5</v>
      </c>
      <c r="E94">
        <v>200</v>
      </c>
      <c r="F94">
        <v>0.2</v>
      </c>
      <c r="G94">
        <f t="shared" si="4"/>
        <v>1370.4032412000001</v>
      </c>
      <c r="H94">
        <f t="shared" si="5"/>
        <v>7.2727272727272727E-3</v>
      </c>
    </row>
    <row r="95" spans="2:8" x14ac:dyDescent="0.3">
      <c r="B95">
        <v>15</v>
      </c>
      <c r="C95">
        <v>0.15</v>
      </c>
      <c r="D95">
        <v>26.4</v>
      </c>
      <c r="E95">
        <v>200</v>
      </c>
      <c r="F95">
        <v>0.2</v>
      </c>
      <c r="G95">
        <f t="shared" si="4"/>
        <v>1468.2891870000001</v>
      </c>
      <c r="H95">
        <f t="shared" si="5"/>
        <v>7.5757575757575768E-3</v>
      </c>
    </row>
    <row r="96" spans="2:8" x14ac:dyDescent="0.3">
      <c r="B96">
        <v>16</v>
      </c>
      <c r="C96">
        <v>0.16</v>
      </c>
      <c r="D96">
        <v>24.88</v>
      </c>
      <c r="E96">
        <v>195</v>
      </c>
      <c r="F96">
        <v>0.19500000000000001</v>
      </c>
      <c r="G96">
        <f t="shared" si="4"/>
        <v>1566.1751328</v>
      </c>
      <c r="H96">
        <f t="shared" si="5"/>
        <v>7.8376205787781348E-3</v>
      </c>
    </row>
    <row r="97" spans="2:8" x14ac:dyDescent="0.3">
      <c r="B97">
        <v>17</v>
      </c>
      <c r="C97">
        <v>0.17</v>
      </c>
      <c r="D97">
        <v>24.53</v>
      </c>
      <c r="E97">
        <v>195</v>
      </c>
      <c r="F97">
        <v>0.19500000000000001</v>
      </c>
      <c r="G97">
        <f t="shared" si="4"/>
        <v>1664.0610786000002</v>
      </c>
      <c r="H97">
        <f t="shared" si="5"/>
        <v>7.9494496534855286E-3</v>
      </c>
    </row>
  </sheetData>
  <phoneticPr fontId="1" type="noConversion"/>
  <pageMargins left="0.70866141732283472" right="0.70866141732283472" top="0.78740157480314965" bottom="0.78740157480314965" header="0.31496062992125984" footer="0.31496062992125984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2024-02-26T14:43:32Z</cp:lastPrinted>
  <dcterms:created xsi:type="dcterms:W3CDTF">2024-02-26T11:25:35Z</dcterms:created>
  <dcterms:modified xsi:type="dcterms:W3CDTF">2024-02-26T17:47:10Z</dcterms:modified>
</cp:coreProperties>
</file>