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Escritorio\grupo-07\scrpt_MySql\"/>
    </mc:Choice>
  </mc:AlternateContent>
  <bookViews>
    <workbookView xWindow="0" yWindow="0" windowWidth="28800" windowHeight="11610" activeTab="9"/>
  </bookViews>
  <sheets>
    <sheet name="caracteristicas" sheetId="2" r:id="rId1"/>
    <sheet name="imagenes" sheetId="3" r:id="rId2"/>
    <sheet name="ProductoArray" sheetId="4" r:id="rId3"/>
    <sheet name="CaracteristicaArray" sheetId="5" r:id="rId4"/>
    <sheet name="CiudadArrays" sheetId="6" r:id="rId5"/>
    <sheet name="PoliticasArrays" sheetId="7" r:id="rId6"/>
    <sheet name="Nombre_Politicas" sheetId="9" r:id="rId7"/>
    <sheet name="Normas" sheetId="10" state="hidden" r:id="rId8"/>
    <sheet name="SaludySeguridad " sheetId="11" state="hidden" r:id="rId9"/>
    <sheet name="Cancelacion" sheetId="14" r:id="rId10"/>
    <sheet name="Puntuaciones" sheetId="15" r:id="rId11"/>
  </sheets>
  <definedNames>
    <definedName name="_xlnm._FilterDatabase" localSheetId="9" hidden="1">Cancelacion!$A$1:$D$1</definedName>
    <definedName name="_xlnm._FilterDatabase" localSheetId="1" hidden="1">imagenes!$A$5:$D$293</definedName>
    <definedName name="_xlnm._FilterDatabase" localSheetId="6" hidden="1">Nombre_Politicas!$A$1:$D$145</definedName>
    <definedName name="_xlnm._FilterDatabase" localSheetId="7" hidden="1">Normas!$A$1:$D$1</definedName>
    <definedName name="_xlnm._FilterDatabase" localSheetId="2" hidden="1">ProductoArray!$A$1:$I$1</definedName>
    <definedName name="_xlnm._FilterDatabase" localSheetId="10" hidden="1">Puntuaciones!$B$1:$E$1</definedName>
    <definedName name="_xlnm._FilterDatabase" localSheetId="8" hidden="1">'SaludySeguridad '!$A$1:$D$1</definedName>
    <definedName name="Cancelacion" localSheetId="6">Nombre_Politicas!#REF!</definedName>
    <definedName name="caracteristicas" localSheetId="3">CaracteristicaArray!$A$1:$C$20</definedName>
    <definedName name="caracteristicas" localSheetId="2">ProductoArray!$A$1:$G$49</definedName>
    <definedName name="ciudades" localSheetId="4">CiudadArrays!$A$1:$C$19</definedName>
    <definedName name="politicas" localSheetId="6">Nombre_Politicas!#REF!</definedName>
    <definedName name="politicas_1" localSheetId="6">Nombre_Politicas!#REF!</definedName>
    <definedName name="saludySeguridad" localSheetId="6">Nombre_Politicas!#REF!</definedName>
    <definedName name="saludySeguridad_1" localSheetId="6">Nombre_Politicas!#REF!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2" i="4"/>
  <c r="T5" i="2"/>
  <c r="N5" i="2"/>
  <c r="M5" i="2"/>
  <c r="L5" i="2"/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2" i="15"/>
  <c r="C2" i="14"/>
  <c r="C7" i="14"/>
  <c r="C12" i="14"/>
  <c r="D12" i="14" s="1"/>
  <c r="C17" i="14"/>
  <c r="D17" i="14" s="1"/>
  <c r="C22" i="14"/>
  <c r="D22" i="14" s="1"/>
  <c r="C27" i="14"/>
  <c r="C32" i="14"/>
  <c r="D32" i="14" s="1"/>
  <c r="C37" i="14"/>
  <c r="C42" i="14"/>
  <c r="C47" i="14"/>
  <c r="C52" i="14"/>
  <c r="D52" i="14" s="1"/>
  <c r="C57" i="14"/>
  <c r="D57" i="14" s="1"/>
  <c r="C62" i="14"/>
  <c r="C67" i="14"/>
  <c r="C72" i="14"/>
  <c r="C77" i="14"/>
  <c r="C82" i="14"/>
  <c r="D82" i="14" s="1"/>
  <c r="C87" i="14"/>
  <c r="C92" i="14"/>
  <c r="C97" i="14"/>
  <c r="C102" i="14"/>
  <c r="C107" i="14"/>
  <c r="C112" i="14"/>
  <c r="D112" i="14" s="1"/>
  <c r="C117" i="14"/>
  <c r="D117" i="14" s="1"/>
  <c r="C122" i="14"/>
  <c r="C127" i="14"/>
  <c r="C132" i="14"/>
  <c r="C137" i="14"/>
  <c r="C142" i="14"/>
  <c r="D142" i="14" s="1"/>
  <c r="C147" i="14"/>
  <c r="C152" i="14"/>
  <c r="C157" i="14"/>
  <c r="C162" i="14"/>
  <c r="C167" i="14"/>
  <c r="C172" i="14"/>
  <c r="C177" i="14"/>
  <c r="D177" i="14" s="1"/>
  <c r="C182" i="14"/>
  <c r="D182" i="14" s="1"/>
  <c r="C187" i="14"/>
  <c r="C192" i="14"/>
  <c r="D192" i="14" s="1"/>
  <c r="C197" i="14"/>
  <c r="C202" i="14"/>
  <c r="C207" i="14"/>
  <c r="C212" i="14"/>
  <c r="C217" i="14"/>
  <c r="C222" i="14"/>
  <c r="C227" i="14"/>
  <c r="C232" i="14"/>
  <c r="D232" i="14" s="1"/>
  <c r="C237" i="14"/>
  <c r="D237" i="14" s="1"/>
  <c r="C3" i="14"/>
  <c r="D3" i="14" s="1"/>
  <c r="C8" i="14"/>
  <c r="D8" i="14" s="1"/>
  <c r="C13" i="14"/>
  <c r="D13" i="14" s="1"/>
  <c r="C18" i="14"/>
  <c r="D18" i="14" s="1"/>
  <c r="C23" i="14"/>
  <c r="D23" i="14" s="1"/>
  <c r="C28" i="14"/>
  <c r="C33" i="14"/>
  <c r="D33" i="14" s="1"/>
  <c r="C38" i="14"/>
  <c r="D38" i="14" s="1"/>
  <c r="C43" i="14"/>
  <c r="C48" i="14"/>
  <c r="C53" i="14"/>
  <c r="D53" i="14" s="1"/>
  <c r="C58" i="14"/>
  <c r="D58" i="14" s="1"/>
  <c r="C63" i="14"/>
  <c r="D63" i="14" s="1"/>
  <c r="C68" i="14"/>
  <c r="C73" i="14"/>
  <c r="D73" i="14" s="1"/>
  <c r="C78" i="14"/>
  <c r="C83" i="14"/>
  <c r="D83" i="14" s="1"/>
  <c r="C88" i="14"/>
  <c r="C93" i="14"/>
  <c r="D93" i="14" s="1"/>
  <c r="C98" i="14"/>
  <c r="C103" i="14"/>
  <c r="C108" i="14"/>
  <c r="C113" i="14"/>
  <c r="D113" i="14" s="1"/>
  <c r="C118" i="14"/>
  <c r="D118" i="14" s="1"/>
  <c r="C123" i="14"/>
  <c r="D123" i="14" s="1"/>
  <c r="C128" i="14"/>
  <c r="D128" i="14" s="1"/>
  <c r="C133" i="14"/>
  <c r="C138" i="14"/>
  <c r="C143" i="14"/>
  <c r="D143" i="14" s="1"/>
  <c r="C148" i="14"/>
  <c r="C153" i="14"/>
  <c r="D153" i="14" s="1"/>
  <c r="C158" i="14"/>
  <c r="C163" i="14"/>
  <c r="C168" i="14"/>
  <c r="C173" i="14"/>
  <c r="D173" i="14" s="1"/>
  <c r="C178" i="14"/>
  <c r="D178" i="14" s="1"/>
  <c r="C183" i="14"/>
  <c r="D183" i="14" s="1"/>
  <c r="C188" i="14"/>
  <c r="D188" i="14" s="1"/>
  <c r="C193" i="14"/>
  <c r="C198" i="14"/>
  <c r="C203" i="14"/>
  <c r="D203" i="14" s="1"/>
  <c r="C208" i="14"/>
  <c r="C213" i="14"/>
  <c r="C218" i="14"/>
  <c r="C223" i="14"/>
  <c r="C228" i="14"/>
  <c r="D228" i="14" s="1"/>
  <c r="C233" i="14"/>
  <c r="D233" i="14" s="1"/>
  <c r="C238" i="14"/>
  <c r="D238" i="14" s="1"/>
  <c r="C4" i="14"/>
  <c r="D4" i="14" s="1"/>
  <c r="C9" i="14"/>
  <c r="D9" i="14" s="1"/>
  <c r="C14" i="14"/>
  <c r="D14" i="14" s="1"/>
  <c r="C19" i="14"/>
  <c r="D19" i="14" s="1"/>
  <c r="C24" i="14"/>
  <c r="D24" i="14" s="1"/>
  <c r="C29" i="14"/>
  <c r="C34" i="14"/>
  <c r="D34" i="14" s="1"/>
  <c r="C39" i="14"/>
  <c r="D39" i="14" s="1"/>
  <c r="C44" i="14"/>
  <c r="C49" i="14"/>
  <c r="C54" i="14"/>
  <c r="D54" i="14" s="1"/>
  <c r="C59" i="14"/>
  <c r="D59" i="14" s="1"/>
  <c r="C64" i="14"/>
  <c r="D64" i="14" s="1"/>
  <c r="C69" i="14"/>
  <c r="C74" i="14"/>
  <c r="D74" i="14" s="1"/>
  <c r="C79" i="14"/>
  <c r="D79" i="14" s="1"/>
  <c r="C84" i="14"/>
  <c r="D84" i="14" s="1"/>
  <c r="C89" i="14"/>
  <c r="C94" i="14"/>
  <c r="D94" i="14" s="1"/>
  <c r="C99" i="14"/>
  <c r="C104" i="14"/>
  <c r="C109" i="14"/>
  <c r="C114" i="14"/>
  <c r="D114" i="14" s="1"/>
  <c r="C119" i="14"/>
  <c r="D119" i="14" s="1"/>
  <c r="C124" i="14"/>
  <c r="D124" i="14" s="1"/>
  <c r="C129" i="14"/>
  <c r="C134" i="14"/>
  <c r="D134" i="14" s="1"/>
  <c r="C139" i="14"/>
  <c r="D139" i="14" s="1"/>
  <c r="C144" i="14"/>
  <c r="D144" i="14" s="1"/>
  <c r="C149" i="14"/>
  <c r="C154" i="14"/>
  <c r="C159" i="14"/>
  <c r="C164" i="14"/>
  <c r="C169" i="14"/>
  <c r="C174" i="14"/>
  <c r="D174" i="14" s="1"/>
  <c r="C179" i="14"/>
  <c r="D179" i="14" s="1"/>
  <c r="C184" i="14"/>
  <c r="D184" i="14" s="1"/>
  <c r="C189" i="14"/>
  <c r="D189" i="14" s="1"/>
  <c r="C194" i="14"/>
  <c r="D194" i="14" s="1"/>
  <c r="C199" i="14"/>
  <c r="D199" i="14" s="1"/>
  <c r="C204" i="14"/>
  <c r="D204" i="14" s="1"/>
  <c r="C209" i="14"/>
  <c r="C214" i="14"/>
  <c r="D214" i="14" s="1"/>
  <c r="C219" i="14"/>
  <c r="C224" i="14"/>
  <c r="C229" i="14"/>
  <c r="C234" i="14"/>
  <c r="D234" i="14" s="1"/>
  <c r="C239" i="14"/>
  <c r="D239" i="14" s="1"/>
  <c r="C5" i="14"/>
  <c r="D5" i="14" s="1"/>
  <c r="C10" i="14"/>
  <c r="C15" i="14"/>
  <c r="D15" i="14" s="1"/>
  <c r="C20" i="14"/>
  <c r="D20" i="14" s="1"/>
  <c r="C25" i="14"/>
  <c r="D25" i="14" s="1"/>
  <c r="C30" i="14"/>
  <c r="D30" i="14" s="1"/>
  <c r="C35" i="14"/>
  <c r="D35" i="14" s="1"/>
  <c r="C40" i="14"/>
  <c r="C45" i="14"/>
  <c r="C50" i="14"/>
  <c r="C55" i="14"/>
  <c r="D55" i="14" s="1"/>
  <c r="C60" i="14"/>
  <c r="D60" i="14" s="1"/>
  <c r="C65" i="14"/>
  <c r="D65" i="14" s="1"/>
  <c r="C70" i="14"/>
  <c r="D70" i="14" s="1"/>
  <c r="C75" i="14"/>
  <c r="D75" i="14" s="1"/>
  <c r="C80" i="14"/>
  <c r="D80" i="14" s="1"/>
  <c r="C85" i="14"/>
  <c r="D85" i="14" s="1"/>
  <c r="C90" i="14"/>
  <c r="D90" i="14" s="1"/>
  <c r="C95" i="14"/>
  <c r="D95" i="14" s="1"/>
  <c r="C100" i="14"/>
  <c r="C105" i="14"/>
  <c r="D105" i="14" s="1"/>
  <c r="C110" i="14"/>
  <c r="C115" i="14"/>
  <c r="D115" i="14" s="1"/>
  <c r="C120" i="14"/>
  <c r="D120" i="14" s="1"/>
  <c r="C125" i="14"/>
  <c r="D125" i="14" s="1"/>
  <c r="C130" i="14"/>
  <c r="C135" i="14"/>
  <c r="D135" i="14" s="1"/>
  <c r="C140" i="14"/>
  <c r="D140" i="14" s="1"/>
  <c r="C145" i="14"/>
  <c r="D145" i="14" s="1"/>
  <c r="C150" i="14"/>
  <c r="C155" i="14"/>
  <c r="D155" i="14" s="1"/>
  <c r="C160" i="14"/>
  <c r="C165" i="14"/>
  <c r="D165" i="14" s="1"/>
  <c r="C170" i="14"/>
  <c r="D170" i="14" s="1"/>
  <c r="C175" i="14"/>
  <c r="D175" i="14" s="1"/>
  <c r="C180" i="14"/>
  <c r="D180" i="14" s="1"/>
  <c r="C185" i="14"/>
  <c r="D185" i="14" s="1"/>
  <c r="C190" i="14"/>
  <c r="D190" i="14" s="1"/>
  <c r="C195" i="14"/>
  <c r="D195" i="14" s="1"/>
  <c r="C200" i="14"/>
  <c r="C205" i="14"/>
  <c r="D205" i="14" s="1"/>
  <c r="C210" i="14"/>
  <c r="D210" i="14" s="1"/>
  <c r="C215" i="14"/>
  <c r="D215" i="14" s="1"/>
  <c r="C220" i="14"/>
  <c r="C225" i="14"/>
  <c r="C230" i="14"/>
  <c r="D230" i="14" s="1"/>
  <c r="C235" i="14"/>
  <c r="D235" i="14" s="1"/>
  <c r="C240" i="14"/>
  <c r="D240" i="14" s="1"/>
  <c r="C6" i="14"/>
  <c r="D6" i="14" s="1"/>
  <c r="C11" i="14"/>
  <c r="D11" i="14" s="1"/>
  <c r="C16" i="14"/>
  <c r="D16" i="14" s="1"/>
  <c r="C21" i="14"/>
  <c r="D21" i="14" s="1"/>
  <c r="C26" i="14"/>
  <c r="D26" i="14" s="1"/>
  <c r="C31" i="14"/>
  <c r="D31" i="14" s="1"/>
  <c r="C36" i="14"/>
  <c r="D36" i="14" s="1"/>
  <c r="C41" i="14"/>
  <c r="D41" i="14" s="1"/>
  <c r="C46" i="14"/>
  <c r="D46" i="14" s="1"/>
  <c r="C51" i="14"/>
  <c r="D51" i="14" s="1"/>
  <c r="C56" i="14"/>
  <c r="D56" i="14" s="1"/>
  <c r="C61" i="14"/>
  <c r="D61" i="14" s="1"/>
  <c r="C66" i="14"/>
  <c r="D66" i="14" s="1"/>
  <c r="C71" i="14"/>
  <c r="D71" i="14" s="1"/>
  <c r="C76" i="14"/>
  <c r="D76" i="14" s="1"/>
  <c r="C81" i="14"/>
  <c r="D81" i="14" s="1"/>
  <c r="C86" i="14"/>
  <c r="D86" i="14" s="1"/>
  <c r="C91" i="14"/>
  <c r="D91" i="14" s="1"/>
  <c r="C96" i="14"/>
  <c r="D96" i="14" s="1"/>
  <c r="C101" i="14"/>
  <c r="C106" i="14"/>
  <c r="D106" i="14" s="1"/>
  <c r="C111" i="14"/>
  <c r="D111" i="14" s="1"/>
  <c r="C116" i="14"/>
  <c r="D116" i="14" s="1"/>
  <c r="C121" i="14"/>
  <c r="D121" i="14" s="1"/>
  <c r="C126" i="14"/>
  <c r="D126" i="14" s="1"/>
  <c r="C131" i="14"/>
  <c r="D131" i="14" s="1"/>
  <c r="C136" i="14"/>
  <c r="D136" i="14" s="1"/>
  <c r="C141" i="14"/>
  <c r="D141" i="14" s="1"/>
  <c r="C146" i="14"/>
  <c r="D146" i="14" s="1"/>
  <c r="C151" i="14"/>
  <c r="D151" i="14" s="1"/>
  <c r="C156" i="14"/>
  <c r="D156" i="14" s="1"/>
  <c r="C161" i="14"/>
  <c r="D161" i="14" s="1"/>
  <c r="C166" i="14"/>
  <c r="D166" i="14" s="1"/>
  <c r="C171" i="14"/>
  <c r="D171" i="14" s="1"/>
  <c r="C176" i="14"/>
  <c r="D176" i="14" s="1"/>
  <c r="C181" i="14"/>
  <c r="D181" i="14" s="1"/>
  <c r="C186" i="14"/>
  <c r="D186" i="14" s="1"/>
  <c r="C191" i="14"/>
  <c r="C196" i="14"/>
  <c r="D196" i="14" s="1"/>
  <c r="C201" i="14"/>
  <c r="D201" i="14" s="1"/>
  <c r="C206" i="14"/>
  <c r="D206" i="14" s="1"/>
  <c r="C211" i="14"/>
  <c r="D211" i="14" s="1"/>
  <c r="C216" i="14"/>
  <c r="D216" i="14" s="1"/>
  <c r="C221" i="14"/>
  <c r="C226" i="14"/>
  <c r="D226" i="14" s="1"/>
  <c r="C231" i="14"/>
  <c r="D231" i="14" s="1"/>
  <c r="C236" i="14"/>
  <c r="D236" i="14" s="1"/>
  <c r="C241" i="14"/>
  <c r="D241" i="14" s="1"/>
  <c r="D2" i="14"/>
  <c r="D221" i="14"/>
  <c r="D191" i="14"/>
  <c r="D101" i="14"/>
  <c r="D225" i="14"/>
  <c r="D220" i="14"/>
  <c r="D200" i="14"/>
  <c r="D160" i="14"/>
  <c r="D150" i="14"/>
  <c r="D130" i="14"/>
  <c r="D110" i="14"/>
  <c r="D100" i="14"/>
  <c r="D50" i="14"/>
  <c r="D45" i="14"/>
  <c r="D40" i="14"/>
  <c r="D10" i="14"/>
  <c r="D229" i="14"/>
  <c r="D224" i="14"/>
  <c r="D219" i="14"/>
  <c r="D209" i="14"/>
  <c r="D169" i="14"/>
  <c r="D164" i="14"/>
  <c r="D159" i="14"/>
  <c r="D154" i="14"/>
  <c r="D149" i="14"/>
  <c r="D129" i="14"/>
  <c r="D109" i="14"/>
  <c r="D104" i="14"/>
  <c r="D99" i="14"/>
  <c r="D89" i="14"/>
  <c r="D69" i="14"/>
  <c r="D49" i="14"/>
  <c r="D44" i="14"/>
  <c r="D29" i="14"/>
  <c r="D223" i="14"/>
  <c r="D218" i="14"/>
  <c r="D213" i="14"/>
  <c r="D208" i="14"/>
  <c r="D198" i="14"/>
  <c r="D193" i="14"/>
  <c r="D168" i="14"/>
  <c r="D163" i="14"/>
  <c r="D158" i="14"/>
  <c r="D148" i="14"/>
  <c r="D138" i="14"/>
  <c r="D133" i="14"/>
  <c r="D108" i="14"/>
  <c r="D103" i="14"/>
  <c r="D98" i="14"/>
  <c r="D88" i="14"/>
  <c r="D78" i="14"/>
  <c r="D68" i="14"/>
  <c r="D48" i="14"/>
  <c r="D43" i="14"/>
  <c r="D28" i="14"/>
  <c r="D227" i="14"/>
  <c r="D222" i="14"/>
  <c r="D217" i="14"/>
  <c r="D212" i="14"/>
  <c r="D207" i="14"/>
  <c r="D202" i="14"/>
  <c r="D197" i="14"/>
  <c r="D187" i="14"/>
  <c r="D172" i="14"/>
  <c r="D167" i="14"/>
  <c r="D162" i="14"/>
  <c r="D157" i="14"/>
  <c r="D152" i="14"/>
  <c r="D147" i="14"/>
  <c r="D137" i="14"/>
  <c r="D132" i="14"/>
  <c r="D127" i="14"/>
  <c r="D122" i="14"/>
  <c r="D107" i="14"/>
  <c r="D102" i="14"/>
  <c r="D97" i="14"/>
  <c r="D92" i="14"/>
  <c r="D87" i="14"/>
  <c r="D77" i="14"/>
  <c r="D72" i="14"/>
  <c r="D67" i="14"/>
  <c r="D62" i="14"/>
  <c r="D47" i="14"/>
  <c r="D42" i="14"/>
  <c r="D37" i="14"/>
  <c r="D27" i="14"/>
  <c r="D7" i="14"/>
  <c r="C8" i="11"/>
  <c r="C14" i="11"/>
  <c r="C20" i="11"/>
  <c r="C26" i="11"/>
  <c r="C32" i="11"/>
  <c r="D32" i="11" s="1"/>
  <c r="C38" i="11"/>
  <c r="D38" i="11" s="1"/>
  <c r="C44" i="11"/>
  <c r="D44" i="11" s="1"/>
  <c r="C50" i="11"/>
  <c r="D50" i="11" s="1"/>
  <c r="C56" i="11"/>
  <c r="C62" i="11"/>
  <c r="D62" i="11" s="1"/>
  <c r="C68" i="11"/>
  <c r="D68" i="11" s="1"/>
  <c r="C74" i="11"/>
  <c r="D74" i="11" s="1"/>
  <c r="C80" i="11"/>
  <c r="D80" i="11" s="1"/>
  <c r="C86" i="11"/>
  <c r="C92" i="11"/>
  <c r="C98" i="11"/>
  <c r="C104" i="11"/>
  <c r="D104" i="11" s="1"/>
  <c r="C110" i="11"/>
  <c r="C116" i="11"/>
  <c r="C122" i="11"/>
  <c r="D122" i="11" s="1"/>
  <c r="C128" i="11"/>
  <c r="D128" i="11" s="1"/>
  <c r="C134" i="11"/>
  <c r="D134" i="11" s="1"/>
  <c r="C140" i="11"/>
  <c r="D140" i="11" s="1"/>
  <c r="C146" i="11"/>
  <c r="D146" i="11" s="1"/>
  <c r="C152" i="11"/>
  <c r="D152" i="11" s="1"/>
  <c r="C158" i="11"/>
  <c r="C164" i="11"/>
  <c r="C170" i="11"/>
  <c r="C176" i="11"/>
  <c r="D176" i="11" s="1"/>
  <c r="C182" i="11"/>
  <c r="C188" i="11"/>
  <c r="D188" i="11" s="1"/>
  <c r="C194" i="11"/>
  <c r="D194" i="11" s="1"/>
  <c r="C200" i="11"/>
  <c r="C206" i="11"/>
  <c r="D206" i="11" s="1"/>
  <c r="C212" i="11"/>
  <c r="D212" i="11" s="1"/>
  <c r="C218" i="11"/>
  <c r="D218" i="11" s="1"/>
  <c r="C224" i="11"/>
  <c r="D224" i="11" s="1"/>
  <c r="C230" i="11"/>
  <c r="C236" i="11"/>
  <c r="C242" i="11"/>
  <c r="C248" i="11"/>
  <c r="D248" i="11" s="1"/>
  <c r="C254" i="11"/>
  <c r="D254" i="11" s="1"/>
  <c r="C260" i="11"/>
  <c r="D260" i="11" s="1"/>
  <c r="C266" i="11"/>
  <c r="D266" i="11" s="1"/>
  <c r="C272" i="11"/>
  <c r="C278" i="11"/>
  <c r="C284" i="11"/>
  <c r="D284" i="11" s="1"/>
  <c r="C3" i="11"/>
  <c r="D3" i="11" s="1"/>
  <c r="C9" i="11"/>
  <c r="D9" i="11" s="1"/>
  <c r="C15" i="11"/>
  <c r="D15" i="11" s="1"/>
  <c r="C21" i="11"/>
  <c r="D21" i="11" s="1"/>
  <c r="C27" i="11"/>
  <c r="D27" i="11" s="1"/>
  <c r="C33" i="11"/>
  <c r="D33" i="11" s="1"/>
  <c r="C39" i="11"/>
  <c r="D39" i="11" s="1"/>
  <c r="C45" i="11"/>
  <c r="D45" i="11" s="1"/>
  <c r="C51" i="11"/>
  <c r="D51" i="11" s="1"/>
  <c r="C57" i="11"/>
  <c r="C63" i="11"/>
  <c r="D63" i="11" s="1"/>
  <c r="C69" i="11"/>
  <c r="D69" i="11" s="1"/>
  <c r="C75" i="11"/>
  <c r="D75" i="11" s="1"/>
  <c r="C81" i="11"/>
  <c r="C87" i="11"/>
  <c r="C93" i="11"/>
  <c r="C99" i="11"/>
  <c r="C105" i="11"/>
  <c r="D105" i="11" s="1"/>
  <c r="C111" i="11"/>
  <c r="D111" i="11" s="1"/>
  <c r="C117" i="11"/>
  <c r="D117" i="11" s="1"/>
  <c r="C123" i="11"/>
  <c r="D123" i="11" s="1"/>
  <c r="C129" i="11"/>
  <c r="D129" i="11" s="1"/>
  <c r="C135" i="11"/>
  <c r="D135" i="11" s="1"/>
  <c r="C141" i="11"/>
  <c r="D141" i="11" s="1"/>
  <c r="C147" i="11"/>
  <c r="D147" i="11" s="1"/>
  <c r="C153" i="11"/>
  <c r="D153" i="11" s="1"/>
  <c r="C159" i="11"/>
  <c r="C165" i="11"/>
  <c r="C171" i="11"/>
  <c r="C177" i="11"/>
  <c r="D177" i="11" s="1"/>
  <c r="C183" i="11"/>
  <c r="C189" i="11"/>
  <c r="C195" i="11"/>
  <c r="D195" i="11" s="1"/>
  <c r="C201" i="11"/>
  <c r="D201" i="11" s="1"/>
  <c r="C207" i="11"/>
  <c r="D207" i="11" s="1"/>
  <c r="C213" i="11"/>
  <c r="D213" i="11" s="1"/>
  <c r="C219" i="11"/>
  <c r="D219" i="11" s="1"/>
  <c r="C225" i="11"/>
  <c r="D225" i="11" s="1"/>
  <c r="C231" i="11"/>
  <c r="C237" i="11"/>
  <c r="C243" i="11"/>
  <c r="C249" i="11"/>
  <c r="D249" i="11" s="1"/>
  <c r="C255" i="11"/>
  <c r="C261" i="11"/>
  <c r="D261" i="11" s="1"/>
  <c r="C267" i="11"/>
  <c r="D267" i="11" s="1"/>
  <c r="C273" i="11"/>
  <c r="C279" i="11"/>
  <c r="D279" i="11" s="1"/>
  <c r="C285" i="11"/>
  <c r="D285" i="11" s="1"/>
  <c r="C4" i="11"/>
  <c r="D4" i="11" s="1"/>
  <c r="C10" i="11"/>
  <c r="D10" i="11" s="1"/>
  <c r="C16" i="11"/>
  <c r="D16" i="11" s="1"/>
  <c r="C22" i="11"/>
  <c r="D22" i="11" s="1"/>
  <c r="C28" i="11"/>
  <c r="D28" i="11" s="1"/>
  <c r="C34" i="11"/>
  <c r="D34" i="11" s="1"/>
  <c r="C40" i="11"/>
  <c r="D40" i="11" s="1"/>
  <c r="C46" i="11"/>
  <c r="D46" i="11" s="1"/>
  <c r="C52" i="11"/>
  <c r="D52" i="11" s="1"/>
  <c r="C58" i="11"/>
  <c r="C64" i="11"/>
  <c r="D64" i="11" s="1"/>
  <c r="C70" i="11"/>
  <c r="D70" i="11" s="1"/>
  <c r="C76" i="11"/>
  <c r="D76" i="11" s="1"/>
  <c r="C82" i="11"/>
  <c r="D82" i="11" s="1"/>
  <c r="C88" i="11"/>
  <c r="C94" i="11"/>
  <c r="D94" i="11" s="1"/>
  <c r="C100" i="11"/>
  <c r="D100" i="11" s="1"/>
  <c r="C106" i="11"/>
  <c r="D106" i="11" s="1"/>
  <c r="C112" i="11"/>
  <c r="D112" i="11" s="1"/>
  <c r="C118" i="11"/>
  <c r="D118" i="11" s="1"/>
  <c r="C124" i="11"/>
  <c r="D124" i="11" s="1"/>
  <c r="C130" i="11"/>
  <c r="C136" i="11"/>
  <c r="D136" i="11" s="1"/>
  <c r="C142" i="11"/>
  <c r="D142" i="11" s="1"/>
  <c r="C148" i="11"/>
  <c r="D148" i="11" s="1"/>
  <c r="C154" i="11"/>
  <c r="C160" i="11"/>
  <c r="C166" i="11"/>
  <c r="D166" i="11" s="1"/>
  <c r="C172" i="11"/>
  <c r="C178" i="11"/>
  <c r="D178" i="11" s="1"/>
  <c r="C184" i="11"/>
  <c r="D184" i="11" s="1"/>
  <c r="C190" i="11"/>
  <c r="D190" i="11" s="1"/>
  <c r="C196" i="11"/>
  <c r="D196" i="11" s="1"/>
  <c r="C202" i="11"/>
  <c r="C208" i="11"/>
  <c r="D208" i="11" s="1"/>
  <c r="C214" i="11"/>
  <c r="D214" i="11" s="1"/>
  <c r="C220" i="11"/>
  <c r="D220" i="11" s="1"/>
  <c r="C226" i="11"/>
  <c r="D226" i="11" s="1"/>
  <c r="C232" i="11"/>
  <c r="C238" i="11"/>
  <c r="C244" i="11"/>
  <c r="C250" i="11"/>
  <c r="D250" i="11" s="1"/>
  <c r="C256" i="11"/>
  <c r="C262" i="11"/>
  <c r="D262" i="11" s="1"/>
  <c r="C268" i="11"/>
  <c r="D268" i="11" s="1"/>
  <c r="C274" i="11"/>
  <c r="D274" i="11" s="1"/>
  <c r="C280" i="11"/>
  <c r="D280" i="11" s="1"/>
  <c r="C286" i="11"/>
  <c r="D286" i="11" s="1"/>
  <c r="C5" i="11"/>
  <c r="D5" i="11" s="1"/>
  <c r="C11" i="11"/>
  <c r="D11" i="11" s="1"/>
  <c r="C17" i="11"/>
  <c r="D17" i="11" s="1"/>
  <c r="C23" i="11"/>
  <c r="C29" i="11"/>
  <c r="D29" i="11" s="1"/>
  <c r="C35" i="11"/>
  <c r="D35" i="11" s="1"/>
  <c r="C41" i="11"/>
  <c r="D41" i="11" s="1"/>
  <c r="C47" i="11"/>
  <c r="D47" i="11" s="1"/>
  <c r="C53" i="11"/>
  <c r="D53" i="11" s="1"/>
  <c r="C59" i="11"/>
  <c r="C65" i="11"/>
  <c r="D65" i="11" s="1"/>
  <c r="C71" i="11"/>
  <c r="D71" i="11" s="1"/>
  <c r="C77" i="11"/>
  <c r="D77" i="11" s="1"/>
  <c r="C83" i="11"/>
  <c r="D83" i="11" s="1"/>
  <c r="C89" i="11"/>
  <c r="C95" i="11"/>
  <c r="C101" i="11"/>
  <c r="D101" i="11" s="1"/>
  <c r="C107" i="11"/>
  <c r="D107" i="11" s="1"/>
  <c r="C113" i="11"/>
  <c r="D113" i="11" s="1"/>
  <c r="C119" i="11"/>
  <c r="D119" i="11" s="1"/>
  <c r="C125" i="11"/>
  <c r="D125" i="11" s="1"/>
  <c r="C131" i="11"/>
  <c r="C137" i="11"/>
  <c r="D137" i="11" s="1"/>
  <c r="C143" i="11"/>
  <c r="D143" i="11" s="1"/>
  <c r="C149" i="11"/>
  <c r="D149" i="11" s="1"/>
  <c r="C155" i="11"/>
  <c r="D155" i="11" s="1"/>
  <c r="C161" i="11"/>
  <c r="C167" i="11"/>
  <c r="D167" i="11" s="1"/>
  <c r="C173" i="11"/>
  <c r="D173" i="11" s="1"/>
  <c r="C179" i="11"/>
  <c r="D179" i="11" s="1"/>
  <c r="C185" i="11"/>
  <c r="D185" i="11" s="1"/>
  <c r="C191" i="11"/>
  <c r="D191" i="11" s="1"/>
  <c r="C197" i="11"/>
  <c r="D197" i="11" s="1"/>
  <c r="C203" i="11"/>
  <c r="C209" i="11"/>
  <c r="D209" i="11" s="1"/>
  <c r="C215" i="11"/>
  <c r="D215" i="11" s="1"/>
  <c r="C221" i="11"/>
  <c r="D221" i="11" s="1"/>
  <c r="C227" i="11"/>
  <c r="C233" i="11"/>
  <c r="C239" i="11"/>
  <c r="C245" i="11"/>
  <c r="C251" i="11"/>
  <c r="D251" i="11" s="1"/>
  <c r="C257" i="11"/>
  <c r="D257" i="11" s="1"/>
  <c r="C263" i="11"/>
  <c r="D263" i="11" s="1"/>
  <c r="C269" i="11"/>
  <c r="D269" i="11" s="1"/>
  <c r="C275" i="11"/>
  <c r="D275" i="11" s="1"/>
  <c r="C281" i="11"/>
  <c r="D281" i="11" s="1"/>
  <c r="C287" i="11"/>
  <c r="D287" i="11" s="1"/>
  <c r="C6" i="11"/>
  <c r="D6" i="11" s="1"/>
  <c r="C12" i="11"/>
  <c r="D12" i="11" s="1"/>
  <c r="C18" i="11"/>
  <c r="D18" i="11" s="1"/>
  <c r="C24" i="11"/>
  <c r="D24" i="11" s="1"/>
  <c r="C30" i="11"/>
  <c r="D30" i="11" s="1"/>
  <c r="C36" i="11"/>
  <c r="D36" i="11" s="1"/>
  <c r="C42" i="11"/>
  <c r="D42" i="11" s="1"/>
  <c r="C48" i="11"/>
  <c r="D48" i="11" s="1"/>
  <c r="C54" i="11"/>
  <c r="D54" i="11" s="1"/>
  <c r="C60" i="11"/>
  <c r="C66" i="11"/>
  <c r="D66" i="11" s="1"/>
  <c r="C72" i="11"/>
  <c r="D72" i="11" s="1"/>
  <c r="C78" i="11"/>
  <c r="D78" i="11" s="1"/>
  <c r="C84" i="11"/>
  <c r="D84" i="11" s="1"/>
  <c r="C90" i="11"/>
  <c r="C96" i="11"/>
  <c r="D96" i="11" s="1"/>
  <c r="C102" i="11"/>
  <c r="D102" i="11" s="1"/>
  <c r="C108" i="11"/>
  <c r="D108" i="11" s="1"/>
  <c r="C114" i="11"/>
  <c r="D114" i="11" s="1"/>
  <c r="C120" i="11"/>
  <c r="D120" i="11" s="1"/>
  <c r="C126" i="11"/>
  <c r="D126" i="11" s="1"/>
  <c r="C132" i="11"/>
  <c r="C138" i="11"/>
  <c r="D138" i="11" s="1"/>
  <c r="C144" i="11"/>
  <c r="D144" i="11" s="1"/>
  <c r="C150" i="11"/>
  <c r="D150" i="11" s="1"/>
  <c r="C156" i="11"/>
  <c r="C162" i="11"/>
  <c r="C168" i="11"/>
  <c r="D168" i="11" s="1"/>
  <c r="C174" i="11"/>
  <c r="D174" i="11" s="1"/>
  <c r="C180" i="11"/>
  <c r="D180" i="11" s="1"/>
  <c r="C186" i="11"/>
  <c r="D186" i="11" s="1"/>
  <c r="C192" i="11"/>
  <c r="D192" i="11" s="1"/>
  <c r="C198" i="11"/>
  <c r="D198" i="11" s="1"/>
  <c r="C204" i="11"/>
  <c r="D204" i="11" s="1"/>
  <c r="C210" i="11"/>
  <c r="D210" i="11" s="1"/>
  <c r="C216" i="11"/>
  <c r="D216" i="11" s="1"/>
  <c r="C222" i="11"/>
  <c r="D222" i="11" s="1"/>
  <c r="C228" i="11"/>
  <c r="C234" i="11"/>
  <c r="C240" i="11"/>
  <c r="C246" i="11"/>
  <c r="C252" i="11"/>
  <c r="D252" i="11" s="1"/>
  <c r="C258" i="11"/>
  <c r="D258" i="11" s="1"/>
  <c r="C264" i="11"/>
  <c r="C270" i="11"/>
  <c r="D270" i="11" s="1"/>
  <c r="C276" i="11"/>
  <c r="C282" i="11"/>
  <c r="D282" i="11" s="1"/>
  <c r="C288" i="11"/>
  <c r="D288" i="11" s="1"/>
  <c r="C7" i="11"/>
  <c r="D7" i="11" s="1"/>
  <c r="C13" i="11"/>
  <c r="D13" i="11" s="1"/>
  <c r="C19" i="11"/>
  <c r="D19" i="11" s="1"/>
  <c r="C25" i="11"/>
  <c r="D25" i="11" s="1"/>
  <c r="C31" i="11"/>
  <c r="C37" i="11"/>
  <c r="D37" i="11" s="1"/>
  <c r="C43" i="11"/>
  <c r="D43" i="11" s="1"/>
  <c r="C49" i="11"/>
  <c r="D49" i="11" s="1"/>
  <c r="C55" i="11"/>
  <c r="D55" i="11" s="1"/>
  <c r="C61" i="11"/>
  <c r="C67" i="11"/>
  <c r="D67" i="11" s="1"/>
  <c r="C73" i="11"/>
  <c r="D73" i="11" s="1"/>
  <c r="C79" i="11"/>
  <c r="D79" i="11" s="1"/>
  <c r="C85" i="11"/>
  <c r="D85" i="11" s="1"/>
  <c r="C91" i="11"/>
  <c r="C97" i="11"/>
  <c r="D97" i="11" s="1"/>
  <c r="C103" i="11"/>
  <c r="D103" i="11" s="1"/>
  <c r="C109" i="11"/>
  <c r="D109" i="11" s="1"/>
  <c r="C115" i="11"/>
  <c r="D115" i="11" s="1"/>
  <c r="C121" i="11"/>
  <c r="D121" i="11" s="1"/>
  <c r="C127" i="11"/>
  <c r="D127" i="11" s="1"/>
  <c r="C133" i="11"/>
  <c r="C139" i="11"/>
  <c r="D139" i="11" s="1"/>
  <c r="C145" i="11"/>
  <c r="D145" i="11" s="1"/>
  <c r="C151" i="11"/>
  <c r="D151" i="11" s="1"/>
  <c r="C157" i="11"/>
  <c r="C163" i="11"/>
  <c r="C169" i="11"/>
  <c r="D169" i="11" s="1"/>
  <c r="C175" i="11"/>
  <c r="C181" i="11"/>
  <c r="C187" i="11"/>
  <c r="C193" i="11"/>
  <c r="C199" i="11"/>
  <c r="D199" i="11" s="1"/>
  <c r="C205" i="11"/>
  <c r="C211" i="11"/>
  <c r="D211" i="11" s="1"/>
  <c r="C217" i="11"/>
  <c r="D217" i="11" s="1"/>
  <c r="C223" i="11"/>
  <c r="D223" i="11" s="1"/>
  <c r="C229" i="11"/>
  <c r="D229" i="11" s="1"/>
  <c r="C235" i="11"/>
  <c r="C241" i="11"/>
  <c r="C247" i="11"/>
  <c r="D247" i="11" s="1"/>
  <c r="C253" i="11"/>
  <c r="D253" i="11" s="1"/>
  <c r="C259" i="11"/>
  <c r="D259" i="11" s="1"/>
  <c r="C265" i="11"/>
  <c r="D265" i="11" s="1"/>
  <c r="C271" i="11"/>
  <c r="D271" i="11" s="1"/>
  <c r="C277" i="11"/>
  <c r="D277" i="11" s="1"/>
  <c r="C283" i="11"/>
  <c r="D283" i="11" s="1"/>
  <c r="C289" i="11"/>
  <c r="D289" i="11" s="1"/>
  <c r="C2" i="10"/>
  <c r="D2" i="10" s="1"/>
  <c r="D8" i="11"/>
  <c r="D14" i="11"/>
  <c r="D20" i="11"/>
  <c r="D26" i="11"/>
  <c r="D56" i="11"/>
  <c r="D86" i="11"/>
  <c r="D92" i="11"/>
  <c r="D98" i="11"/>
  <c r="D110" i="11"/>
  <c r="D116" i="11"/>
  <c r="D158" i="11"/>
  <c r="D164" i="11"/>
  <c r="D170" i="11"/>
  <c r="D182" i="11"/>
  <c r="D200" i="11"/>
  <c r="D230" i="11"/>
  <c r="D236" i="11"/>
  <c r="D242" i="11"/>
  <c r="D272" i="11"/>
  <c r="D278" i="11"/>
  <c r="D57" i="11"/>
  <c r="D81" i="11"/>
  <c r="D87" i="11"/>
  <c r="D93" i="11"/>
  <c r="D99" i="11"/>
  <c r="D159" i="11"/>
  <c r="D165" i="11"/>
  <c r="D171" i="11"/>
  <c r="D183" i="11"/>
  <c r="D189" i="11"/>
  <c r="D231" i="11"/>
  <c r="D237" i="11"/>
  <c r="D243" i="11"/>
  <c r="D255" i="11"/>
  <c r="D273" i="11"/>
  <c r="D58" i="11"/>
  <c r="D88" i="11"/>
  <c r="D130" i="11"/>
  <c r="D154" i="11"/>
  <c r="D160" i="11"/>
  <c r="D172" i="11"/>
  <c r="D202" i="11"/>
  <c r="D232" i="11"/>
  <c r="D238" i="11"/>
  <c r="D244" i="11"/>
  <c r="D256" i="11"/>
  <c r="D23" i="11"/>
  <c r="D59" i="11"/>
  <c r="D89" i="11"/>
  <c r="D95" i="11"/>
  <c r="D131" i="11"/>
  <c r="D161" i="11"/>
  <c r="D203" i="11"/>
  <c r="D227" i="11"/>
  <c r="D233" i="11"/>
  <c r="D239" i="11"/>
  <c r="D245" i="11"/>
  <c r="D60" i="11"/>
  <c r="D90" i="11"/>
  <c r="D132" i="11"/>
  <c r="D156" i="11"/>
  <c r="D162" i="11"/>
  <c r="D228" i="11"/>
  <c r="D234" i="11"/>
  <c r="D240" i="11"/>
  <c r="D246" i="11"/>
  <c r="D264" i="11"/>
  <c r="D276" i="11"/>
  <c r="D31" i="11"/>
  <c r="D61" i="11"/>
  <c r="D91" i="11"/>
  <c r="D133" i="11"/>
  <c r="D157" i="11"/>
  <c r="D163" i="11"/>
  <c r="D175" i="11"/>
  <c r="D181" i="11"/>
  <c r="D187" i="11"/>
  <c r="D193" i="11"/>
  <c r="D205" i="11"/>
  <c r="D235" i="11"/>
  <c r="D241" i="11"/>
  <c r="C2" i="11"/>
  <c r="D2" i="11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2" i="9"/>
  <c r="C8" i="10"/>
  <c r="D8" i="10" s="1"/>
  <c r="C14" i="10"/>
  <c r="D14" i="10" s="1"/>
  <c r="C20" i="10"/>
  <c r="D20" i="10" s="1"/>
  <c r="C26" i="10"/>
  <c r="D26" i="10" s="1"/>
  <c r="C32" i="10"/>
  <c r="D32" i="10" s="1"/>
  <c r="C38" i="10"/>
  <c r="D38" i="10" s="1"/>
  <c r="C44" i="10"/>
  <c r="D44" i="10" s="1"/>
  <c r="C50" i="10"/>
  <c r="D50" i="10" s="1"/>
  <c r="C56" i="10"/>
  <c r="D56" i="10" s="1"/>
  <c r="C62" i="10"/>
  <c r="D62" i="10" s="1"/>
  <c r="C68" i="10"/>
  <c r="D68" i="10" s="1"/>
  <c r="C74" i="10"/>
  <c r="D74" i="10" s="1"/>
  <c r="C80" i="10"/>
  <c r="D80" i="10" s="1"/>
  <c r="C86" i="10"/>
  <c r="D86" i="10" s="1"/>
  <c r="C92" i="10"/>
  <c r="D92" i="10" s="1"/>
  <c r="C98" i="10"/>
  <c r="D98" i="10" s="1"/>
  <c r="C104" i="10"/>
  <c r="D104" i="10" s="1"/>
  <c r="C110" i="10"/>
  <c r="D110" i="10" s="1"/>
  <c r="C116" i="10"/>
  <c r="D116" i="10" s="1"/>
  <c r="C122" i="10"/>
  <c r="D122" i="10" s="1"/>
  <c r="C128" i="10"/>
  <c r="D128" i="10" s="1"/>
  <c r="C134" i="10"/>
  <c r="D134" i="10" s="1"/>
  <c r="C140" i="10"/>
  <c r="D140" i="10" s="1"/>
  <c r="C146" i="10"/>
  <c r="D146" i="10" s="1"/>
  <c r="C152" i="10"/>
  <c r="D152" i="10" s="1"/>
  <c r="C158" i="10"/>
  <c r="D158" i="10" s="1"/>
  <c r="C164" i="10"/>
  <c r="D164" i="10" s="1"/>
  <c r="C170" i="10"/>
  <c r="D170" i="10" s="1"/>
  <c r="C176" i="10"/>
  <c r="D176" i="10" s="1"/>
  <c r="C182" i="10"/>
  <c r="D182" i="10" s="1"/>
  <c r="C188" i="10"/>
  <c r="D188" i="10" s="1"/>
  <c r="C194" i="10"/>
  <c r="D194" i="10" s="1"/>
  <c r="C200" i="10"/>
  <c r="D200" i="10" s="1"/>
  <c r="C206" i="10"/>
  <c r="D206" i="10" s="1"/>
  <c r="C212" i="10"/>
  <c r="D212" i="10" s="1"/>
  <c r="C218" i="10"/>
  <c r="D218" i="10" s="1"/>
  <c r="C224" i="10"/>
  <c r="D224" i="10" s="1"/>
  <c r="C230" i="10"/>
  <c r="D230" i="10" s="1"/>
  <c r="C236" i="10"/>
  <c r="D236" i="10" s="1"/>
  <c r="C242" i="10"/>
  <c r="D242" i="10" s="1"/>
  <c r="C248" i="10"/>
  <c r="D248" i="10" s="1"/>
  <c r="C254" i="10"/>
  <c r="D254" i="10" s="1"/>
  <c r="C260" i="10"/>
  <c r="D260" i="10" s="1"/>
  <c r="C266" i="10"/>
  <c r="D266" i="10" s="1"/>
  <c r="C272" i="10"/>
  <c r="D272" i="10" s="1"/>
  <c r="C278" i="10"/>
  <c r="D278" i="10" s="1"/>
  <c r="C284" i="10"/>
  <c r="D284" i="10" s="1"/>
  <c r="C3" i="10"/>
  <c r="D3" i="10" s="1"/>
  <c r="C9" i="10"/>
  <c r="D9" i="10" s="1"/>
  <c r="C15" i="10"/>
  <c r="D15" i="10" s="1"/>
  <c r="C21" i="10"/>
  <c r="D21" i="10" s="1"/>
  <c r="C27" i="10"/>
  <c r="D27" i="10" s="1"/>
  <c r="C33" i="10"/>
  <c r="D33" i="10" s="1"/>
  <c r="C39" i="10"/>
  <c r="D39" i="10" s="1"/>
  <c r="C45" i="10"/>
  <c r="D45" i="10" s="1"/>
  <c r="C51" i="10"/>
  <c r="D51" i="10" s="1"/>
  <c r="C57" i="10"/>
  <c r="D57" i="10" s="1"/>
  <c r="C63" i="10"/>
  <c r="D63" i="10" s="1"/>
  <c r="C69" i="10"/>
  <c r="D69" i="10" s="1"/>
  <c r="C75" i="10"/>
  <c r="D75" i="10" s="1"/>
  <c r="C81" i="10"/>
  <c r="D81" i="10" s="1"/>
  <c r="C87" i="10"/>
  <c r="D87" i="10" s="1"/>
  <c r="C93" i="10"/>
  <c r="D93" i="10" s="1"/>
  <c r="C99" i="10"/>
  <c r="D99" i="10" s="1"/>
  <c r="C105" i="10"/>
  <c r="D105" i="10" s="1"/>
  <c r="C111" i="10"/>
  <c r="D111" i="10" s="1"/>
  <c r="C117" i="10"/>
  <c r="D117" i="10" s="1"/>
  <c r="C123" i="10"/>
  <c r="D123" i="10" s="1"/>
  <c r="C129" i="10"/>
  <c r="D129" i="10" s="1"/>
  <c r="C135" i="10"/>
  <c r="D135" i="10" s="1"/>
  <c r="C141" i="10"/>
  <c r="D141" i="10" s="1"/>
  <c r="C147" i="10"/>
  <c r="D147" i="10" s="1"/>
  <c r="C153" i="10"/>
  <c r="D153" i="10" s="1"/>
  <c r="C159" i="10"/>
  <c r="D159" i="10" s="1"/>
  <c r="C165" i="10"/>
  <c r="D165" i="10" s="1"/>
  <c r="C171" i="10"/>
  <c r="D171" i="10" s="1"/>
  <c r="C177" i="10"/>
  <c r="D177" i="10" s="1"/>
  <c r="C183" i="10"/>
  <c r="D183" i="10" s="1"/>
  <c r="C189" i="10"/>
  <c r="D189" i="10" s="1"/>
  <c r="C195" i="10"/>
  <c r="D195" i="10" s="1"/>
  <c r="C201" i="10"/>
  <c r="D201" i="10" s="1"/>
  <c r="C207" i="10"/>
  <c r="D207" i="10" s="1"/>
  <c r="C213" i="10"/>
  <c r="D213" i="10" s="1"/>
  <c r="C219" i="10"/>
  <c r="D219" i="10" s="1"/>
  <c r="C225" i="10"/>
  <c r="D225" i="10" s="1"/>
  <c r="C231" i="10"/>
  <c r="D231" i="10" s="1"/>
  <c r="C237" i="10"/>
  <c r="D237" i="10" s="1"/>
  <c r="C243" i="10"/>
  <c r="D243" i="10" s="1"/>
  <c r="C249" i="10"/>
  <c r="D249" i="10" s="1"/>
  <c r="C255" i="10"/>
  <c r="D255" i="10" s="1"/>
  <c r="C261" i="10"/>
  <c r="D261" i="10" s="1"/>
  <c r="C267" i="10"/>
  <c r="D267" i="10" s="1"/>
  <c r="C273" i="10"/>
  <c r="D273" i="10" s="1"/>
  <c r="C279" i="10"/>
  <c r="D279" i="10" s="1"/>
  <c r="C285" i="10"/>
  <c r="D285" i="10" s="1"/>
  <c r="C4" i="10"/>
  <c r="D4" i="10" s="1"/>
  <c r="C10" i="10"/>
  <c r="D10" i="10" s="1"/>
  <c r="C16" i="10"/>
  <c r="D16" i="10" s="1"/>
  <c r="C22" i="10"/>
  <c r="D22" i="10" s="1"/>
  <c r="C28" i="10"/>
  <c r="D28" i="10" s="1"/>
  <c r="C34" i="10"/>
  <c r="D34" i="10" s="1"/>
  <c r="C40" i="10"/>
  <c r="D40" i="10" s="1"/>
  <c r="C46" i="10"/>
  <c r="D46" i="10" s="1"/>
  <c r="C52" i="10"/>
  <c r="D52" i="10" s="1"/>
  <c r="C58" i="10"/>
  <c r="D58" i="10" s="1"/>
  <c r="C64" i="10"/>
  <c r="D64" i="10" s="1"/>
  <c r="C70" i="10"/>
  <c r="D70" i="10" s="1"/>
  <c r="C76" i="10"/>
  <c r="D76" i="10" s="1"/>
  <c r="C82" i="10"/>
  <c r="D82" i="10" s="1"/>
  <c r="C88" i="10"/>
  <c r="D88" i="10" s="1"/>
  <c r="C94" i="10"/>
  <c r="D94" i="10" s="1"/>
  <c r="C100" i="10"/>
  <c r="D100" i="10" s="1"/>
  <c r="C106" i="10"/>
  <c r="D106" i="10" s="1"/>
  <c r="C112" i="10"/>
  <c r="D112" i="10" s="1"/>
  <c r="C118" i="10"/>
  <c r="D118" i="10" s="1"/>
  <c r="C124" i="10"/>
  <c r="D124" i="10" s="1"/>
  <c r="C130" i="10"/>
  <c r="D130" i="10" s="1"/>
  <c r="C136" i="10"/>
  <c r="D136" i="10" s="1"/>
  <c r="C142" i="10"/>
  <c r="D142" i="10" s="1"/>
  <c r="C148" i="10"/>
  <c r="D148" i="10" s="1"/>
  <c r="C154" i="10"/>
  <c r="D154" i="10" s="1"/>
  <c r="C160" i="10"/>
  <c r="D160" i="10" s="1"/>
  <c r="C166" i="10"/>
  <c r="D166" i="10" s="1"/>
  <c r="C172" i="10"/>
  <c r="D172" i="10" s="1"/>
  <c r="C178" i="10"/>
  <c r="D178" i="10" s="1"/>
  <c r="C184" i="10"/>
  <c r="D184" i="10" s="1"/>
  <c r="C190" i="10"/>
  <c r="D190" i="10" s="1"/>
  <c r="C196" i="10"/>
  <c r="D196" i="10" s="1"/>
  <c r="C202" i="10"/>
  <c r="D202" i="10" s="1"/>
  <c r="C208" i="10"/>
  <c r="D208" i="10" s="1"/>
  <c r="C214" i="10"/>
  <c r="D214" i="10" s="1"/>
  <c r="C220" i="10"/>
  <c r="D220" i="10" s="1"/>
  <c r="C226" i="10"/>
  <c r="D226" i="10" s="1"/>
  <c r="C232" i="10"/>
  <c r="D232" i="10" s="1"/>
  <c r="C238" i="10"/>
  <c r="D238" i="10" s="1"/>
  <c r="C244" i="10"/>
  <c r="D244" i="10" s="1"/>
  <c r="C250" i="10"/>
  <c r="D250" i="10" s="1"/>
  <c r="C256" i="10"/>
  <c r="D256" i="10" s="1"/>
  <c r="C262" i="10"/>
  <c r="D262" i="10" s="1"/>
  <c r="C268" i="10"/>
  <c r="D268" i="10" s="1"/>
  <c r="C274" i="10"/>
  <c r="D274" i="10" s="1"/>
  <c r="C280" i="10"/>
  <c r="D280" i="10" s="1"/>
  <c r="C286" i="10"/>
  <c r="D286" i="10" s="1"/>
  <c r="C5" i="10"/>
  <c r="D5" i="10" s="1"/>
  <c r="C11" i="10"/>
  <c r="D11" i="10" s="1"/>
  <c r="C17" i="10"/>
  <c r="D17" i="10" s="1"/>
  <c r="C23" i="10"/>
  <c r="D23" i="10" s="1"/>
  <c r="C29" i="10"/>
  <c r="D29" i="10" s="1"/>
  <c r="C35" i="10"/>
  <c r="D35" i="10" s="1"/>
  <c r="C41" i="10"/>
  <c r="D41" i="10" s="1"/>
  <c r="C47" i="10"/>
  <c r="D47" i="10" s="1"/>
  <c r="C53" i="10"/>
  <c r="D53" i="10" s="1"/>
  <c r="C59" i="10"/>
  <c r="D59" i="10" s="1"/>
  <c r="C65" i="10"/>
  <c r="D65" i="10" s="1"/>
  <c r="C71" i="10"/>
  <c r="D71" i="10" s="1"/>
  <c r="C77" i="10"/>
  <c r="D77" i="10" s="1"/>
  <c r="C83" i="10"/>
  <c r="D83" i="10" s="1"/>
  <c r="C89" i="10"/>
  <c r="D89" i="10" s="1"/>
  <c r="C95" i="10"/>
  <c r="D95" i="10" s="1"/>
  <c r="C101" i="10"/>
  <c r="D101" i="10" s="1"/>
  <c r="C107" i="10"/>
  <c r="D107" i="10" s="1"/>
  <c r="C113" i="10"/>
  <c r="D113" i="10" s="1"/>
  <c r="C119" i="10"/>
  <c r="D119" i="10" s="1"/>
  <c r="C125" i="10"/>
  <c r="D125" i="10" s="1"/>
  <c r="C131" i="10"/>
  <c r="D131" i="10" s="1"/>
  <c r="C137" i="10"/>
  <c r="D137" i="10" s="1"/>
  <c r="C143" i="10"/>
  <c r="D143" i="10" s="1"/>
  <c r="C149" i="10"/>
  <c r="D149" i="10" s="1"/>
  <c r="C155" i="10"/>
  <c r="D155" i="10" s="1"/>
  <c r="C161" i="10"/>
  <c r="D161" i="10" s="1"/>
  <c r="C167" i="10"/>
  <c r="D167" i="10" s="1"/>
  <c r="C173" i="10"/>
  <c r="D173" i="10" s="1"/>
  <c r="C179" i="10"/>
  <c r="D179" i="10" s="1"/>
  <c r="C185" i="10"/>
  <c r="D185" i="10" s="1"/>
  <c r="C191" i="10"/>
  <c r="D191" i="10" s="1"/>
  <c r="C197" i="10"/>
  <c r="D197" i="10" s="1"/>
  <c r="C203" i="10"/>
  <c r="D203" i="10" s="1"/>
  <c r="C209" i="10"/>
  <c r="D209" i="10" s="1"/>
  <c r="C215" i="10"/>
  <c r="D215" i="10" s="1"/>
  <c r="C221" i="10"/>
  <c r="D221" i="10" s="1"/>
  <c r="C227" i="10"/>
  <c r="D227" i="10" s="1"/>
  <c r="C233" i="10"/>
  <c r="D233" i="10" s="1"/>
  <c r="C239" i="10"/>
  <c r="D239" i="10" s="1"/>
  <c r="C245" i="10"/>
  <c r="D245" i="10" s="1"/>
  <c r="C251" i="10"/>
  <c r="D251" i="10" s="1"/>
  <c r="C257" i="10"/>
  <c r="D257" i="10" s="1"/>
  <c r="C263" i="10"/>
  <c r="D263" i="10" s="1"/>
  <c r="C269" i="10"/>
  <c r="D269" i="10" s="1"/>
  <c r="C275" i="10"/>
  <c r="D275" i="10" s="1"/>
  <c r="C281" i="10"/>
  <c r="D281" i="10" s="1"/>
  <c r="C287" i="10"/>
  <c r="D287" i="10" s="1"/>
  <c r="C6" i="10"/>
  <c r="D6" i="10" s="1"/>
  <c r="C12" i="10"/>
  <c r="D12" i="10" s="1"/>
  <c r="C18" i="10"/>
  <c r="D18" i="10" s="1"/>
  <c r="C24" i="10"/>
  <c r="D24" i="10" s="1"/>
  <c r="C30" i="10"/>
  <c r="D30" i="10" s="1"/>
  <c r="C36" i="10"/>
  <c r="D36" i="10" s="1"/>
  <c r="C42" i="10"/>
  <c r="D42" i="10" s="1"/>
  <c r="C48" i="10"/>
  <c r="D48" i="10" s="1"/>
  <c r="C54" i="10"/>
  <c r="D54" i="10" s="1"/>
  <c r="C60" i="10"/>
  <c r="D60" i="10" s="1"/>
  <c r="C66" i="10"/>
  <c r="D66" i="10" s="1"/>
  <c r="C72" i="10"/>
  <c r="D72" i="10" s="1"/>
  <c r="C78" i="10"/>
  <c r="D78" i="10" s="1"/>
  <c r="C84" i="10"/>
  <c r="D84" i="10" s="1"/>
  <c r="C90" i="10"/>
  <c r="D90" i="10" s="1"/>
  <c r="C96" i="10"/>
  <c r="D96" i="10" s="1"/>
  <c r="C102" i="10"/>
  <c r="D102" i="10" s="1"/>
  <c r="C108" i="10"/>
  <c r="D108" i="10" s="1"/>
  <c r="C114" i="10"/>
  <c r="D114" i="10" s="1"/>
  <c r="C120" i="10"/>
  <c r="D120" i="10" s="1"/>
  <c r="C126" i="10"/>
  <c r="D126" i="10" s="1"/>
  <c r="C132" i="10"/>
  <c r="D132" i="10" s="1"/>
  <c r="C138" i="10"/>
  <c r="D138" i="10" s="1"/>
  <c r="C144" i="10"/>
  <c r="D144" i="10" s="1"/>
  <c r="C150" i="10"/>
  <c r="D150" i="10" s="1"/>
  <c r="C156" i="10"/>
  <c r="D156" i="10" s="1"/>
  <c r="C162" i="10"/>
  <c r="D162" i="10" s="1"/>
  <c r="C168" i="10"/>
  <c r="D168" i="10" s="1"/>
  <c r="C174" i="10"/>
  <c r="D174" i="10" s="1"/>
  <c r="C180" i="10"/>
  <c r="D180" i="10" s="1"/>
  <c r="C186" i="10"/>
  <c r="D186" i="10" s="1"/>
  <c r="C192" i="10"/>
  <c r="D192" i="10" s="1"/>
  <c r="C198" i="10"/>
  <c r="D198" i="10" s="1"/>
  <c r="C204" i="10"/>
  <c r="D204" i="10" s="1"/>
  <c r="C210" i="10"/>
  <c r="D210" i="10" s="1"/>
  <c r="C216" i="10"/>
  <c r="D216" i="10" s="1"/>
  <c r="C222" i="10"/>
  <c r="D222" i="10" s="1"/>
  <c r="C228" i="10"/>
  <c r="D228" i="10" s="1"/>
  <c r="C234" i="10"/>
  <c r="D234" i="10" s="1"/>
  <c r="C240" i="10"/>
  <c r="D240" i="10" s="1"/>
  <c r="C246" i="10"/>
  <c r="D246" i="10" s="1"/>
  <c r="C252" i="10"/>
  <c r="D252" i="10" s="1"/>
  <c r="C258" i="10"/>
  <c r="D258" i="10" s="1"/>
  <c r="C264" i="10"/>
  <c r="D264" i="10" s="1"/>
  <c r="C270" i="10"/>
  <c r="D270" i="10" s="1"/>
  <c r="C276" i="10"/>
  <c r="D276" i="10" s="1"/>
  <c r="C282" i="10"/>
  <c r="D282" i="10" s="1"/>
  <c r="C288" i="10"/>
  <c r="D288" i="10" s="1"/>
  <c r="C7" i="10"/>
  <c r="D7" i="10" s="1"/>
  <c r="C13" i="10"/>
  <c r="D13" i="10" s="1"/>
  <c r="C19" i="10"/>
  <c r="D19" i="10" s="1"/>
  <c r="C25" i="10"/>
  <c r="D25" i="10" s="1"/>
  <c r="C31" i="10"/>
  <c r="D31" i="10" s="1"/>
  <c r="C37" i="10"/>
  <c r="D37" i="10" s="1"/>
  <c r="C43" i="10"/>
  <c r="D43" i="10" s="1"/>
  <c r="C49" i="10"/>
  <c r="D49" i="10" s="1"/>
  <c r="C55" i="10"/>
  <c r="D55" i="10" s="1"/>
  <c r="C61" i="10"/>
  <c r="D61" i="10" s="1"/>
  <c r="C67" i="10"/>
  <c r="D67" i="10" s="1"/>
  <c r="C73" i="10"/>
  <c r="D73" i="10" s="1"/>
  <c r="C79" i="10"/>
  <c r="D79" i="10" s="1"/>
  <c r="C85" i="10"/>
  <c r="D85" i="10" s="1"/>
  <c r="C91" i="10"/>
  <c r="D91" i="10" s="1"/>
  <c r="C97" i="10"/>
  <c r="D97" i="10" s="1"/>
  <c r="C103" i="10"/>
  <c r="D103" i="10" s="1"/>
  <c r="C109" i="10"/>
  <c r="D109" i="10" s="1"/>
  <c r="C115" i="10"/>
  <c r="D115" i="10" s="1"/>
  <c r="C121" i="10"/>
  <c r="D121" i="10" s="1"/>
  <c r="C127" i="10"/>
  <c r="D127" i="10" s="1"/>
  <c r="C133" i="10"/>
  <c r="D133" i="10" s="1"/>
  <c r="C139" i="10"/>
  <c r="D139" i="10" s="1"/>
  <c r="C145" i="10"/>
  <c r="D145" i="10" s="1"/>
  <c r="C151" i="10"/>
  <c r="D151" i="10" s="1"/>
  <c r="C157" i="10"/>
  <c r="D157" i="10" s="1"/>
  <c r="C163" i="10"/>
  <c r="D163" i="10" s="1"/>
  <c r="C169" i="10"/>
  <c r="D169" i="10" s="1"/>
  <c r="C175" i="10"/>
  <c r="D175" i="10" s="1"/>
  <c r="C181" i="10"/>
  <c r="D181" i="10" s="1"/>
  <c r="C187" i="10"/>
  <c r="D187" i="10" s="1"/>
  <c r="C193" i="10"/>
  <c r="D193" i="10" s="1"/>
  <c r="C199" i="10"/>
  <c r="D199" i="10" s="1"/>
  <c r="C205" i="10"/>
  <c r="D205" i="10" s="1"/>
  <c r="C211" i="10"/>
  <c r="D211" i="10" s="1"/>
  <c r="C217" i="10"/>
  <c r="D217" i="10" s="1"/>
  <c r="C223" i="10"/>
  <c r="D223" i="10" s="1"/>
  <c r="C229" i="10"/>
  <c r="D229" i="10" s="1"/>
  <c r="C235" i="10"/>
  <c r="D235" i="10" s="1"/>
  <c r="C241" i="10"/>
  <c r="D241" i="10" s="1"/>
  <c r="C247" i="10"/>
  <c r="D247" i="10" s="1"/>
  <c r="C253" i="10"/>
  <c r="D253" i="10" s="1"/>
  <c r="C259" i="10"/>
  <c r="D259" i="10" s="1"/>
  <c r="C265" i="10"/>
  <c r="D265" i="10" s="1"/>
  <c r="C271" i="10"/>
  <c r="D271" i="10" s="1"/>
  <c r="C277" i="10"/>
  <c r="D277" i="10" s="1"/>
  <c r="C283" i="10"/>
  <c r="D283" i="10" s="1"/>
  <c r="C289" i="10"/>
  <c r="D289" i="10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  <c r="D7" i="3" l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6" i="3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L6" i="2"/>
  <c r="L7" i="2"/>
  <c r="L8" i="2"/>
  <c r="L9" i="2"/>
  <c r="L10" i="2"/>
  <c r="L11" i="2"/>
  <c r="L12" i="2"/>
  <c r="L13" i="2"/>
  <c r="T13" i="2" s="1"/>
  <c r="L14" i="2"/>
  <c r="T14" i="2" s="1"/>
  <c r="L15" i="2"/>
  <c r="L16" i="2"/>
  <c r="L17" i="2"/>
  <c r="L18" i="2"/>
  <c r="L19" i="2"/>
  <c r="L20" i="2"/>
  <c r="L21" i="2"/>
  <c r="L22" i="2"/>
  <c r="L23" i="2"/>
  <c r="L24" i="2"/>
  <c r="L25" i="2"/>
  <c r="L26" i="2"/>
  <c r="T26" i="2" s="1"/>
  <c r="L27" i="2"/>
  <c r="L28" i="2"/>
  <c r="L29" i="2"/>
  <c r="L30" i="2"/>
  <c r="L31" i="2"/>
  <c r="L32" i="2"/>
  <c r="L33" i="2"/>
  <c r="L34" i="2"/>
  <c r="L35" i="2"/>
  <c r="L36" i="2"/>
  <c r="L37" i="2"/>
  <c r="L38" i="2"/>
  <c r="T38" i="2" s="1"/>
  <c r="L39" i="2"/>
  <c r="L40" i="2"/>
  <c r="L41" i="2"/>
  <c r="L42" i="2"/>
  <c r="L43" i="2"/>
  <c r="L44" i="2"/>
  <c r="L45" i="2"/>
  <c r="L46" i="2"/>
  <c r="L47" i="2"/>
  <c r="L48" i="2"/>
  <c r="L49" i="2"/>
  <c r="L50" i="2"/>
  <c r="T50" i="2" s="1"/>
  <c r="L51" i="2"/>
  <c r="L52" i="2"/>
  <c r="S5" i="2"/>
  <c r="R5" i="2"/>
  <c r="Q5" i="2"/>
  <c r="P5" i="2"/>
  <c r="O5" i="2"/>
  <c r="T21" i="2" l="1"/>
  <c r="T9" i="2"/>
  <c r="T45" i="2"/>
  <c r="T44" i="2"/>
  <c r="T32" i="2"/>
  <c r="T20" i="2"/>
  <c r="T31" i="2"/>
  <c r="T19" i="2"/>
  <c r="T22" i="2"/>
  <c r="T33" i="2"/>
  <c r="T42" i="2"/>
  <c r="T30" i="2"/>
  <c r="T18" i="2"/>
  <c r="T43" i="2"/>
  <c r="T41" i="2"/>
  <c r="T29" i="2"/>
  <c r="T52" i="2"/>
  <c r="T40" i="2"/>
  <c r="T28" i="2"/>
  <c r="T51" i="2"/>
  <c r="T39" i="2"/>
  <c r="T27" i="2"/>
  <c r="T15" i="2"/>
  <c r="T46" i="2"/>
  <c r="T34" i="2"/>
  <c r="T48" i="2"/>
  <c r="T36" i="2"/>
  <c r="T24" i="2"/>
  <c r="T12" i="2"/>
  <c r="T47" i="2"/>
  <c r="T35" i="2"/>
  <c r="T23" i="2"/>
  <c r="T11" i="2"/>
  <c r="T10" i="2"/>
  <c r="T8" i="2"/>
  <c r="T7" i="2"/>
  <c r="T6" i="2"/>
  <c r="T17" i="2"/>
  <c r="T16" i="2"/>
  <c r="T49" i="2"/>
  <c r="T37" i="2"/>
  <c r="T25" i="2"/>
</calcChain>
</file>

<file path=xl/connections.xml><?xml version="1.0" encoding="utf-8"?>
<connections xmlns="http://schemas.openxmlformats.org/spreadsheetml/2006/main">
  <connection id="1" name="caracteristicas" type="6" refreshedVersion="6" background="1" saveData="1">
    <textPr sourceFile="C:\Users\PC\OneDrive\Escritorio\caracteristicas.csv" decimal="," thousands="." comma="1">
      <textFields count="6">
        <textField/>
        <textField/>
        <textField/>
        <textField/>
        <textField/>
        <textField/>
      </textFields>
    </textPr>
  </connection>
  <connection id="2" name="caracteristicas1" type="6" refreshedVersion="6" background="1" saveData="1">
    <textPr sourceFile="C:\Users\PC\OneDrive\Escritorio\caracteristicas.csv" decimal="," thousands="." comma="1">
      <textFields count="4">
        <textField/>
        <textField/>
        <textField/>
        <textField/>
      </textFields>
    </textPr>
  </connection>
  <connection id="3" name="ciudades" type="6" refreshedVersion="6" background="1" saveData="1">
    <textPr codePage="65001" sourceFile="C:\Users\PC\OneDrive\Escritorio\ciudade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<sst xmlns="http://schemas.openxmlformats.org/spreadsheetml/2006/main" count="1021" uniqueCount="550">
  <si>
    <t>IdProducto</t>
  </si>
  <si>
    <t>titulo</t>
  </si>
  <si>
    <t>Restaurante</t>
  </si>
  <si>
    <t>Piscina</t>
  </si>
  <si>
    <t>Habitacion Doble</t>
  </si>
  <si>
    <t>https://plus.unsplash.com/premium_photo-1661962340349-6ea59fff7e7b?ixlib=rb-4.0.3&amp;ixid=MnwxMjA3fDB8MHxwaG90by1wYWdlfHx8fGVufDB8fHx8&amp;auto=format&amp;fit=crop&amp;w=1074&amp;q=80</t>
  </si>
  <si>
    <t>https://images.unsplash.com/photo-1582719478250-c89cae4dc85b?ixlib=rb-4.0.3&amp;ixid=MnwxMjA3fDB8MHxwaG90by1wYWdlfHx8fGVufDB8fHx8&amp;auto=format&amp;fit=crop&amp;w=1170&amp;q=80</t>
  </si>
  <si>
    <t>https://images.unsplash.com/photo-1549638441-b787d2e11f14?ixlib=rb-4.0.3&amp;ixid=MnwxMjA3fDB8MHxwaG90by1wYWdlfHx8fGVufDB8fHx8&amp;auto=format&amp;fit=crop&amp;w=1170&amp;q=80</t>
  </si>
  <si>
    <t>https://images.unsplash.com/photo-1552858725-a19e7fcd3ac4?ixlib=rb-4.0.3&amp;ixid=MnwxMjA3fDB8MHxwaG90by1wYWdlfHx8fGVufDB8fHx8&amp;auto=format&amp;fit=crop&amp;w=687&amp;q=80</t>
  </si>
  <si>
    <t>https://images.unsplash.com/photo-1536745511564-a5fa6e596e7b?ixlib=rb-4.0.3&amp;ixid=MnwxMjA3fDB8MHxwaG90by1wYWdlfHx8fGVufDB8fHx8&amp;auto=format&amp;fit=crop&amp;w=796&amp;q=80</t>
  </si>
  <si>
    <t>https://images.unsplash.com/photo-1575429198097-0414ec08e8cd?ixlib=rb-4.0.3&amp;ixid=MnwxMjA3fDB8MHxwaG90by1wYWdlfHx8fGVufDB8fHx8&amp;auto=format&amp;fit=crop&amp;w=1170&amp;q=80</t>
  </si>
  <si>
    <t>Url</t>
  </si>
  <si>
    <t>https://images.unsplash.com/photo-1621873495868-6c5774cf6012?ixlib=rb-4.0.3&amp;ixid=MnwxMjA3fDB8MHxwaG90by1wYWdlfHx8fGVufDB8fHx8&amp;auto=format&amp;fit=crop&amp;w=735&amp;q=80</t>
  </si>
  <si>
    <t>https://images.unsplash.com/photo-1521917441209-e886f0404a7b?ixlib=rb-4.0.3&amp;ixid=MnwxMjA3fDB8MHxwaG90by1wYWdlfHx8fGVufDB8fHx8&amp;auto=format&amp;fit=crop&amp;w=1460&amp;q=80</t>
  </si>
  <si>
    <t>https://images.unsplash.com/photo-1552566626-2d907dab0dff?ixlib=rb-4.0.3&amp;ixid=MnwxMjA3fDB8MHxwaG90by1wYWdlfHx8fGVufDB8fHx8&amp;auto=format&amp;fit=crop&amp;w=1170&amp;q=80</t>
  </si>
  <si>
    <t>https://images.unsplash.com/photo-1517248135467-4c7edcad34c4?ixlib=rb-4.0.3&amp;ixid=MnwxMjA3fDB8MHxwaG90by1wYWdlfHx8fGVufDB8fHx8&amp;auto=format&amp;fit=crop&amp;w=1170&amp;q=80</t>
  </si>
  <si>
    <t>https://images.unsplash.com/photo-1557499305-0af888c3d8ec?ixlib=rb-4.0.3&amp;ixid=MnwxMjA3fDB8MHxwaG90by1wYWdlfHx8fGVufDB8fHx8&amp;auto=format&amp;fit=crop&amp;w=1170&amp;q=80</t>
  </si>
  <si>
    <t>https://images.unsplash.com/photo-1551491603-7d38b9e605f5?ixlib=rb-4.0.3&amp;ixid=MnwxMjA3fDB8MHxwaG90by1wYWdlfHx8fGVufDB8fHx8&amp;auto=format&amp;fit=crop&amp;w=735&amp;q=80</t>
  </si>
  <si>
    <t>https://images.unsplash.com/photo-1572331165267-854da2b10ccc?ixlib=rb-4.0.3&amp;ixid=MnwxMjA3fDB8MHxwaG90by1wYWdlfHx8fGVufDB8fHx8&amp;auto=format&amp;fit=crop&amp;w=1170&amp;q=80</t>
  </si>
  <si>
    <t>https://images.unsplash.com/photo-1625579002297-aeebbf69de89?ixlib=rb-4.0.3&amp;ixid=MnwxMjA3fDB8MHxwaG90by1wYWdlfHx8fGVufDB8fHx8&amp;auto=format&amp;fit=crop&amp;w=710&amp;q=80</t>
  </si>
  <si>
    <t>https://images.unsplash.com/photo-1522771739844-6a9f6d5f14af?ixlib=rb-4.0.3&amp;ixid=MnwxMjA3fDB8MHxwaG90by1wYWdlfHx8fGVufDB8fHx8&amp;auto=format&amp;fit=crop&amp;w=1171&amp;q=80</t>
  </si>
  <si>
    <t>https://images.unsplash.com/photo-1542314831-068cd1dbfeeb?ixlib=rb-4.0.3&amp;ixid=MnwxMjA3fDB8MHxwaG90by1wYWdlfHx8fGVufDB8fHx8&amp;auto=format&amp;fit=crop&amp;w=1170&amp;q=80</t>
  </si>
  <si>
    <t>https://images.unsplash.com/photo-1520250497591-112f2f40a3f4?ixlib=rb-4.0.3&amp;ixid=MnwxMjA3fDB8MHxwaG90by1wYWdlfHx8fGVufDB8fHx8&amp;auto=format&amp;fit=crop&amp;w=1170&amp;q=80</t>
  </si>
  <si>
    <t>https://images.unsplash.com/photo-1551632436-cbf8dd35adfa?ixlib=rb-4.0.3&amp;ixid=MnwxMjA3fDB8MHxwaG90by1wYWdlfHx8fGVufDB8fHx8&amp;auto=format&amp;fit=crop&amp;w=1171&amp;q=80</t>
  </si>
  <si>
    <t>https://images.unsplash.com/photo-1621873495868-6c5774cf6012?ixlib=rb-4.0.3&amp;ixid=MnwxMjA3fDB8MHxwaG90by1wYWdlfHx8fGVufDB8fHx8&amp;auto=format&amp;fit=crop&amp;w=735&amp;q=81</t>
  </si>
  <si>
    <t>https://images.unsplash.com/photo-1542314831-068cd1dbfeeb?ixlib=rb-4.0.3&amp;ixid=MnwxMjA3fDB8MHxwaG90by1wYWdlfHx8fGVufDB8fHx8&amp;auto=format&amp;fit=crop&amp;w=1170&amp;q=81</t>
  </si>
  <si>
    <t>https://plus.unsplash.com/premium_photo-1661962340349-6ea59fff7e7b?ixlib=rb-4.0.3&amp;ixid=MnwxMjA3fDB8MHxwaG90by1wYWdlfHx8fGVufDB8fHx8&amp;auto=format&amp;fit=crop&amp;w=1074&amp;q=81</t>
  </si>
  <si>
    <t>https://images.unsplash.com/photo-1521917441209-e886f0404a7b?ixlib=rb-4.0.3&amp;ixid=MnwxMjA3fDB8MHxwaG90by1wYWdlfHx8fGVufDB8fHx8&amp;auto=format&amp;fit=crop&amp;w=1460&amp;q=81</t>
  </si>
  <si>
    <t>https://images.unsplash.com/photo-1551491603-7d38b9e605f5?ixlib=rb-4.0.3&amp;ixid=MnwxMjA3fDB8MHxwaG90by1wYWdlfHx8fGVufDB8fHx8&amp;auto=format&amp;fit=crop&amp;w=735&amp;q=81</t>
  </si>
  <si>
    <t>https://images.unsplash.com/photo-1582719478250-c89cae4dc85b?ixlib=rb-4.0.3&amp;ixid=MnwxMjA3fDB8MHxwaG90by1wYWdlfHx8fGVufDB8fHx8&amp;auto=format&amp;fit=crop&amp;w=1170&amp;q=81</t>
  </si>
  <si>
    <t>https://images.unsplash.com/photo-1552566626-2d907dab0dff?ixlib=rb-4.0.3&amp;ixid=MnwxMjA3fDB8MHxwaG90by1wYWdlfHx8fGVufDB8fHx8&amp;auto=format&amp;fit=crop&amp;w=1170&amp;q=81</t>
  </si>
  <si>
    <t>https://images.unsplash.com/photo-1520250497591-112f2f40a3f4?ixlib=rb-4.0.3&amp;ixid=MnwxMjA3fDB8MHxwaG90by1wYWdlfHx8fGVufDB8fHx8&amp;auto=format&amp;fit=crop&amp;w=1170&amp;q=81</t>
  </si>
  <si>
    <t>https://images.unsplash.com/photo-1549638441-b787d2e11f14?ixlib=rb-4.0.3&amp;ixid=MnwxMjA3fDB8MHxwaG90by1wYWdlfHx8fGVufDB8fHx8&amp;auto=format&amp;fit=crop&amp;w=1170&amp;q=81</t>
  </si>
  <si>
    <t>https://images.unsplash.com/photo-1517248135467-4c7edcad34c4?ixlib=rb-4.0.3&amp;ixid=MnwxMjA3fDB8MHxwaG90by1wYWdlfHx8fGVufDB8fHx8&amp;auto=format&amp;fit=crop&amp;w=1170&amp;q=81</t>
  </si>
  <si>
    <t>https://images.unsplash.com/photo-1572331165267-854da2b10ccc?ixlib=rb-4.0.3&amp;ixid=MnwxMjA3fDB8MHxwaG90by1wYWdlfHx8fGVufDB8fHx8&amp;auto=format&amp;fit=crop&amp;w=1170&amp;q=81</t>
  </si>
  <si>
    <t>https://images.unsplash.com/photo-1552858725-a19e7fcd3ac4?ixlib=rb-4.0.3&amp;ixid=MnwxMjA3fDB8MHxwaG90by1wYWdlfHx8fGVufDB8fHx8&amp;auto=format&amp;fit=crop&amp;w=687&amp;q=81</t>
  </si>
  <si>
    <t>https://images.unsplash.com/photo-1551632436-cbf8dd35adfa?ixlib=rb-4.0.3&amp;ixid=MnwxMjA3fDB8MHxwaG90by1wYWdlfHx8fGVufDB8fHx8&amp;auto=format&amp;fit=crop&amp;w=1171&amp;q=81</t>
  </si>
  <si>
    <t>https://images.unsplash.com/photo-1575429198097-0414ec08e8cd?ixlib=rb-4.0.3&amp;ixid=MnwxMjA3fDB8MHxwaG90by1wYWdlfHx8fGVufDB8fHx8&amp;auto=format&amp;fit=crop&amp;w=1170&amp;q=81</t>
  </si>
  <si>
    <t>https://images.unsplash.com/photo-1625579002297-aeebbf69de89?ixlib=rb-4.0.3&amp;ixid=MnwxMjA3fDB8MHxwaG90by1wYWdlfHx8fGVufDB8fHx8&amp;auto=format&amp;fit=crop&amp;w=710&amp;q=81</t>
  </si>
  <si>
    <t>https://images.unsplash.com/photo-1557499305-0af888c3d8ec?ixlib=rb-4.0.3&amp;ixid=MnwxMjA3fDB8MHxwaG90by1wYWdlfHx8fGVufDB8fHx8&amp;auto=format&amp;fit=crop&amp;w=1170&amp;q=81</t>
  </si>
  <si>
    <t>https://images.unsplash.com/photo-1536745511564-a5fa6e596e7b?ixlib=rb-4.0.3&amp;ixid=MnwxMjA3fDB8MHxwaG90by1wYWdlfHx8fGVufDB8fHx8&amp;auto=format&amp;fit=crop&amp;w=796&amp;q=81</t>
  </si>
  <si>
    <t>https://images.unsplash.com/photo-1522771739844-6a9f6d5f14af?ixlib=rb-4.0.3&amp;ixid=MnwxMjA3fDB8MHxwaG90by1wYWdlfHx8fGVufDB8fHx8&amp;auto=format&amp;fit=crop&amp;w=1171&amp;q=81</t>
  </si>
  <si>
    <t>https://images.unsplash.com/photo-1621873495868-6c5774cf6012?ixlib=rb-4.0.3&amp;ixid=MnwxMjA3fDB8MHxwaG90by1wYWdlfHx8fGVufDB8fHx8&amp;auto=format&amp;fit=crop&amp;w=735&amp;q=82</t>
  </si>
  <si>
    <t>https://images.unsplash.com/photo-1542314831-068cd1dbfeeb?ixlib=rb-4.0.3&amp;ixid=MnwxMjA3fDB8MHxwaG90by1wYWdlfHx8fGVufDB8fHx8&amp;auto=format&amp;fit=crop&amp;w=1170&amp;q=82</t>
  </si>
  <si>
    <t>https://plus.unsplash.com/premium_photo-1661962340349-6ea59fff7e7b?ixlib=rb-4.0.3&amp;ixid=MnwxMjA3fDB8MHxwaG90by1wYWdlfHx8fGVufDB8fHx8&amp;auto=format&amp;fit=crop&amp;w=1074&amp;q=82</t>
  </si>
  <si>
    <t>https://images.unsplash.com/photo-1521917441209-e886f0404a7b?ixlib=rb-4.0.3&amp;ixid=MnwxMjA3fDB8MHxwaG90by1wYWdlfHx8fGVufDB8fHx8&amp;auto=format&amp;fit=crop&amp;w=1460&amp;q=82</t>
  </si>
  <si>
    <t>https://images.unsplash.com/photo-1551491603-7d38b9e605f5?ixlib=rb-4.0.3&amp;ixid=MnwxMjA3fDB8MHxwaG90by1wYWdlfHx8fGVufDB8fHx8&amp;auto=format&amp;fit=crop&amp;w=735&amp;q=82</t>
  </si>
  <si>
    <t>https://images.unsplash.com/photo-1582719478250-c89cae4dc85b?ixlib=rb-4.0.3&amp;ixid=MnwxMjA3fDB8MHxwaG90by1wYWdlfHx8fGVufDB8fHx8&amp;auto=format&amp;fit=crop&amp;w=1170&amp;q=82</t>
  </si>
  <si>
    <t>https://images.unsplash.com/photo-1552566626-2d907dab0dff?ixlib=rb-4.0.3&amp;ixid=MnwxMjA3fDB8MHxwaG90by1wYWdlfHx8fGVufDB8fHx8&amp;auto=format&amp;fit=crop&amp;w=1170&amp;q=82</t>
  </si>
  <si>
    <t>https://images.unsplash.com/photo-1520250497591-112f2f40a3f4?ixlib=rb-4.0.3&amp;ixid=MnwxMjA3fDB8MHxwaG90by1wYWdlfHx8fGVufDB8fHx8&amp;auto=format&amp;fit=crop&amp;w=1170&amp;q=82</t>
  </si>
  <si>
    <t>https://images.unsplash.com/photo-1549638441-b787d2e11f14?ixlib=rb-4.0.3&amp;ixid=MnwxMjA3fDB8MHxwaG90by1wYWdlfHx8fGVufDB8fHx8&amp;auto=format&amp;fit=crop&amp;w=1170&amp;q=82</t>
  </si>
  <si>
    <t>https://images.unsplash.com/photo-1517248135467-4c7edcad34c4?ixlib=rb-4.0.3&amp;ixid=MnwxMjA3fDB8MHxwaG90by1wYWdlfHx8fGVufDB8fHx8&amp;auto=format&amp;fit=crop&amp;w=1170&amp;q=82</t>
  </si>
  <si>
    <t>https://images.unsplash.com/photo-1572331165267-854da2b10ccc?ixlib=rb-4.0.3&amp;ixid=MnwxMjA3fDB8MHxwaG90by1wYWdlfHx8fGVufDB8fHx8&amp;auto=format&amp;fit=crop&amp;w=1170&amp;q=82</t>
  </si>
  <si>
    <t>https://images.unsplash.com/photo-1552858725-a19e7fcd3ac4?ixlib=rb-4.0.3&amp;ixid=MnwxMjA3fDB8MHxwaG90by1wYWdlfHx8fGVufDB8fHx8&amp;auto=format&amp;fit=crop&amp;w=687&amp;q=82</t>
  </si>
  <si>
    <t>https://images.unsplash.com/photo-1551632436-cbf8dd35adfa?ixlib=rb-4.0.3&amp;ixid=MnwxMjA3fDB8MHxwaG90by1wYWdlfHx8fGVufDB8fHx8&amp;auto=format&amp;fit=crop&amp;w=1171&amp;q=82</t>
  </si>
  <si>
    <t>https://images.unsplash.com/photo-1575429198097-0414ec08e8cd?ixlib=rb-4.0.3&amp;ixid=MnwxMjA3fDB8MHxwaG90by1wYWdlfHx8fGVufDB8fHx8&amp;auto=format&amp;fit=crop&amp;w=1170&amp;q=82</t>
  </si>
  <si>
    <t>https://images.unsplash.com/photo-1625579002297-aeebbf69de89?ixlib=rb-4.0.3&amp;ixid=MnwxMjA3fDB8MHxwaG90by1wYWdlfHx8fGVufDB8fHx8&amp;auto=format&amp;fit=crop&amp;w=710&amp;q=82</t>
  </si>
  <si>
    <t>https://images.unsplash.com/photo-1557499305-0af888c3d8ec?ixlib=rb-4.0.3&amp;ixid=MnwxMjA3fDB8MHxwaG90by1wYWdlfHx8fGVufDB8fHx8&amp;auto=format&amp;fit=crop&amp;w=1170&amp;q=82</t>
  </si>
  <si>
    <t>https://images.unsplash.com/photo-1536745511564-a5fa6e596e7b?ixlib=rb-4.0.3&amp;ixid=MnwxMjA3fDB8MHxwaG90by1wYWdlfHx8fGVufDB8fHx8&amp;auto=format&amp;fit=crop&amp;w=796&amp;q=82</t>
  </si>
  <si>
    <t>https://images.unsplash.com/photo-1522771739844-6a9f6d5f14af?ixlib=rb-4.0.3&amp;ixid=MnwxMjA3fDB8MHxwaG90by1wYWdlfHx8fGVufDB8fHx8&amp;auto=format&amp;fit=crop&amp;w=1171&amp;q=82</t>
  </si>
  <si>
    <t>https://images.unsplash.com/photo-1621873495868-6c5774cf6012?ixlib=rb-4.0.3&amp;ixid=MnwxMjA3fDB8MHxwaG90by1wYWdlfHx8fGVufDB8fHx8&amp;auto=format&amp;fit=crop&amp;w=735&amp;q=83</t>
  </si>
  <si>
    <t>https://images.unsplash.com/photo-1542314831-068cd1dbfeeb?ixlib=rb-4.0.3&amp;ixid=MnwxMjA3fDB8MHxwaG90by1wYWdlfHx8fGVufDB8fHx8&amp;auto=format&amp;fit=crop&amp;w=1170&amp;q=83</t>
  </si>
  <si>
    <t>https://plus.unsplash.com/premium_photo-1661962340349-6ea59fff7e7b?ixlib=rb-4.0.3&amp;ixid=MnwxMjA3fDB8MHxwaG90by1wYWdlfHx8fGVufDB8fHx8&amp;auto=format&amp;fit=crop&amp;w=1074&amp;q=83</t>
  </si>
  <si>
    <t>https://images.unsplash.com/photo-1521917441209-e886f0404a7b?ixlib=rb-4.0.3&amp;ixid=MnwxMjA3fDB8MHxwaG90by1wYWdlfHx8fGVufDB8fHx8&amp;auto=format&amp;fit=crop&amp;w=1460&amp;q=83</t>
  </si>
  <si>
    <t>https://images.unsplash.com/photo-1551491603-7d38b9e605f5?ixlib=rb-4.0.3&amp;ixid=MnwxMjA3fDB8MHxwaG90by1wYWdlfHx8fGVufDB8fHx8&amp;auto=format&amp;fit=crop&amp;w=735&amp;q=83</t>
  </si>
  <si>
    <t>https://images.unsplash.com/photo-1582719478250-c89cae4dc85b?ixlib=rb-4.0.3&amp;ixid=MnwxMjA3fDB8MHxwaG90by1wYWdlfHx8fGVufDB8fHx8&amp;auto=format&amp;fit=crop&amp;w=1170&amp;q=83</t>
  </si>
  <si>
    <t>https://images.unsplash.com/photo-1552566626-2d907dab0dff?ixlib=rb-4.0.3&amp;ixid=MnwxMjA3fDB8MHxwaG90by1wYWdlfHx8fGVufDB8fHx8&amp;auto=format&amp;fit=crop&amp;w=1170&amp;q=83</t>
  </si>
  <si>
    <t>https://images.unsplash.com/photo-1520250497591-112f2f40a3f4?ixlib=rb-4.0.3&amp;ixid=MnwxMjA3fDB8MHxwaG90by1wYWdlfHx8fGVufDB8fHx8&amp;auto=format&amp;fit=crop&amp;w=1170&amp;q=83</t>
  </si>
  <si>
    <t>https://images.unsplash.com/photo-1549638441-b787d2e11f14?ixlib=rb-4.0.3&amp;ixid=MnwxMjA3fDB8MHxwaG90by1wYWdlfHx8fGVufDB8fHx8&amp;auto=format&amp;fit=crop&amp;w=1170&amp;q=83</t>
  </si>
  <si>
    <t>https://images.unsplash.com/photo-1517248135467-4c7edcad34c4?ixlib=rb-4.0.3&amp;ixid=MnwxMjA3fDB8MHxwaG90by1wYWdlfHx8fGVufDB8fHx8&amp;auto=format&amp;fit=crop&amp;w=1170&amp;q=83</t>
  </si>
  <si>
    <t>https://images.unsplash.com/photo-1572331165267-854da2b10ccc?ixlib=rb-4.0.3&amp;ixid=MnwxMjA3fDB8MHxwaG90by1wYWdlfHx8fGVufDB8fHx8&amp;auto=format&amp;fit=crop&amp;w=1170&amp;q=83</t>
  </si>
  <si>
    <t>https://images.unsplash.com/photo-1552858725-a19e7fcd3ac4?ixlib=rb-4.0.3&amp;ixid=MnwxMjA3fDB8MHxwaG90by1wYWdlfHx8fGVufDB8fHx8&amp;auto=format&amp;fit=crop&amp;w=687&amp;q=83</t>
  </si>
  <si>
    <t>https://images.unsplash.com/photo-1551632436-cbf8dd35adfa?ixlib=rb-4.0.3&amp;ixid=MnwxMjA3fDB8MHxwaG90by1wYWdlfHx8fGVufDB8fHx8&amp;auto=format&amp;fit=crop&amp;w=1171&amp;q=83</t>
  </si>
  <si>
    <t>https://images.unsplash.com/photo-1575429198097-0414ec08e8cd?ixlib=rb-4.0.3&amp;ixid=MnwxMjA3fDB8MHxwaG90by1wYWdlfHx8fGVufDB8fHx8&amp;auto=format&amp;fit=crop&amp;w=1170&amp;q=83</t>
  </si>
  <si>
    <t>https://images.unsplash.com/photo-1625579002297-aeebbf69de89?ixlib=rb-4.0.3&amp;ixid=MnwxMjA3fDB8MHxwaG90by1wYWdlfHx8fGVufDB8fHx8&amp;auto=format&amp;fit=crop&amp;w=710&amp;q=83</t>
  </si>
  <si>
    <t>https://images.unsplash.com/photo-1557499305-0af888c3d8ec?ixlib=rb-4.0.3&amp;ixid=MnwxMjA3fDB8MHxwaG90by1wYWdlfHx8fGVufDB8fHx8&amp;auto=format&amp;fit=crop&amp;w=1170&amp;q=83</t>
  </si>
  <si>
    <t>https://images.unsplash.com/photo-1536745511564-a5fa6e596e7b?ixlib=rb-4.0.3&amp;ixid=MnwxMjA3fDB8MHxwaG90by1wYWdlfHx8fGVufDB8fHx8&amp;auto=format&amp;fit=crop&amp;w=796&amp;q=83</t>
  </si>
  <si>
    <t>https://images.unsplash.com/photo-1522771739844-6a9f6d5f14af?ixlib=rb-4.0.3&amp;ixid=MnwxMjA3fDB8MHxwaG90by1wYWdlfHx8fGVufDB8fHx8&amp;auto=format&amp;fit=crop&amp;w=1171&amp;q=83</t>
  </si>
  <si>
    <t>https://images.unsplash.com/photo-1621873495868-6c5774cf6012?ixlib=rb-4.0.3&amp;ixid=MnwxMjA3fDB8MHxwaG90by1wYWdlfHx8fGVufDB8fHx8&amp;auto=format&amp;fit=crop&amp;w=735&amp;q=84</t>
  </si>
  <si>
    <t>https://images.unsplash.com/photo-1542314831-068cd1dbfeeb?ixlib=rb-4.0.3&amp;ixid=MnwxMjA3fDB8MHxwaG90by1wYWdlfHx8fGVufDB8fHx8&amp;auto=format&amp;fit=crop&amp;w=1170&amp;q=84</t>
  </si>
  <si>
    <t>https://plus.unsplash.com/premium_photo-1661962340349-6ea59fff7e7b?ixlib=rb-4.0.3&amp;ixid=MnwxMjA3fDB8MHxwaG90by1wYWdlfHx8fGVufDB8fHx8&amp;auto=format&amp;fit=crop&amp;w=1074&amp;q=84</t>
  </si>
  <si>
    <t>https://images.unsplash.com/photo-1521917441209-e886f0404a7b?ixlib=rb-4.0.3&amp;ixid=MnwxMjA3fDB8MHxwaG90by1wYWdlfHx8fGVufDB8fHx8&amp;auto=format&amp;fit=crop&amp;w=1460&amp;q=84</t>
  </si>
  <si>
    <t>https://images.unsplash.com/photo-1551491603-7d38b9e605f5?ixlib=rb-4.0.3&amp;ixid=MnwxMjA3fDB8MHxwaG90by1wYWdlfHx8fGVufDB8fHx8&amp;auto=format&amp;fit=crop&amp;w=735&amp;q=84</t>
  </si>
  <si>
    <t>https://images.unsplash.com/photo-1582719478250-c89cae4dc85b?ixlib=rb-4.0.3&amp;ixid=MnwxMjA3fDB8MHxwaG90by1wYWdlfHx8fGVufDB8fHx8&amp;auto=format&amp;fit=crop&amp;w=1170&amp;q=84</t>
  </si>
  <si>
    <t>https://images.unsplash.com/photo-1552566626-2d907dab0dff?ixlib=rb-4.0.3&amp;ixid=MnwxMjA3fDB8MHxwaG90by1wYWdlfHx8fGVufDB8fHx8&amp;auto=format&amp;fit=crop&amp;w=1170&amp;q=84</t>
  </si>
  <si>
    <t>https://images.unsplash.com/photo-1520250497591-112f2f40a3f4?ixlib=rb-4.0.3&amp;ixid=MnwxMjA3fDB8MHxwaG90by1wYWdlfHx8fGVufDB8fHx8&amp;auto=format&amp;fit=crop&amp;w=1170&amp;q=84</t>
  </si>
  <si>
    <t>https://images.unsplash.com/photo-1549638441-b787d2e11f14?ixlib=rb-4.0.3&amp;ixid=MnwxMjA3fDB8MHxwaG90by1wYWdlfHx8fGVufDB8fHx8&amp;auto=format&amp;fit=crop&amp;w=1170&amp;q=84</t>
  </si>
  <si>
    <t>https://images.unsplash.com/photo-1517248135467-4c7edcad34c4?ixlib=rb-4.0.3&amp;ixid=MnwxMjA3fDB8MHxwaG90by1wYWdlfHx8fGVufDB8fHx8&amp;auto=format&amp;fit=crop&amp;w=1170&amp;q=84</t>
  </si>
  <si>
    <t>https://images.unsplash.com/photo-1572331165267-854da2b10ccc?ixlib=rb-4.0.3&amp;ixid=MnwxMjA3fDB8MHxwaG90by1wYWdlfHx8fGVufDB8fHx8&amp;auto=format&amp;fit=crop&amp;w=1170&amp;q=84</t>
  </si>
  <si>
    <t>https://images.unsplash.com/photo-1552858725-a19e7fcd3ac4?ixlib=rb-4.0.3&amp;ixid=MnwxMjA3fDB8MHxwaG90by1wYWdlfHx8fGVufDB8fHx8&amp;auto=format&amp;fit=crop&amp;w=687&amp;q=84</t>
  </si>
  <si>
    <t>https://images.unsplash.com/photo-1551632436-cbf8dd35adfa?ixlib=rb-4.0.3&amp;ixid=MnwxMjA3fDB8MHxwaG90by1wYWdlfHx8fGVufDB8fHx8&amp;auto=format&amp;fit=crop&amp;w=1171&amp;q=84</t>
  </si>
  <si>
    <t>https://images.unsplash.com/photo-1575429198097-0414ec08e8cd?ixlib=rb-4.0.3&amp;ixid=MnwxMjA3fDB8MHxwaG90by1wYWdlfHx8fGVufDB8fHx8&amp;auto=format&amp;fit=crop&amp;w=1170&amp;q=84</t>
  </si>
  <si>
    <t>https://images.unsplash.com/photo-1625579002297-aeebbf69de89?ixlib=rb-4.0.3&amp;ixid=MnwxMjA3fDB8MHxwaG90by1wYWdlfHx8fGVufDB8fHx8&amp;auto=format&amp;fit=crop&amp;w=710&amp;q=84</t>
  </si>
  <si>
    <t>https://images.unsplash.com/photo-1557499305-0af888c3d8ec?ixlib=rb-4.0.3&amp;ixid=MnwxMjA3fDB8MHxwaG90by1wYWdlfHx8fGVufDB8fHx8&amp;auto=format&amp;fit=crop&amp;w=1170&amp;q=84</t>
  </si>
  <si>
    <t>https://images.unsplash.com/photo-1536745511564-a5fa6e596e7b?ixlib=rb-4.0.3&amp;ixid=MnwxMjA3fDB8MHxwaG90by1wYWdlfHx8fGVufDB8fHx8&amp;auto=format&amp;fit=crop&amp;w=796&amp;q=84</t>
  </si>
  <si>
    <t>https://images.unsplash.com/photo-1522771739844-6a9f6d5f14af?ixlib=rb-4.0.3&amp;ixid=MnwxMjA3fDB8MHxwaG90by1wYWdlfHx8fGVufDB8fHx8&amp;auto=format&amp;fit=crop&amp;w=1171&amp;q=84</t>
  </si>
  <si>
    <t>https://images.unsplash.com/photo-1621873495868-6c5774cf6012?ixlib=rb-4.0.3&amp;ixid=MnwxMjA3fDB8MHxwaG90by1wYWdlfHx8fGVufDB8fHx8&amp;auto=format&amp;fit=crop&amp;w=735&amp;q=85</t>
  </si>
  <si>
    <t>https://images.unsplash.com/photo-1542314831-068cd1dbfeeb?ixlib=rb-4.0.3&amp;ixid=MnwxMjA3fDB8MHxwaG90by1wYWdlfHx8fGVufDB8fHx8&amp;auto=format&amp;fit=crop&amp;w=1170&amp;q=85</t>
  </si>
  <si>
    <t>https://plus.unsplash.com/premium_photo-1661962340349-6ea59fff7e7b?ixlib=rb-4.0.3&amp;ixid=MnwxMjA3fDB8MHxwaG90by1wYWdlfHx8fGVufDB8fHx8&amp;auto=format&amp;fit=crop&amp;w=1074&amp;q=85</t>
  </si>
  <si>
    <t>https://images.unsplash.com/photo-1521917441209-e886f0404a7b?ixlib=rb-4.0.3&amp;ixid=MnwxMjA3fDB8MHxwaG90by1wYWdlfHx8fGVufDB8fHx8&amp;auto=format&amp;fit=crop&amp;w=1460&amp;q=85</t>
  </si>
  <si>
    <t>https://images.unsplash.com/photo-1551491603-7d38b9e605f5?ixlib=rb-4.0.3&amp;ixid=MnwxMjA3fDB8MHxwaG90by1wYWdlfHx8fGVufDB8fHx8&amp;auto=format&amp;fit=crop&amp;w=735&amp;q=85</t>
  </si>
  <si>
    <t>https://images.unsplash.com/photo-1582719478250-c89cae4dc85b?ixlib=rb-4.0.3&amp;ixid=MnwxMjA3fDB8MHxwaG90by1wYWdlfHx8fGVufDB8fHx8&amp;auto=format&amp;fit=crop&amp;w=1170&amp;q=85</t>
  </si>
  <si>
    <t>https://images.unsplash.com/photo-1552566626-2d907dab0dff?ixlib=rb-4.0.3&amp;ixid=MnwxMjA3fDB8MHxwaG90by1wYWdlfHx8fGVufDB8fHx8&amp;auto=format&amp;fit=crop&amp;w=1170&amp;q=85</t>
  </si>
  <si>
    <t>https://images.unsplash.com/photo-1520250497591-112f2f40a3f4?ixlib=rb-4.0.3&amp;ixid=MnwxMjA3fDB8MHxwaG90by1wYWdlfHx8fGVufDB8fHx8&amp;auto=format&amp;fit=crop&amp;w=1170&amp;q=85</t>
  </si>
  <si>
    <t>https://images.unsplash.com/photo-1549638441-b787d2e11f14?ixlib=rb-4.0.3&amp;ixid=MnwxMjA3fDB8MHxwaG90by1wYWdlfHx8fGVufDB8fHx8&amp;auto=format&amp;fit=crop&amp;w=1170&amp;q=85</t>
  </si>
  <si>
    <t>https://images.unsplash.com/photo-1517248135467-4c7edcad34c4?ixlib=rb-4.0.3&amp;ixid=MnwxMjA3fDB8MHxwaG90by1wYWdlfHx8fGVufDB8fHx8&amp;auto=format&amp;fit=crop&amp;w=1170&amp;q=85</t>
  </si>
  <si>
    <t>https://images.unsplash.com/photo-1572331165267-854da2b10ccc?ixlib=rb-4.0.3&amp;ixid=MnwxMjA3fDB8MHxwaG90by1wYWdlfHx8fGVufDB8fHx8&amp;auto=format&amp;fit=crop&amp;w=1170&amp;q=85</t>
  </si>
  <si>
    <t>https://images.unsplash.com/photo-1552858725-a19e7fcd3ac4?ixlib=rb-4.0.3&amp;ixid=MnwxMjA3fDB8MHxwaG90by1wYWdlfHx8fGVufDB8fHx8&amp;auto=format&amp;fit=crop&amp;w=687&amp;q=85</t>
  </si>
  <si>
    <t>https://images.unsplash.com/photo-1551632436-cbf8dd35adfa?ixlib=rb-4.0.3&amp;ixid=MnwxMjA3fDB8MHxwaG90by1wYWdlfHx8fGVufDB8fHx8&amp;auto=format&amp;fit=crop&amp;w=1171&amp;q=85</t>
  </si>
  <si>
    <t>https://images.unsplash.com/photo-1575429198097-0414ec08e8cd?ixlib=rb-4.0.3&amp;ixid=MnwxMjA3fDB8MHxwaG90by1wYWdlfHx8fGVufDB8fHx8&amp;auto=format&amp;fit=crop&amp;w=1170&amp;q=85</t>
  </si>
  <si>
    <t>https://images.unsplash.com/photo-1625579002297-aeebbf69de89?ixlib=rb-4.0.3&amp;ixid=MnwxMjA3fDB8MHxwaG90by1wYWdlfHx8fGVufDB8fHx8&amp;auto=format&amp;fit=crop&amp;w=710&amp;q=85</t>
  </si>
  <si>
    <t>https://images.unsplash.com/photo-1557499305-0af888c3d8ec?ixlib=rb-4.0.3&amp;ixid=MnwxMjA3fDB8MHxwaG90by1wYWdlfHx8fGVufDB8fHx8&amp;auto=format&amp;fit=crop&amp;w=1170&amp;q=85</t>
  </si>
  <si>
    <t>https://images.unsplash.com/photo-1536745511564-a5fa6e596e7b?ixlib=rb-4.0.3&amp;ixid=MnwxMjA3fDB8MHxwaG90by1wYWdlfHx8fGVufDB8fHx8&amp;auto=format&amp;fit=crop&amp;w=796&amp;q=85</t>
  </si>
  <si>
    <t>https://images.unsplash.com/photo-1522771739844-6a9f6d5f14af?ixlib=rb-4.0.3&amp;ixid=MnwxMjA3fDB8MHxwaG90by1wYWdlfHx8fGVufDB8fHx8&amp;auto=format&amp;fit=crop&amp;w=1171&amp;q=85</t>
  </si>
  <si>
    <t>https://images.unsplash.com/photo-1621873495868-6c5774cf6012?ixlib=rb-4.0.3&amp;ixid=MnwxMjA3fDB8MHxwaG90by1wYWdlfHx8fGVufDB8fHx8&amp;auto=format&amp;fit=crop&amp;w=735&amp;q=86</t>
  </si>
  <si>
    <t>https://images.unsplash.com/photo-1542314831-068cd1dbfeeb?ixlib=rb-4.0.3&amp;ixid=MnwxMjA3fDB8MHxwaG90by1wYWdlfHx8fGVufDB8fHx8&amp;auto=format&amp;fit=crop&amp;w=1170&amp;q=86</t>
  </si>
  <si>
    <t>https://plus.unsplash.com/premium_photo-1661962340349-6ea59fff7e7b?ixlib=rb-4.0.3&amp;ixid=MnwxMjA3fDB8MHxwaG90by1wYWdlfHx8fGVufDB8fHx8&amp;auto=format&amp;fit=crop&amp;w=1074&amp;q=86</t>
  </si>
  <si>
    <t>https://images.unsplash.com/photo-1521917441209-e886f0404a7b?ixlib=rb-4.0.3&amp;ixid=MnwxMjA3fDB8MHxwaG90by1wYWdlfHx8fGVufDB8fHx8&amp;auto=format&amp;fit=crop&amp;w=1460&amp;q=86</t>
  </si>
  <si>
    <t>https://images.unsplash.com/photo-1551491603-7d38b9e605f5?ixlib=rb-4.0.3&amp;ixid=MnwxMjA3fDB8MHxwaG90by1wYWdlfHx8fGVufDB8fHx8&amp;auto=format&amp;fit=crop&amp;w=735&amp;q=86</t>
  </si>
  <si>
    <t>https://images.unsplash.com/photo-1582719478250-c89cae4dc85b?ixlib=rb-4.0.3&amp;ixid=MnwxMjA3fDB8MHxwaG90by1wYWdlfHx8fGVufDB8fHx8&amp;auto=format&amp;fit=crop&amp;w=1170&amp;q=86</t>
  </si>
  <si>
    <t>https://images.unsplash.com/photo-1552566626-2d907dab0dff?ixlib=rb-4.0.3&amp;ixid=MnwxMjA3fDB8MHxwaG90by1wYWdlfHx8fGVufDB8fHx8&amp;auto=format&amp;fit=crop&amp;w=1170&amp;q=86</t>
  </si>
  <si>
    <t>https://images.unsplash.com/photo-1520250497591-112f2f40a3f4?ixlib=rb-4.0.3&amp;ixid=MnwxMjA3fDB8MHxwaG90by1wYWdlfHx8fGVufDB8fHx8&amp;auto=format&amp;fit=crop&amp;w=1170&amp;q=86</t>
  </si>
  <si>
    <t>https://images.unsplash.com/photo-1549638441-b787d2e11f14?ixlib=rb-4.0.3&amp;ixid=MnwxMjA3fDB8MHxwaG90by1wYWdlfHx8fGVufDB8fHx8&amp;auto=format&amp;fit=crop&amp;w=1170&amp;q=86</t>
  </si>
  <si>
    <t>https://images.unsplash.com/photo-1517248135467-4c7edcad34c4?ixlib=rb-4.0.3&amp;ixid=MnwxMjA3fDB8MHxwaG90by1wYWdlfHx8fGVufDB8fHx8&amp;auto=format&amp;fit=crop&amp;w=1170&amp;q=86</t>
  </si>
  <si>
    <t>https://images.unsplash.com/photo-1572331165267-854da2b10ccc?ixlib=rb-4.0.3&amp;ixid=MnwxMjA3fDB8MHxwaG90by1wYWdlfHx8fGVufDB8fHx8&amp;auto=format&amp;fit=crop&amp;w=1170&amp;q=86</t>
  </si>
  <si>
    <t>https://images.unsplash.com/photo-1552858725-a19e7fcd3ac4?ixlib=rb-4.0.3&amp;ixid=MnwxMjA3fDB8MHxwaG90by1wYWdlfHx8fGVufDB8fHx8&amp;auto=format&amp;fit=crop&amp;w=687&amp;q=86</t>
  </si>
  <si>
    <t>https://images.unsplash.com/photo-1551632436-cbf8dd35adfa?ixlib=rb-4.0.3&amp;ixid=MnwxMjA3fDB8MHxwaG90by1wYWdlfHx8fGVufDB8fHx8&amp;auto=format&amp;fit=crop&amp;w=1171&amp;q=86</t>
  </si>
  <si>
    <t>https://images.unsplash.com/photo-1575429198097-0414ec08e8cd?ixlib=rb-4.0.3&amp;ixid=MnwxMjA3fDB8MHxwaG90by1wYWdlfHx8fGVufDB8fHx8&amp;auto=format&amp;fit=crop&amp;w=1170&amp;q=86</t>
  </si>
  <si>
    <t>https://images.unsplash.com/photo-1625579002297-aeebbf69de89?ixlib=rb-4.0.3&amp;ixid=MnwxMjA3fDB8MHxwaG90by1wYWdlfHx8fGVufDB8fHx8&amp;auto=format&amp;fit=crop&amp;w=710&amp;q=86</t>
  </si>
  <si>
    <t>https://images.unsplash.com/photo-1557499305-0af888c3d8ec?ixlib=rb-4.0.3&amp;ixid=MnwxMjA3fDB8MHxwaG90by1wYWdlfHx8fGVufDB8fHx8&amp;auto=format&amp;fit=crop&amp;w=1170&amp;q=86</t>
  </si>
  <si>
    <t>https://images.unsplash.com/photo-1536745511564-a5fa6e596e7b?ixlib=rb-4.0.3&amp;ixid=MnwxMjA3fDB8MHxwaG90by1wYWdlfHx8fGVufDB8fHx8&amp;auto=format&amp;fit=crop&amp;w=796&amp;q=86</t>
  </si>
  <si>
    <t>https://images.unsplash.com/photo-1522771739844-6a9f6d5f14af?ixlib=rb-4.0.3&amp;ixid=MnwxMjA3fDB8MHxwaG90by1wYWdlfHx8fGVufDB8fHx8&amp;auto=format&amp;fit=crop&amp;w=1171&amp;q=86</t>
  </si>
  <si>
    <t>https://images.unsplash.com/photo-1621873495868-6c5774cf6012?ixlib=rb-4.0.3&amp;ixid=MnwxMjA3fDB8MHxwaG90by1wYWdlfHx8fGVufDB8fHx8&amp;auto=format&amp;fit=crop&amp;w=735&amp;q=87</t>
  </si>
  <si>
    <t>https://images.unsplash.com/photo-1542314831-068cd1dbfeeb?ixlib=rb-4.0.3&amp;ixid=MnwxMjA3fDB8MHxwaG90by1wYWdlfHx8fGVufDB8fHx8&amp;auto=format&amp;fit=crop&amp;w=1170&amp;q=87</t>
  </si>
  <si>
    <t>https://plus.unsplash.com/premium_photo-1661962340349-6ea59fff7e7b?ixlib=rb-4.0.3&amp;ixid=MnwxMjA3fDB8MHxwaG90by1wYWdlfHx8fGVufDB8fHx8&amp;auto=format&amp;fit=crop&amp;w=1074&amp;q=87</t>
  </si>
  <si>
    <t>https://images.unsplash.com/photo-1521917441209-e886f0404a7b?ixlib=rb-4.0.3&amp;ixid=MnwxMjA3fDB8MHxwaG90by1wYWdlfHx8fGVufDB8fHx8&amp;auto=format&amp;fit=crop&amp;w=1460&amp;q=87</t>
  </si>
  <si>
    <t>https://images.unsplash.com/photo-1551491603-7d38b9e605f5?ixlib=rb-4.0.3&amp;ixid=MnwxMjA3fDB8MHxwaG90by1wYWdlfHx8fGVufDB8fHx8&amp;auto=format&amp;fit=crop&amp;w=735&amp;q=87</t>
  </si>
  <si>
    <t>https://images.unsplash.com/photo-1582719478250-c89cae4dc85b?ixlib=rb-4.0.3&amp;ixid=MnwxMjA3fDB8MHxwaG90by1wYWdlfHx8fGVufDB8fHx8&amp;auto=format&amp;fit=crop&amp;w=1170&amp;q=87</t>
  </si>
  <si>
    <t>https://images.unsplash.com/photo-1552566626-2d907dab0dff?ixlib=rb-4.0.3&amp;ixid=MnwxMjA3fDB8MHxwaG90by1wYWdlfHx8fGVufDB8fHx8&amp;auto=format&amp;fit=crop&amp;w=1170&amp;q=87</t>
  </si>
  <si>
    <t>https://images.unsplash.com/photo-1520250497591-112f2f40a3f4?ixlib=rb-4.0.3&amp;ixid=MnwxMjA3fDB8MHxwaG90by1wYWdlfHx8fGVufDB8fHx8&amp;auto=format&amp;fit=crop&amp;w=1170&amp;q=87</t>
  </si>
  <si>
    <t>https://images.unsplash.com/photo-1549638441-b787d2e11f14?ixlib=rb-4.0.3&amp;ixid=MnwxMjA3fDB8MHxwaG90by1wYWdlfHx8fGVufDB8fHx8&amp;auto=format&amp;fit=crop&amp;w=1170&amp;q=87</t>
  </si>
  <si>
    <t>https://images.unsplash.com/photo-1517248135467-4c7edcad34c4?ixlib=rb-4.0.3&amp;ixid=MnwxMjA3fDB8MHxwaG90by1wYWdlfHx8fGVufDB8fHx8&amp;auto=format&amp;fit=crop&amp;w=1170&amp;q=87</t>
  </si>
  <si>
    <t>https://images.unsplash.com/photo-1572331165267-854da2b10ccc?ixlib=rb-4.0.3&amp;ixid=MnwxMjA3fDB8MHxwaG90by1wYWdlfHx8fGVufDB8fHx8&amp;auto=format&amp;fit=crop&amp;w=1170&amp;q=87</t>
  </si>
  <si>
    <t>https://images.unsplash.com/photo-1552858725-a19e7fcd3ac4?ixlib=rb-4.0.3&amp;ixid=MnwxMjA3fDB8MHxwaG90by1wYWdlfHx8fGVufDB8fHx8&amp;auto=format&amp;fit=crop&amp;w=687&amp;q=87</t>
  </si>
  <si>
    <t>https://images.unsplash.com/photo-1551632436-cbf8dd35adfa?ixlib=rb-4.0.3&amp;ixid=MnwxMjA3fDB8MHxwaG90by1wYWdlfHx8fGVufDB8fHx8&amp;auto=format&amp;fit=crop&amp;w=1171&amp;q=87</t>
  </si>
  <si>
    <t>https://images.unsplash.com/photo-1575429198097-0414ec08e8cd?ixlib=rb-4.0.3&amp;ixid=MnwxMjA3fDB8MHxwaG90by1wYWdlfHx8fGVufDB8fHx8&amp;auto=format&amp;fit=crop&amp;w=1170&amp;q=87</t>
  </si>
  <si>
    <t>https://images.unsplash.com/photo-1625579002297-aeebbf69de89?ixlib=rb-4.0.3&amp;ixid=MnwxMjA3fDB8MHxwaG90by1wYWdlfHx8fGVufDB8fHx8&amp;auto=format&amp;fit=crop&amp;w=710&amp;q=87</t>
  </si>
  <si>
    <t>https://images.unsplash.com/photo-1557499305-0af888c3d8ec?ixlib=rb-4.0.3&amp;ixid=MnwxMjA3fDB8MHxwaG90by1wYWdlfHx8fGVufDB8fHx8&amp;auto=format&amp;fit=crop&amp;w=1170&amp;q=87</t>
  </si>
  <si>
    <t>https://images.unsplash.com/photo-1536745511564-a5fa6e596e7b?ixlib=rb-4.0.3&amp;ixid=MnwxMjA3fDB8MHxwaG90by1wYWdlfHx8fGVufDB8fHx8&amp;auto=format&amp;fit=crop&amp;w=796&amp;q=87</t>
  </si>
  <si>
    <t>https://images.unsplash.com/photo-1522771739844-6a9f6d5f14af?ixlib=rb-4.0.3&amp;ixid=MnwxMjA3fDB8MHxwaG90by1wYWdlfHx8fGVufDB8fHx8&amp;auto=format&amp;fit=crop&amp;w=1171&amp;q=87</t>
  </si>
  <si>
    <t>https://images.unsplash.com/photo-1621873495868-6c5774cf6012?ixlib=rb-4.0.3&amp;ixid=MnwxMjA3fDB8MHxwaG90by1wYWdlfHx8fGVufDB8fHx8&amp;auto=format&amp;fit=crop&amp;w=735&amp;q=88</t>
  </si>
  <si>
    <t>https://images.unsplash.com/photo-1542314831-068cd1dbfeeb?ixlib=rb-4.0.3&amp;ixid=MnwxMjA3fDB8MHxwaG90by1wYWdlfHx8fGVufDB8fHx8&amp;auto=format&amp;fit=crop&amp;w=1170&amp;q=88</t>
  </si>
  <si>
    <t>https://plus.unsplash.com/premium_photo-1661962340349-6ea59fff7e7b?ixlib=rb-4.0.3&amp;ixid=MnwxMjA3fDB8MHxwaG90by1wYWdlfHx8fGVufDB8fHx8&amp;auto=format&amp;fit=crop&amp;w=1074&amp;q=88</t>
  </si>
  <si>
    <t>https://images.unsplash.com/photo-1521917441209-e886f0404a7b?ixlib=rb-4.0.3&amp;ixid=MnwxMjA3fDB8MHxwaG90by1wYWdlfHx8fGVufDB8fHx8&amp;auto=format&amp;fit=crop&amp;w=1460&amp;q=88</t>
  </si>
  <si>
    <t>https://images.unsplash.com/photo-1551491603-7d38b9e605f5?ixlib=rb-4.0.3&amp;ixid=MnwxMjA3fDB8MHxwaG90by1wYWdlfHx8fGVufDB8fHx8&amp;auto=format&amp;fit=crop&amp;w=735&amp;q=88</t>
  </si>
  <si>
    <t>https://images.unsplash.com/photo-1582719478250-c89cae4dc85b?ixlib=rb-4.0.3&amp;ixid=MnwxMjA3fDB8MHxwaG90by1wYWdlfHx8fGVufDB8fHx8&amp;auto=format&amp;fit=crop&amp;w=1170&amp;q=88</t>
  </si>
  <si>
    <t>https://images.unsplash.com/photo-1552566626-2d907dab0dff?ixlib=rb-4.0.3&amp;ixid=MnwxMjA3fDB8MHxwaG90by1wYWdlfHx8fGVufDB8fHx8&amp;auto=format&amp;fit=crop&amp;w=1170&amp;q=88</t>
  </si>
  <si>
    <t>https://images.unsplash.com/photo-1520250497591-112f2f40a3f4?ixlib=rb-4.0.3&amp;ixid=MnwxMjA3fDB8MHxwaG90by1wYWdlfHx8fGVufDB8fHx8&amp;auto=format&amp;fit=crop&amp;w=1170&amp;q=88</t>
  </si>
  <si>
    <t>https://images.unsplash.com/photo-1549638441-b787d2e11f14?ixlib=rb-4.0.3&amp;ixid=MnwxMjA3fDB8MHxwaG90by1wYWdlfHx8fGVufDB8fHx8&amp;auto=format&amp;fit=crop&amp;w=1170&amp;q=88</t>
  </si>
  <si>
    <t>https://images.unsplash.com/photo-1517248135467-4c7edcad34c4?ixlib=rb-4.0.3&amp;ixid=MnwxMjA3fDB8MHxwaG90by1wYWdlfHx8fGVufDB8fHx8&amp;auto=format&amp;fit=crop&amp;w=1170&amp;q=88</t>
  </si>
  <si>
    <t>https://images.unsplash.com/photo-1572331165267-854da2b10ccc?ixlib=rb-4.0.3&amp;ixid=MnwxMjA3fDB8MHxwaG90by1wYWdlfHx8fGVufDB8fHx8&amp;auto=format&amp;fit=crop&amp;w=1170&amp;q=88</t>
  </si>
  <si>
    <t>https://images.unsplash.com/photo-1552858725-a19e7fcd3ac4?ixlib=rb-4.0.3&amp;ixid=MnwxMjA3fDB8MHxwaG90by1wYWdlfHx8fGVufDB8fHx8&amp;auto=format&amp;fit=crop&amp;w=687&amp;q=88</t>
  </si>
  <si>
    <t>https://images.unsplash.com/photo-1551632436-cbf8dd35adfa?ixlib=rb-4.0.3&amp;ixid=MnwxMjA3fDB8MHxwaG90by1wYWdlfHx8fGVufDB8fHx8&amp;auto=format&amp;fit=crop&amp;w=1171&amp;q=88</t>
  </si>
  <si>
    <t>https://images.unsplash.com/photo-1575429198097-0414ec08e8cd?ixlib=rb-4.0.3&amp;ixid=MnwxMjA3fDB8MHxwaG90by1wYWdlfHx8fGVufDB8fHx8&amp;auto=format&amp;fit=crop&amp;w=1170&amp;q=88</t>
  </si>
  <si>
    <t>https://images.unsplash.com/photo-1625579002297-aeebbf69de89?ixlib=rb-4.0.3&amp;ixid=MnwxMjA3fDB8MHxwaG90by1wYWdlfHx8fGVufDB8fHx8&amp;auto=format&amp;fit=crop&amp;w=710&amp;q=88</t>
  </si>
  <si>
    <t>https://images.unsplash.com/photo-1557499305-0af888c3d8ec?ixlib=rb-4.0.3&amp;ixid=MnwxMjA3fDB8MHxwaG90by1wYWdlfHx8fGVufDB8fHx8&amp;auto=format&amp;fit=crop&amp;w=1170&amp;q=88</t>
  </si>
  <si>
    <t>https://images.unsplash.com/photo-1536745511564-a5fa6e596e7b?ixlib=rb-4.0.3&amp;ixid=MnwxMjA3fDB8MHxwaG90by1wYWdlfHx8fGVufDB8fHx8&amp;auto=format&amp;fit=crop&amp;w=796&amp;q=88</t>
  </si>
  <si>
    <t>https://images.unsplash.com/photo-1522771739844-6a9f6d5f14af?ixlib=rb-4.0.3&amp;ixid=MnwxMjA3fDB8MHxwaG90by1wYWdlfHx8fGVufDB8fHx8&amp;auto=format&amp;fit=crop&amp;w=1171&amp;q=88</t>
  </si>
  <si>
    <t>https://images.unsplash.com/photo-1621873495868-6c5774cf6012?ixlib=rb-4.0.3&amp;ixid=MnwxMjA3fDB8MHxwaG90by1wYWdlfHx8fGVufDB8fHx8&amp;auto=format&amp;fit=crop&amp;w=735&amp;q=89</t>
  </si>
  <si>
    <t>https://images.unsplash.com/photo-1542314831-068cd1dbfeeb?ixlib=rb-4.0.3&amp;ixid=MnwxMjA3fDB8MHxwaG90by1wYWdlfHx8fGVufDB8fHx8&amp;auto=format&amp;fit=crop&amp;w=1170&amp;q=89</t>
  </si>
  <si>
    <t>https://plus.unsplash.com/premium_photo-1661962340349-6ea59fff7e7b?ixlib=rb-4.0.3&amp;ixid=MnwxMjA3fDB8MHxwaG90by1wYWdlfHx8fGVufDB8fHx8&amp;auto=format&amp;fit=crop&amp;w=1074&amp;q=89</t>
  </si>
  <si>
    <t>https://images.unsplash.com/photo-1521917441209-e886f0404a7b?ixlib=rb-4.0.3&amp;ixid=MnwxMjA3fDB8MHxwaG90by1wYWdlfHx8fGVufDB8fHx8&amp;auto=format&amp;fit=crop&amp;w=1460&amp;q=89</t>
  </si>
  <si>
    <t>https://images.unsplash.com/photo-1551491603-7d38b9e605f5?ixlib=rb-4.0.3&amp;ixid=MnwxMjA3fDB8MHxwaG90by1wYWdlfHx8fGVufDB8fHx8&amp;auto=format&amp;fit=crop&amp;w=735&amp;q=89</t>
  </si>
  <si>
    <t>https://images.unsplash.com/photo-1582719478250-c89cae4dc85b?ixlib=rb-4.0.3&amp;ixid=MnwxMjA3fDB8MHxwaG90by1wYWdlfHx8fGVufDB8fHx8&amp;auto=format&amp;fit=crop&amp;w=1170&amp;q=89</t>
  </si>
  <si>
    <t>https://images.unsplash.com/photo-1552566626-2d907dab0dff?ixlib=rb-4.0.3&amp;ixid=MnwxMjA3fDB8MHxwaG90by1wYWdlfHx8fGVufDB8fHx8&amp;auto=format&amp;fit=crop&amp;w=1170&amp;q=89</t>
  </si>
  <si>
    <t>https://images.unsplash.com/photo-1520250497591-112f2f40a3f4?ixlib=rb-4.0.3&amp;ixid=MnwxMjA3fDB8MHxwaG90by1wYWdlfHx8fGVufDB8fHx8&amp;auto=format&amp;fit=crop&amp;w=1170&amp;q=89</t>
  </si>
  <si>
    <t>https://images.unsplash.com/photo-1549638441-b787d2e11f14?ixlib=rb-4.0.3&amp;ixid=MnwxMjA3fDB8MHxwaG90by1wYWdlfHx8fGVufDB8fHx8&amp;auto=format&amp;fit=crop&amp;w=1170&amp;q=89</t>
  </si>
  <si>
    <t>https://images.unsplash.com/photo-1517248135467-4c7edcad34c4?ixlib=rb-4.0.3&amp;ixid=MnwxMjA3fDB8MHxwaG90by1wYWdlfHx8fGVufDB8fHx8&amp;auto=format&amp;fit=crop&amp;w=1170&amp;q=89</t>
  </si>
  <si>
    <t>https://images.unsplash.com/photo-1572331165267-854da2b10ccc?ixlib=rb-4.0.3&amp;ixid=MnwxMjA3fDB8MHxwaG90by1wYWdlfHx8fGVufDB8fHx8&amp;auto=format&amp;fit=crop&amp;w=1170&amp;q=89</t>
  </si>
  <si>
    <t>https://images.unsplash.com/photo-1552858725-a19e7fcd3ac4?ixlib=rb-4.0.3&amp;ixid=MnwxMjA3fDB8MHxwaG90by1wYWdlfHx8fGVufDB8fHx8&amp;auto=format&amp;fit=crop&amp;w=687&amp;q=89</t>
  </si>
  <si>
    <t>https://images.unsplash.com/photo-1551632436-cbf8dd35adfa?ixlib=rb-4.0.3&amp;ixid=MnwxMjA3fDB8MHxwaG90by1wYWdlfHx8fGVufDB8fHx8&amp;auto=format&amp;fit=crop&amp;w=1171&amp;q=89</t>
  </si>
  <si>
    <t>https://images.unsplash.com/photo-1575429198097-0414ec08e8cd?ixlib=rb-4.0.3&amp;ixid=MnwxMjA3fDB8MHxwaG90by1wYWdlfHx8fGVufDB8fHx8&amp;auto=format&amp;fit=crop&amp;w=1170&amp;q=89</t>
  </si>
  <si>
    <t>https://images.unsplash.com/photo-1625579002297-aeebbf69de89?ixlib=rb-4.0.3&amp;ixid=MnwxMjA3fDB8MHxwaG90by1wYWdlfHx8fGVufDB8fHx8&amp;auto=format&amp;fit=crop&amp;w=710&amp;q=89</t>
  </si>
  <si>
    <t>https://images.unsplash.com/photo-1557499305-0af888c3d8ec?ixlib=rb-4.0.3&amp;ixid=MnwxMjA3fDB8MHxwaG90by1wYWdlfHx8fGVufDB8fHx8&amp;auto=format&amp;fit=crop&amp;w=1170&amp;q=89</t>
  </si>
  <si>
    <t>https://images.unsplash.com/photo-1536745511564-a5fa6e596e7b?ixlib=rb-4.0.3&amp;ixid=MnwxMjA3fDB8MHxwaG90by1wYWdlfHx8fGVufDB8fHx8&amp;auto=format&amp;fit=crop&amp;w=796&amp;q=89</t>
  </si>
  <si>
    <t>https://images.unsplash.com/photo-1522771739844-6a9f6d5f14af?ixlib=rb-4.0.3&amp;ixid=MnwxMjA3fDB8MHxwaG90by1wYWdlfHx8fGVufDB8fHx8&amp;auto=format&amp;fit=crop&amp;w=1171&amp;q=89</t>
  </si>
  <si>
    <t>https://images.unsplash.com/photo-1621873495868-6c5774cf6012?ixlib=rb-4.0.3&amp;ixid=MnwxMjA3fDB8MHxwaG90by1wYWdlfHx8fGVufDB8fHx8&amp;auto=format&amp;fit=crop&amp;w=735&amp;q=90</t>
  </si>
  <si>
    <t>https://images.unsplash.com/photo-1542314831-068cd1dbfeeb?ixlib=rb-4.0.3&amp;ixid=MnwxMjA3fDB8MHxwaG90by1wYWdlfHx8fGVufDB8fHx8&amp;auto=format&amp;fit=crop&amp;w=1170&amp;q=90</t>
  </si>
  <si>
    <t>https://plus.unsplash.com/premium_photo-1661962340349-6ea59fff7e7b?ixlib=rb-4.0.3&amp;ixid=MnwxMjA3fDB8MHxwaG90by1wYWdlfHx8fGVufDB8fHx8&amp;auto=format&amp;fit=crop&amp;w=1074&amp;q=90</t>
  </si>
  <si>
    <t>https://images.unsplash.com/photo-1521917441209-e886f0404a7b?ixlib=rb-4.0.3&amp;ixid=MnwxMjA3fDB8MHxwaG90by1wYWdlfHx8fGVufDB8fHx8&amp;auto=format&amp;fit=crop&amp;w=1460&amp;q=90</t>
  </si>
  <si>
    <t>https://images.unsplash.com/photo-1551491603-7d38b9e605f5?ixlib=rb-4.0.3&amp;ixid=MnwxMjA3fDB8MHxwaG90by1wYWdlfHx8fGVufDB8fHx8&amp;auto=format&amp;fit=crop&amp;w=735&amp;q=90</t>
  </si>
  <si>
    <t>https://images.unsplash.com/photo-1582719478250-c89cae4dc85b?ixlib=rb-4.0.3&amp;ixid=MnwxMjA3fDB8MHxwaG90by1wYWdlfHx8fGVufDB8fHx8&amp;auto=format&amp;fit=crop&amp;w=1170&amp;q=90</t>
  </si>
  <si>
    <t>https://images.unsplash.com/photo-1552566626-2d907dab0dff?ixlib=rb-4.0.3&amp;ixid=MnwxMjA3fDB8MHxwaG90by1wYWdlfHx8fGVufDB8fHx8&amp;auto=format&amp;fit=crop&amp;w=1170&amp;q=90</t>
  </si>
  <si>
    <t>https://images.unsplash.com/photo-1520250497591-112f2f40a3f4?ixlib=rb-4.0.3&amp;ixid=MnwxMjA3fDB8MHxwaG90by1wYWdlfHx8fGVufDB8fHx8&amp;auto=format&amp;fit=crop&amp;w=1170&amp;q=90</t>
  </si>
  <si>
    <t>https://images.unsplash.com/photo-1549638441-b787d2e11f14?ixlib=rb-4.0.3&amp;ixid=MnwxMjA3fDB8MHxwaG90by1wYWdlfHx8fGVufDB8fHx8&amp;auto=format&amp;fit=crop&amp;w=1170&amp;q=90</t>
  </si>
  <si>
    <t>https://images.unsplash.com/photo-1517248135467-4c7edcad34c4?ixlib=rb-4.0.3&amp;ixid=MnwxMjA3fDB8MHxwaG90by1wYWdlfHx8fGVufDB8fHx8&amp;auto=format&amp;fit=crop&amp;w=1170&amp;q=90</t>
  </si>
  <si>
    <t>https://images.unsplash.com/photo-1572331165267-854da2b10ccc?ixlib=rb-4.0.3&amp;ixid=MnwxMjA3fDB8MHxwaG90by1wYWdlfHx8fGVufDB8fHx8&amp;auto=format&amp;fit=crop&amp;w=1170&amp;q=90</t>
  </si>
  <si>
    <t>https://images.unsplash.com/photo-1552858725-a19e7fcd3ac4?ixlib=rb-4.0.3&amp;ixid=MnwxMjA3fDB8MHxwaG90by1wYWdlfHx8fGVufDB8fHx8&amp;auto=format&amp;fit=crop&amp;w=687&amp;q=90</t>
  </si>
  <si>
    <t>https://images.unsplash.com/photo-1551632436-cbf8dd35adfa?ixlib=rb-4.0.3&amp;ixid=MnwxMjA3fDB8MHxwaG90by1wYWdlfHx8fGVufDB8fHx8&amp;auto=format&amp;fit=crop&amp;w=1171&amp;q=90</t>
  </si>
  <si>
    <t>https://images.unsplash.com/photo-1575429198097-0414ec08e8cd?ixlib=rb-4.0.3&amp;ixid=MnwxMjA3fDB8MHxwaG90by1wYWdlfHx8fGVufDB8fHx8&amp;auto=format&amp;fit=crop&amp;w=1170&amp;q=90</t>
  </si>
  <si>
    <t>https://images.unsplash.com/photo-1625579002297-aeebbf69de89?ixlib=rb-4.0.3&amp;ixid=MnwxMjA3fDB8MHxwaG90by1wYWdlfHx8fGVufDB8fHx8&amp;auto=format&amp;fit=crop&amp;w=710&amp;q=90</t>
  </si>
  <si>
    <t>https://images.unsplash.com/photo-1557499305-0af888c3d8ec?ixlib=rb-4.0.3&amp;ixid=MnwxMjA3fDB8MHxwaG90by1wYWdlfHx8fGVufDB8fHx8&amp;auto=format&amp;fit=crop&amp;w=1170&amp;q=90</t>
  </si>
  <si>
    <t>https://images.unsplash.com/photo-1536745511564-a5fa6e596e7b?ixlib=rb-4.0.3&amp;ixid=MnwxMjA3fDB8MHxwaG90by1wYWdlfHx8fGVufDB8fHx8&amp;auto=format&amp;fit=crop&amp;w=796&amp;q=90</t>
  </si>
  <si>
    <t>https://images.unsplash.com/photo-1522771739844-6a9f6d5f14af?ixlib=rb-4.0.3&amp;ixid=MnwxMjA3fDB8MHxwaG90by1wYWdlfHx8fGVufDB8fHx8&amp;auto=format&amp;fit=crop&amp;w=1171&amp;q=90</t>
  </si>
  <si>
    <t>https://images.unsplash.com/photo-1621873495868-6c5774cf6012?ixlib=rb-4.0.3&amp;ixid=MnwxMjA3fDB8MHxwaG90by1wYWdlfHx8fGVufDB8fHx8&amp;auto=format&amp;fit=crop&amp;w=735&amp;q=91</t>
  </si>
  <si>
    <t>https://images.unsplash.com/photo-1542314831-068cd1dbfeeb?ixlib=rb-4.0.3&amp;ixid=MnwxMjA3fDB8MHxwaG90by1wYWdlfHx8fGVufDB8fHx8&amp;auto=format&amp;fit=crop&amp;w=1170&amp;q=91</t>
  </si>
  <si>
    <t>https://plus.unsplash.com/premium_photo-1661962340349-6ea59fff7e7b?ixlib=rb-4.0.3&amp;ixid=MnwxMjA3fDB8MHxwaG90by1wYWdlfHx8fGVufDB8fHx8&amp;auto=format&amp;fit=crop&amp;w=1074&amp;q=91</t>
  </si>
  <si>
    <t>https://images.unsplash.com/photo-1521917441209-e886f0404a7b?ixlib=rb-4.0.3&amp;ixid=MnwxMjA3fDB8MHxwaG90by1wYWdlfHx8fGVufDB8fHx8&amp;auto=format&amp;fit=crop&amp;w=1460&amp;q=91</t>
  </si>
  <si>
    <t>https://images.unsplash.com/photo-1551491603-7d38b9e605f5?ixlib=rb-4.0.3&amp;ixid=MnwxMjA3fDB8MHxwaG90by1wYWdlfHx8fGVufDB8fHx8&amp;auto=format&amp;fit=crop&amp;w=735&amp;q=91</t>
  </si>
  <si>
    <t>https://images.unsplash.com/photo-1582719478250-c89cae4dc85b?ixlib=rb-4.0.3&amp;ixid=MnwxMjA3fDB8MHxwaG90by1wYWdlfHx8fGVufDB8fHx8&amp;auto=format&amp;fit=crop&amp;w=1170&amp;q=91</t>
  </si>
  <si>
    <t>https://images.unsplash.com/photo-1552566626-2d907dab0dff?ixlib=rb-4.0.3&amp;ixid=MnwxMjA3fDB8MHxwaG90by1wYWdlfHx8fGVufDB8fHx8&amp;auto=format&amp;fit=crop&amp;w=1170&amp;q=91</t>
  </si>
  <si>
    <t>https://images.unsplash.com/photo-1520250497591-112f2f40a3f4?ixlib=rb-4.0.3&amp;ixid=MnwxMjA3fDB8MHxwaG90by1wYWdlfHx8fGVufDB8fHx8&amp;auto=format&amp;fit=crop&amp;w=1170&amp;q=91</t>
  </si>
  <si>
    <t>https://images.unsplash.com/photo-1549638441-b787d2e11f14?ixlib=rb-4.0.3&amp;ixid=MnwxMjA3fDB8MHxwaG90by1wYWdlfHx8fGVufDB8fHx8&amp;auto=format&amp;fit=crop&amp;w=1170&amp;q=91</t>
  </si>
  <si>
    <t>https://images.unsplash.com/photo-1517248135467-4c7edcad34c4?ixlib=rb-4.0.3&amp;ixid=MnwxMjA3fDB8MHxwaG90by1wYWdlfHx8fGVufDB8fHx8&amp;auto=format&amp;fit=crop&amp;w=1170&amp;q=91</t>
  </si>
  <si>
    <t>https://images.unsplash.com/photo-1572331165267-854da2b10ccc?ixlib=rb-4.0.3&amp;ixid=MnwxMjA3fDB8MHxwaG90by1wYWdlfHx8fGVufDB8fHx8&amp;auto=format&amp;fit=crop&amp;w=1170&amp;q=91</t>
  </si>
  <si>
    <t>https://images.unsplash.com/photo-1552858725-a19e7fcd3ac4?ixlib=rb-4.0.3&amp;ixid=MnwxMjA3fDB8MHxwaG90by1wYWdlfHx8fGVufDB8fHx8&amp;auto=format&amp;fit=crop&amp;w=687&amp;q=91</t>
  </si>
  <si>
    <t>https://images.unsplash.com/photo-1551632436-cbf8dd35adfa?ixlib=rb-4.0.3&amp;ixid=MnwxMjA3fDB8MHxwaG90by1wYWdlfHx8fGVufDB8fHx8&amp;auto=format&amp;fit=crop&amp;w=1171&amp;q=91</t>
  </si>
  <si>
    <t>https://images.unsplash.com/photo-1575429198097-0414ec08e8cd?ixlib=rb-4.0.3&amp;ixid=MnwxMjA3fDB8MHxwaG90by1wYWdlfHx8fGVufDB8fHx8&amp;auto=format&amp;fit=crop&amp;w=1170&amp;q=91</t>
  </si>
  <si>
    <t>https://images.unsplash.com/photo-1625579002297-aeebbf69de89?ixlib=rb-4.0.3&amp;ixid=MnwxMjA3fDB8MHxwaG90by1wYWdlfHx8fGVufDB8fHx8&amp;auto=format&amp;fit=crop&amp;w=710&amp;q=91</t>
  </si>
  <si>
    <t>https://images.unsplash.com/photo-1557499305-0af888c3d8ec?ixlib=rb-4.0.3&amp;ixid=MnwxMjA3fDB8MHxwaG90by1wYWdlfHx8fGVufDB8fHx8&amp;auto=format&amp;fit=crop&amp;w=1170&amp;q=91</t>
  </si>
  <si>
    <t>https://images.unsplash.com/photo-1536745511564-a5fa6e596e7b?ixlib=rb-4.0.3&amp;ixid=MnwxMjA3fDB8MHxwaG90by1wYWdlfHx8fGVufDB8fHx8&amp;auto=format&amp;fit=crop&amp;w=796&amp;q=91</t>
  </si>
  <si>
    <t>https://images.unsplash.com/photo-1522771739844-6a9f6d5f14af?ixlib=rb-4.0.3&amp;ixid=MnwxMjA3fDB8MHxwaG90by1wYWdlfHx8fGVufDB8fHx8&amp;auto=format&amp;fit=crop&amp;w=1171&amp;q=91</t>
  </si>
  <si>
    <t>https://images.unsplash.com/photo-1621873495868-6c5774cf6012?ixlib=rb-4.0.3&amp;ixid=MnwxMjA3fDB8MHxwaG90by1wYWdlfHx8fGVufDB8fHx8&amp;auto=format&amp;fit=crop&amp;w=735&amp;q=92</t>
  </si>
  <si>
    <t>https://images.unsplash.com/photo-1542314831-068cd1dbfeeb?ixlib=rb-4.0.3&amp;ixid=MnwxMjA3fDB8MHxwaG90by1wYWdlfHx8fGVufDB8fHx8&amp;auto=format&amp;fit=crop&amp;w=1170&amp;q=92</t>
  </si>
  <si>
    <t>https://plus.unsplash.com/premium_photo-1661962340349-6ea59fff7e7b?ixlib=rb-4.0.3&amp;ixid=MnwxMjA3fDB8MHxwaG90by1wYWdlfHx8fGVufDB8fHx8&amp;auto=format&amp;fit=crop&amp;w=1074&amp;q=92</t>
  </si>
  <si>
    <t>https://images.unsplash.com/photo-1521917441209-e886f0404a7b?ixlib=rb-4.0.3&amp;ixid=MnwxMjA3fDB8MHxwaG90by1wYWdlfHx8fGVufDB8fHx8&amp;auto=format&amp;fit=crop&amp;w=1460&amp;q=92</t>
  </si>
  <si>
    <t>https://images.unsplash.com/photo-1551491603-7d38b9e605f5?ixlib=rb-4.0.3&amp;ixid=MnwxMjA3fDB8MHxwaG90by1wYWdlfHx8fGVufDB8fHx8&amp;auto=format&amp;fit=crop&amp;w=735&amp;q=92</t>
  </si>
  <si>
    <t>https://images.unsplash.com/photo-1582719478250-c89cae4dc85b?ixlib=rb-4.0.3&amp;ixid=MnwxMjA3fDB8MHxwaG90by1wYWdlfHx8fGVufDB8fHx8&amp;auto=format&amp;fit=crop&amp;w=1170&amp;q=92</t>
  </si>
  <si>
    <t>https://images.unsplash.com/photo-1552566626-2d907dab0dff?ixlib=rb-4.0.3&amp;ixid=MnwxMjA3fDB8MHxwaG90by1wYWdlfHx8fGVufDB8fHx8&amp;auto=format&amp;fit=crop&amp;w=1170&amp;q=92</t>
  </si>
  <si>
    <t>https://images.unsplash.com/photo-1520250497591-112f2f40a3f4?ixlib=rb-4.0.3&amp;ixid=MnwxMjA3fDB8MHxwaG90by1wYWdlfHx8fGVufDB8fHx8&amp;auto=format&amp;fit=crop&amp;w=1170&amp;q=92</t>
  </si>
  <si>
    <t>https://images.unsplash.com/photo-1549638441-b787d2e11f14?ixlib=rb-4.0.3&amp;ixid=MnwxMjA3fDB8MHxwaG90by1wYWdlfHx8fGVufDB8fHx8&amp;auto=format&amp;fit=crop&amp;w=1170&amp;q=92</t>
  </si>
  <si>
    <t>https://images.unsplash.com/photo-1517248135467-4c7edcad34c4?ixlib=rb-4.0.3&amp;ixid=MnwxMjA3fDB8MHxwaG90by1wYWdlfHx8fGVufDB8fHx8&amp;auto=format&amp;fit=crop&amp;w=1170&amp;q=92</t>
  </si>
  <si>
    <t>https://images.unsplash.com/photo-1572331165267-854da2b10ccc?ixlib=rb-4.0.3&amp;ixid=MnwxMjA3fDB8MHxwaG90by1wYWdlfHx8fGVufDB8fHx8&amp;auto=format&amp;fit=crop&amp;w=1170&amp;q=92</t>
  </si>
  <si>
    <t>https://images.unsplash.com/photo-1552858725-a19e7fcd3ac4?ixlib=rb-4.0.3&amp;ixid=MnwxMjA3fDB8MHxwaG90by1wYWdlfHx8fGVufDB8fHx8&amp;auto=format&amp;fit=crop&amp;w=687&amp;q=92</t>
  </si>
  <si>
    <t>https://images.unsplash.com/photo-1551632436-cbf8dd35adfa?ixlib=rb-4.0.3&amp;ixid=MnwxMjA3fDB8MHxwaG90by1wYWdlfHx8fGVufDB8fHx8&amp;auto=format&amp;fit=crop&amp;w=1171&amp;q=92</t>
  </si>
  <si>
    <t>https://images.unsplash.com/photo-1575429198097-0414ec08e8cd?ixlib=rb-4.0.3&amp;ixid=MnwxMjA3fDB8MHxwaG90by1wYWdlfHx8fGVufDB8fHx8&amp;auto=format&amp;fit=crop&amp;w=1170&amp;q=92</t>
  </si>
  <si>
    <t>https://images.unsplash.com/photo-1625579002297-aeebbf69de89?ixlib=rb-4.0.3&amp;ixid=MnwxMjA3fDB8MHxwaG90by1wYWdlfHx8fGVufDB8fHx8&amp;auto=format&amp;fit=crop&amp;w=710&amp;q=92</t>
  </si>
  <si>
    <t>https://images.unsplash.com/photo-1557499305-0af888c3d8ec?ixlib=rb-4.0.3&amp;ixid=MnwxMjA3fDB8MHxwaG90by1wYWdlfHx8fGVufDB8fHx8&amp;auto=format&amp;fit=crop&amp;w=1170&amp;q=92</t>
  </si>
  <si>
    <t>https://images.unsplash.com/photo-1536745511564-a5fa6e596e7b?ixlib=rb-4.0.3&amp;ixid=MnwxMjA3fDB8MHxwaG90by1wYWdlfHx8fGVufDB8fHx8&amp;auto=format&amp;fit=crop&amp;w=796&amp;q=92</t>
  </si>
  <si>
    <t>https://images.unsplash.com/photo-1522771739844-6a9f6d5f14af?ixlib=rb-4.0.3&amp;ixid=MnwxMjA3fDB8MHxwaG90by1wYWdlfHx8fGVufDB8fHx8&amp;auto=format&amp;fit=crop&amp;w=1171&amp;q=92</t>
  </si>
  <si>
    <t>https://images.unsplash.com/photo-1621873495868-6c5774cf6012?ixlib=rb-4.0.3&amp;ixid=MnwxMjA3fDB8MHxwaG90by1wYWdlfHx8fGVufDB8fHx8&amp;auto=format&amp;fit=crop&amp;w=735&amp;q=93</t>
  </si>
  <si>
    <t>https://images.unsplash.com/photo-1542314831-068cd1dbfeeb?ixlib=rb-4.0.3&amp;ixid=MnwxMjA3fDB8MHxwaG90by1wYWdlfHx8fGVufDB8fHx8&amp;auto=format&amp;fit=crop&amp;w=1170&amp;q=93</t>
  </si>
  <si>
    <t>https://plus.unsplash.com/premium_photo-1661962340349-6ea59fff7e7b?ixlib=rb-4.0.3&amp;ixid=MnwxMjA3fDB8MHxwaG90by1wYWdlfHx8fGVufDB8fHx8&amp;auto=format&amp;fit=crop&amp;w=1074&amp;q=93</t>
  </si>
  <si>
    <t>https://images.unsplash.com/photo-1521917441209-e886f0404a7b?ixlib=rb-4.0.3&amp;ixid=MnwxMjA3fDB8MHxwaG90by1wYWdlfHx8fGVufDB8fHx8&amp;auto=format&amp;fit=crop&amp;w=1460&amp;q=93</t>
  </si>
  <si>
    <t>https://images.unsplash.com/photo-1551491603-7d38b9e605f5?ixlib=rb-4.0.3&amp;ixid=MnwxMjA3fDB8MHxwaG90by1wYWdlfHx8fGVufDB8fHx8&amp;auto=format&amp;fit=crop&amp;w=735&amp;q=93</t>
  </si>
  <si>
    <t>https://images.unsplash.com/photo-1582719478250-c89cae4dc85b?ixlib=rb-4.0.3&amp;ixid=MnwxMjA3fDB8MHxwaG90by1wYWdlfHx8fGVufDB8fHx8&amp;auto=format&amp;fit=crop&amp;w=1170&amp;q=93</t>
  </si>
  <si>
    <t>https://images.unsplash.com/photo-1552566626-2d907dab0dff?ixlib=rb-4.0.3&amp;ixid=MnwxMjA3fDB8MHxwaG90by1wYWdlfHx8fGVufDB8fHx8&amp;auto=format&amp;fit=crop&amp;w=1170&amp;q=93</t>
  </si>
  <si>
    <t>https://images.unsplash.com/photo-1520250497591-112f2f40a3f4?ixlib=rb-4.0.3&amp;ixid=MnwxMjA3fDB8MHxwaG90by1wYWdlfHx8fGVufDB8fHx8&amp;auto=format&amp;fit=crop&amp;w=1170&amp;q=93</t>
  </si>
  <si>
    <t>https://images.unsplash.com/photo-1549638441-b787d2e11f14?ixlib=rb-4.0.3&amp;ixid=MnwxMjA3fDB8MHxwaG90by1wYWdlfHx8fGVufDB8fHx8&amp;auto=format&amp;fit=crop&amp;w=1170&amp;q=93</t>
  </si>
  <si>
    <t>https://images.unsplash.com/photo-1517248135467-4c7edcad34c4?ixlib=rb-4.0.3&amp;ixid=MnwxMjA3fDB8MHxwaG90by1wYWdlfHx8fGVufDB8fHx8&amp;auto=format&amp;fit=crop&amp;w=1170&amp;q=93</t>
  </si>
  <si>
    <t>https://images.unsplash.com/photo-1572331165267-854da2b10ccc?ixlib=rb-4.0.3&amp;ixid=MnwxMjA3fDB8MHxwaG90by1wYWdlfHx8fGVufDB8fHx8&amp;auto=format&amp;fit=crop&amp;w=1170&amp;q=93</t>
  </si>
  <si>
    <t>https://images.unsplash.com/photo-1552858725-a19e7fcd3ac4?ixlib=rb-4.0.3&amp;ixid=MnwxMjA3fDB8MHxwaG90by1wYWdlfHx8fGVufDB8fHx8&amp;auto=format&amp;fit=crop&amp;w=687&amp;q=93</t>
  </si>
  <si>
    <t>https://images.unsplash.com/photo-1551632436-cbf8dd35adfa?ixlib=rb-4.0.3&amp;ixid=MnwxMjA3fDB8MHxwaG90by1wYWdlfHx8fGVufDB8fHx8&amp;auto=format&amp;fit=crop&amp;w=1171&amp;q=93</t>
  </si>
  <si>
    <t>https://images.unsplash.com/photo-1575429198097-0414ec08e8cd?ixlib=rb-4.0.3&amp;ixid=MnwxMjA3fDB8MHxwaG90by1wYWdlfHx8fGVufDB8fHx8&amp;auto=format&amp;fit=crop&amp;w=1170&amp;q=93</t>
  </si>
  <si>
    <t>https://images.unsplash.com/photo-1625579002297-aeebbf69de89?ixlib=rb-4.0.3&amp;ixid=MnwxMjA3fDB8MHxwaG90by1wYWdlfHx8fGVufDB8fHx8&amp;auto=format&amp;fit=crop&amp;w=710&amp;q=93</t>
  </si>
  <si>
    <t>https://images.unsplash.com/photo-1557499305-0af888c3d8ec?ixlib=rb-4.0.3&amp;ixid=MnwxMjA3fDB8MHxwaG90by1wYWdlfHx8fGVufDB8fHx8&amp;auto=format&amp;fit=crop&amp;w=1170&amp;q=93</t>
  </si>
  <si>
    <t>https://images.unsplash.com/photo-1536745511564-a5fa6e596e7b?ixlib=rb-4.0.3&amp;ixid=MnwxMjA3fDB8MHxwaG90by1wYWdlfHx8fGVufDB8fHx8&amp;auto=format&amp;fit=crop&amp;w=796&amp;q=93</t>
  </si>
  <si>
    <t>https://images.unsplash.com/photo-1522771739844-6a9f6d5f14af?ixlib=rb-4.0.3&amp;ixid=MnwxMjA3fDB8MHxwaG90by1wYWdlfHx8fGVufDB8fHx8&amp;auto=format&amp;fit=crop&amp;w=1171&amp;q=93</t>
  </si>
  <si>
    <t>https://images.unsplash.com/photo-1621873495868-6c5774cf6012?ixlib=rb-4.0.3&amp;ixid=MnwxMjA3fDB8MHxwaG90by1wYWdlfHx8fGVufDB8fHx8&amp;auto=format&amp;fit=crop&amp;w=735&amp;q=94</t>
  </si>
  <si>
    <t>https://images.unsplash.com/photo-1542314831-068cd1dbfeeb?ixlib=rb-4.0.3&amp;ixid=MnwxMjA3fDB8MHxwaG90by1wYWdlfHx8fGVufDB8fHx8&amp;auto=format&amp;fit=crop&amp;w=1170&amp;q=94</t>
  </si>
  <si>
    <t>https://plus.unsplash.com/premium_photo-1661962340349-6ea59fff7e7b?ixlib=rb-4.0.3&amp;ixid=MnwxMjA3fDB8MHxwaG90by1wYWdlfHx8fGVufDB8fHx8&amp;auto=format&amp;fit=crop&amp;w=1074&amp;q=94</t>
  </si>
  <si>
    <t>https://images.unsplash.com/photo-1521917441209-e886f0404a7b?ixlib=rb-4.0.3&amp;ixid=MnwxMjA3fDB8MHxwaG90by1wYWdlfHx8fGVufDB8fHx8&amp;auto=format&amp;fit=crop&amp;w=1460&amp;q=94</t>
  </si>
  <si>
    <t>https://images.unsplash.com/photo-1551491603-7d38b9e605f5?ixlib=rb-4.0.3&amp;ixid=MnwxMjA3fDB8MHxwaG90by1wYWdlfHx8fGVufDB8fHx8&amp;auto=format&amp;fit=crop&amp;w=735&amp;q=94</t>
  </si>
  <si>
    <t>https://images.unsplash.com/photo-1582719478250-c89cae4dc85b?ixlib=rb-4.0.3&amp;ixid=MnwxMjA3fDB8MHxwaG90by1wYWdlfHx8fGVufDB8fHx8&amp;auto=format&amp;fit=crop&amp;w=1170&amp;q=94</t>
  </si>
  <si>
    <t>https://images.unsplash.com/photo-1552566626-2d907dab0dff?ixlib=rb-4.0.3&amp;ixid=MnwxMjA3fDB8MHxwaG90by1wYWdlfHx8fGVufDB8fHx8&amp;auto=format&amp;fit=crop&amp;w=1170&amp;q=94</t>
  </si>
  <si>
    <t>https://images.unsplash.com/photo-1520250497591-112f2f40a3f4?ixlib=rb-4.0.3&amp;ixid=MnwxMjA3fDB8MHxwaG90by1wYWdlfHx8fGVufDB8fHx8&amp;auto=format&amp;fit=crop&amp;w=1170&amp;q=94</t>
  </si>
  <si>
    <t>https://images.unsplash.com/photo-1549638441-b787d2e11f14?ixlib=rb-4.0.3&amp;ixid=MnwxMjA3fDB8MHxwaG90by1wYWdlfHx8fGVufDB8fHx8&amp;auto=format&amp;fit=crop&amp;w=1170&amp;q=94</t>
  </si>
  <si>
    <t>https://images.unsplash.com/photo-1517248135467-4c7edcad34c4?ixlib=rb-4.0.3&amp;ixid=MnwxMjA3fDB8MHxwaG90by1wYWdlfHx8fGVufDB8fHx8&amp;auto=format&amp;fit=crop&amp;w=1170&amp;q=94</t>
  </si>
  <si>
    <t>https://images.unsplash.com/photo-1572331165267-854da2b10ccc?ixlib=rb-4.0.3&amp;ixid=MnwxMjA3fDB8MHxwaG90by1wYWdlfHx8fGVufDB8fHx8&amp;auto=format&amp;fit=crop&amp;w=1170&amp;q=94</t>
  </si>
  <si>
    <t>https://images.unsplash.com/photo-1552858725-a19e7fcd3ac4?ixlib=rb-4.0.3&amp;ixid=MnwxMjA3fDB8MHxwaG90by1wYWdlfHx8fGVufDB8fHx8&amp;auto=format&amp;fit=crop&amp;w=687&amp;q=94</t>
  </si>
  <si>
    <t>https://images.unsplash.com/photo-1551632436-cbf8dd35adfa?ixlib=rb-4.0.3&amp;ixid=MnwxMjA3fDB8MHxwaG90by1wYWdlfHx8fGVufDB8fHx8&amp;auto=format&amp;fit=crop&amp;w=1171&amp;q=94</t>
  </si>
  <si>
    <t>https://images.unsplash.com/photo-1575429198097-0414ec08e8cd?ixlib=rb-4.0.3&amp;ixid=MnwxMjA3fDB8MHxwaG90by1wYWdlfHx8fGVufDB8fHx8&amp;auto=format&amp;fit=crop&amp;w=1170&amp;q=94</t>
  </si>
  <si>
    <t>https://images.unsplash.com/photo-1625579002297-aeebbf69de89?ixlib=rb-4.0.3&amp;ixid=MnwxMjA3fDB8MHxwaG90by1wYWdlfHx8fGVufDB8fHx8&amp;auto=format&amp;fit=crop&amp;w=710&amp;q=94</t>
  </si>
  <si>
    <t>https://images.unsplash.com/photo-1557499305-0af888c3d8ec?ixlib=rb-4.0.3&amp;ixid=MnwxMjA3fDB8MHxwaG90by1wYWdlfHx8fGVufDB8fHx8&amp;auto=format&amp;fit=crop&amp;w=1170&amp;q=94</t>
  </si>
  <si>
    <t>https://images.unsplash.com/photo-1536745511564-a5fa6e596e7b?ixlib=rb-4.0.3&amp;ixid=MnwxMjA3fDB8MHxwaG90by1wYWdlfHx8fGVufDB8fHx8&amp;auto=format&amp;fit=crop&amp;w=796&amp;q=94</t>
  </si>
  <si>
    <t>https://images.unsplash.com/photo-1522771739844-6a9f6d5f14af?ixlib=rb-4.0.3&amp;ixid=MnwxMjA3fDB8MHxwaG90by1wYWdlfHx8fGVufDB8fHx8&amp;auto=format&amp;fit=crop&amp;w=1171&amp;q=94</t>
  </si>
  <si>
    <t>https://images.unsplash.com/photo-1621873495868-6c5774cf6012?ixlib=rb-4.0.3&amp;ixid=MnwxMjA3fDB8MHxwaG90by1wYWdlfHx8fGVufDB8fHx8&amp;auto=format&amp;fit=crop&amp;w=735&amp;q=95</t>
  </si>
  <si>
    <t>https://images.unsplash.com/photo-1542314831-068cd1dbfeeb?ixlib=rb-4.0.3&amp;ixid=MnwxMjA3fDB8MHxwaG90by1wYWdlfHx8fGVufDB8fHx8&amp;auto=format&amp;fit=crop&amp;w=1170&amp;q=95</t>
  </si>
  <si>
    <t>https://plus.unsplash.com/premium_photo-1661962340349-6ea59fff7e7b?ixlib=rb-4.0.3&amp;ixid=MnwxMjA3fDB8MHxwaG90by1wYWdlfHx8fGVufDB8fHx8&amp;auto=format&amp;fit=crop&amp;w=1074&amp;q=95</t>
  </si>
  <si>
    <t>https://images.unsplash.com/photo-1521917441209-e886f0404a7b?ixlib=rb-4.0.3&amp;ixid=MnwxMjA3fDB8MHxwaG90by1wYWdlfHx8fGVufDB8fHx8&amp;auto=format&amp;fit=crop&amp;w=1460&amp;q=95</t>
  </si>
  <si>
    <t>https://images.unsplash.com/photo-1551491603-7d38b9e605f5?ixlib=rb-4.0.3&amp;ixid=MnwxMjA3fDB8MHxwaG90by1wYWdlfHx8fGVufDB8fHx8&amp;auto=format&amp;fit=crop&amp;w=735&amp;q=95</t>
  </si>
  <si>
    <t>https://images.unsplash.com/photo-1582719478250-c89cae4dc85b?ixlib=rb-4.0.3&amp;ixid=MnwxMjA3fDB8MHxwaG90by1wYWdlfHx8fGVufDB8fHx8&amp;auto=format&amp;fit=crop&amp;w=1170&amp;q=95</t>
  </si>
  <si>
    <t>https://images.unsplash.com/photo-1552566626-2d907dab0dff?ixlib=rb-4.0.3&amp;ixid=MnwxMjA3fDB8MHxwaG90by1wYWdlfHx8fGVufDB8fHx8&amp;auto=format&amp;fit=crop&amp;w=1170&amp;q=95</t>
  </si>
  <si>
    <t>https://images.unsplash.com/photo-1520250497591-112f2f40a3f4?ixlib=rb-4.0.3&amp;ixid=MnwxMjA3fDB8MHxwaG90by1wYWdlfHx8fGVufDB8fHx8&amp;auto=format&amp;fit=crop&amp;w=1170&amp;q=95</t>
  </si>
  <si>
    <t>https://images.unsplash.com/photo-1549638441-b787d2e11f14?ixlib=rb-4.0.3&amp;ixid=MnwxMjA3fDB8MHxwaG90by1wYWdlfHx8fGVufDB8fHx8&amp;auto=format&amp;fit=crop&amp;w=1170&amp;q=95</t>
  </si>
  <si>
    <t>https://images.unsplash.com/photo-1517248135467-4c7edcad34c4?ixlib=rb-4.0.3&amp;ixid=MnwxMjA3fDB8MHxwaG90by1wYWdlfHx8fGVufDB8fHx8&amp;auto=format&amp;fit=crop&amp;w=1170&amp;q=95</t>
  </si>
  <si>
    <t>https://images.unsplash.com/photo-1572331165267-854da2b10ccc?ixlib=rb-4.0.3&amp;ixid=MnwxMjA3fDB8MHxwaG90by1wYWdlfHx8fGVufDB8fHx8&amp;auto=format&amp;fit=crop&amp;w=1170&amp;q=95</t>
  </si>
  <si>
    <t>https://images.unsplash.com/photo-1552858725-a19e7fcd3ac4?ixlib=rb-4.0.3&amp;ixid=MnwxMjA3fDB8MHxwaG90by1wYWdlfHx8fGVufDB8fHx8&amp;auto=format&amp;fit=crop&amp;w=687&amp;q=95</t>
  </si>
  <si>
    <t>https://images.unsplash.com/photo-1551632436-cbf8dd35adfa?ixlib=rb-4.0.3&amp;ixid=MnwxMjA3fDB8MHxwaG90by1wYWdlfHx8fGVufDB8fHx8&amp;auto=format&amp;fit=crop&amp;w=1171&amp;q=95</t>
  </si>
  <si>
    <t>https://images.unsplash.com/photo-1575429198097-0414ec08e8cd?ixlib=rb-4.0.3&amp;ixid=MnwxMjA3fDB8MHxwaG90by1wYWdlfHx8fGVufDB8fHx8&amp;auto=format&amp;fit=crop&amp;w=1170&amp;q=95</t>
  </si>
  <si>
    <t>https://images.unsplash.com/photo-1625579002297-aeebbf69de89?ixlib=rb-4.0.3&amp;ixid=MnwxMjA3fDB8MHxwaG90by1wYWdlfHx8fGVufDB8fHx8&amp;auto=format&amp;fit=crop&amp;w=710&amp;q=95</t>
  </si>
  <si>
    <t>https://images.unsplash.com/photo-1557499305-0af888c3d8ec?ixlib=rb-4.0.3&amp;ixid=MnwxMjA3fDB8MHxwaG90by1wYWdlfHx8fGVufDB8fHx8&amp;auto=format&amp;fit=crop&amp;w=1170&amp;q=95</t>
  </si>
  <si>
    <t>https://images.unsplash.com/photo-1536745511564-a5fa6e596e7b?ixlib=rb-4.0.3&amp;ixid=MnwxMjA3fDB8MHxwaG90by1wYWdlfHx8fGVufDB8fHx8&amp;auto=format&amp;fit=crop&amp;w=796&amp;q=95</t>
  </si>
  <si>
    <t>https://images.unsplash.com/photo-1522771739844-6a9f6d5f14af?ixlib=rb-4.0.3&amp;ixid=MnwxMjA3fDB8MHxwaG90by1wYWdlfHx8fGVufDB8fHx8&amp;auto=format&amp;fit=crop&amp;w=1171&amp;q=95</t>
  </si>
  <si>
    <t>id</t>
  </si>
  <si>
    <t>descripcion</t>
  </si>
  <si>
    <t>nombre</t>
  </si>
  <si>
    <t>categoria_id</t>
  </si>
  <si>
    <t>ciudad_id</t>
  </si>
  <si>
    <t>Faena Hotel Buenos Aires</t>
  </si>
  <si>
    <t>Este hotel de cuatro estrellas se encuentra en el centro de San Fernando y cuenta con un bar y un restaurante.</t>
  </si>
  <si>
    <t>Hotel San Fernando</t>
  </si>
  <si>
    <t>Ubicado en el barrio de Palermo, este hotel de tres estrellas ofrece habitaciones modernas con cocina y vistas panorÃ¡micas.</t>
  </si>
  <si>
    <t>Hotel Palermo Suites</t>
  </si>
  <si>
    <t>Hotel del Sol</t>
  </si>
  <si>
    <t>Este hotel de tres estrellas se encuentra en el centro de San Francisco y ofrece habitaciones con aire acondicionado y TV por cable.</t>
  </si>
  <si>
    <t>Hotel San Francisco</t>
  </si>
  <si>
    <t>Este hotel de cuatro estrellas se encuentra en el centro de San Luis y cuenta con una piscina al aire libre y un restaurante de cocina regional.</t>
  </si>
  <si>
    <t>Hotel El Dorado</t>
  </si>
  <si>
    <t>Ubicado en las orillas del lago Nahuel Huapi, este hotel de cuatro estrellas ofrece habitaciones con vistas al lago y un spa completo.</t>
  </si>
  <si>
    <t>Hotel del Lago</t>
  </si>
  <si>
    <t>Este hotel de tres estrellas se encuentra en el centro de Mendoza y ofrece habitaciones con aire acondicionado y TV por cable.</t>
  </si>
  <si>
    <t>Hotel Victoria</t>
  </si>
  <si>
    <t>Este hotel de tres estrellas se encuentra frente al mar en el centro de Mar del Plata y ofrece habitaciones con vistas al mar y al puerto.</t>
  </si>
  <si>
    <t>Hotel Riviera</t>
  </si>
  <si>
    <t>Hotel Sol y Luna</t>
  </si>
  <si>
    <t>Hotel del Mar</t>
  </si>
  <si>
    <t>Hotel Las Dunas</t>
  </si>
  <si>
    <t>Hotel Los Cipreses</t>
  </si>
  <si>
    <t>Hotel Excelsior</t>
  </si>
  <si>
    <t>Hotel La Posada</t>
  </si>
  <si>
    <t>Hotel Mirador</t>
  </si>
  <si>
    <t>Hotel Los Pinos</t>
  </si>
  <si>
    <t>Ubicado frente al mar y con una amplia gama de servicios, el Hotel La Perla es el lugar ideal para unas vacaciones inolvidables.</t>
  </si>
  <si>
    <t>Hotel La Perla</t>
  </si>
  <si>
    <t>Hotel La Casona</t>
  </si>
  <si>
    <t>Ideal para turismo aventura y actividades en la naturaleza.</t>
  </si>
  <si>
    <t>Hotel Costanera</t>
  </si>
  <si>
    <t>Hotel Oasis</t>
  </si>
  <si>
    <t>Hotel Cielo</t>
  </si>
  <si>
    <t>Ubicado en pleno centro, ideal para negocios y turismo urbano.</t>
  </si>
  <si>
    <t>Hotel Las Rosas</t>
  </si>
  <si>
    <t>Hotel del Parque</t>
  </si>
  <si>
    <t>Hotel de los Andes</t>
  </si>
  <si>
    <t>Hotel Mar del Plata</t>
  </si>
  <si>
    <t>Hotel del Valle</t>
  </si>
  <si>
    <t>Hotel Pampas</t>
  </si>
  <si>
    <t>Hotel de los Lagos</t>
  </si>
  <si>
    <t>Alvear Palace Hotel</t>
  </si>
  <si>
    <t>Lujo y elegancia en Recoleta. Suites de estilo europeo y spa de clase mundial.</t>
  </si>
  <si>
    <t>Four Seasons Hotel Buenos Aires</t>
  </si>
  <si>
    <t>Park Hyatt Buenos Aires</t>
  </si>
  <si>
    <t>Hilton Buenos Aires</t>
  </si>
  <si>
    <t>Gran hotel en el centro. Habitaciones amplias y centro de convenciones.</t>
  </si>
  <si>
    <t>Sheraton Buenos Aires Hotel &amp; Convention Center</t>
  </si>
  <si>
    <t>Hotel Madero Buenos Aires</t>
  </si>
  <si>
    <t>Elegancia francesa en Recoleta. Habitaciones lujosas y restaurantes de alta cocina.</t>
  </si>
  <si>
    <t>Sofitel Buenos Aires Recoleta</t>
  </si>
  <si>
    <t>The Brick Hotel Buenos Aires</t>
  </si>
  <si>
    <t>InterContinental Buenos Aires</t>
  </si>
  <si>
    <t>icono</t>
  </si>
  <si>
    <t>fa-solid fa-wifi</t>
  </si>
  <si>
    <t>Wi-Fi</t>
  </si>
  <si>
    <t>fa-solid fa-tv</t>
  </si>
  <si>
    <t>Television</t>
  </si>
  <si>
    <t>fa-solid fa-snowflake</t>
  </si>
  <si>
    <t>Aire Acondicionado</t>
  </si>
  <si>
    <t>fa-solid fa-fire-burner</t>
  </si>
  <si>
    <t>Cocina</t>
  </si>
  <si>
    <t>fa-solid fa-paw</t>
  </si>
  <si>
    <t>Mascotas</t>
  </si>
  <si>
    <t>fa-solid fa-car</t>
  </si>
  <si>
    <t>Estacionamiento</t>
  </si>
  <si>
    <t>fa-solid fa-person-swimming</t>
  </si>
  <si>
    <t>Pileta</t>
  </si>
  <si>
    <t>fa-solid fa-spa</t>
  </si>
  <si>
    <t>Spa</t>
  </si>
  <si>
    <t>fa-solid fa-hot-tub</t>
  </si>
  <si>
    <t>Sauna</t>
  </si>
  <si>
    <t>fa-solid fa-plane-departure</t>
  </si>
  <si>
    <t>Transporte al aeropuerto</t>
  </si>
  <si>
    <t>fa-solid fa-umbrella-beach</t>
  </si>
  <si>
    <t>Terraza</t>
  </si>
  <si>
    <t>fa-solid fa-cocktail</t>
  </si>
  <si>
    <t>Bar</t>
  </si>
  <si>
    <t>fa-solid fa-coffee</t>
  </si>
  <si>
    <t>Desayuno gratis</t>
  </si>
  <si>
    <t>fa-solid fa-clock</t>
  </si>
  <si>
    <t>RecepciÃ³n 24 horas</t>
  </si>
  <si>
    <t>fa-solid fa-utensils</t>
  </si>
  <si>
    <t>fa-solid fa-concierge-bell</t>
  </si>
  <si>
    <t>Servicio a la habitaciÃ³n</t>
  </si>
  <si>
    <t>fa-solid fa-dog</t>
  </si>
  <si>
    <t>Mascotas permitidas</t>
  </si>
  <si>
    <t>fa-solid fa-swimming-pool</t>
  </si>
  <si>
    <t>fa-solid fa-dumbbell</t>
  </si>
  <si>
    <t>Gimnasio</t>
  </si>
  <si>
    <t>pais</t>
  </si>
  <si>
    <t>Buenos Aires</t>
  </si>
  <si>
    <t>San Fernando</t>
  </si>
  <si>
    <t>Argentina</t>
  </si>
  <si>
    <t>Rosario</t>
  </si>
  <si>
    <t>Cordoba</t>
  </si>
  <si>
    <t>Resistencia</t>
  </si>
  <si>
    <t>San Luis</t>
  </si>
  <si>
    <t>Bariloche</t>
  </si>
  <si>
    <t>Mendoza</t>
  </si>
  <si>
    <t>Mar del Plata</t>
  </si>
  <si>
    <t>Tucuman</t>
  </si>
  <si>
    <t>Salta</t>
  </si>
  <si>
    <t>Puerto Madryn</t>
  </si>
  <si>
    <t>La Plata</t>
  </si>
  <si>
    <t>Tandil</t>
  </si>
  <si>
    <t>Ushuaia</t>
  </si>
  <si>
    <t>San Juan</t>
  </si>
  <si>
    <t>La Pampa</t>
  </si>
  <si>
    <t>Bogota</t>
  </si>
  <si>
    <t>Colombia</t>
  </si>
  <si>
    <t>Normas de la Casa</t>
  </si>
  <si>
    <t>Salud y Seguridad</t>
  </si>
  <si>
    <t>No usar las areas comunes para almacenar objetos personales</t>
  </si>
  <si>
    <t>Mantener las areas comunes limpias y ordenadas despues de su uso</t>
  </si>
  <si>
    <t>No utilizar las areas comunes para actividades que molesten o incomoden a otros habitantes</t>
  </si>
  <si>
    <t>No retirar los muebles de las areas comunes sin autorizacion</t>
  </si>
  <si>
    <t>Limpiar los electrodomesticos despues de su uso</t>
  </si>
  <si>
    <t>Apagar los electrodomestico despues de utilizarlos</t>
  </si>
  <si>
    <t>No dejar velas encendidas sin supervision</t>
  </si>
  <si>
    <t>No utilizar los electrodomesticos si se detecta alguna anomalia o desperfecto</t>
  </si>
  <si>
    <t>No sobrecargar los enchufes electricos</t>
  </si>
  <si>
    <t>No obstruir el paso en las areas comunes</t>
  </si>
  <si>
    <t>Mantener la cocina limpia y ordenada despues de su uso</t>
  </si>
  <si>
    <t xml:space="preserve">No fumar ni consumir alimentos dentro de los baños.   </t>
  </si>
  <si>
    <t>No bloquear las salidas de emergencia.</t>
  </si>
  <si>
    <t>No fumar en lugares no autorizados, ya que el humo puede activar los detectores de humo y causar una alarma innecesaria</t>
  </si>
  <si>
    <t>No utilizar las instalaciones del hotel de forma indebida o peligrosa</t>
  </si>
  <si>
    <t>No llevar armas u objetos peligrosos en las instalaciones del hotel</t>
  </si>
  <si>
    <t>No consumir alimentos o bebidas en la piscina para evitar accidentes</t>
  </si>
  <si>
    <t>Respetar las normas de capacidad maxima en las areas comunes.</t>
  </si>
  <si>
    <t>No utilizar aparatos electricos peligrosos en la habitacion.</t>
  </si>
  <si>
    <t>No dejar objetos de valor sin supervision en la habitacion.</t>
  </si>
  <si>
    <t>No dejar a los niños sin supervision en las areas comunes o en la piscina</t>
  </si>
  <si>
    <t>No exceder el limite de velocidad en las instalaciones del hotel, como el estacionamiento</t>
  </si>
  <si>
    <t>No llevar animales al hotel sin permiso previo, ya que algunos huespedes pueden ser alergicos o tener miedo a los animales</t>
  </si>
  <si>
    <t>No invitar a extraños o desconocidos a las instalaciones del hotel</t>
  </si>
  <si>
    <t>Politica de cancelacion</t>
  </si>
  <si>
    <t>No hay reembolso por salida anticipada</t>
  </si>
  <si>
    <t>Se permite cambiar la fecha de la reserva sin cargo adicional sujeto a disponibilidad</t>
  </si>
  <si>
    <t>Las cancelaciones deben realizarse por escrito o por telefono</t>
  </si>
  <si>
    <t>Cancelacion gratuita hasta 48 horas antes de la fecha de llegada</t>
  </si>
  <si>
    <t>No se permite la cancelacion ni la modificacion de la reserva.</t>
  </si>
  <si>
    <t>Cancelacion gratuita hasta el dia de la llegada. No se cobrara ningun cargo por cancelacion o no presentacion.</t>
  </si>
  <si>
    <t>Cargo por cancelacion equivalente al costo de una o varias noches de estancia si se cancela dentro de X dias antes de la fecha de llegada.</t>
  </si>
  <si>
    <t>IdPoliticas</t>
  </si>
  <si>
    <t>Nombre</t>
  </si>
  <si>
    <t>normas de la casa</t>
  </si>
  <si>
    <t>Id</t>
  </si>
  <si>
    <t>Descripcion</t>
  </si>
  <si>
    <t>objeto</t>
  </si>
  <si>
    <t>Concatenacion</t>
  </si>
  <si>
    <t>IdUsuario</t>
  </si>
  <si>
    <t>puntuacion</t>
  </si>
  <si>
    <t>Query</t>
  </si>
  <si>
    <t>IdCaracteristicas</t>
  </si>
  <si>
    <t>Latitud</t>
  </si>
  <si>
    <t>Longitud</t>
  </si>
  <si>
    <t>Direccion</t>
  </si>
  <si>
    <t>Hotel Gran Cordoba</t>
  </si>
  <si>
    <t>Hotel Plaza San Martin</t>
  </si>
  <si>
    <t>Hotel America</t>
  </si>
  <si>
    <t>Hotel Bahia</t>
  </si>
  <si>
    <t>Hotel El Porteño</t>
  </si>
  <si>
    <t>Hotel Montaña</t>
  </si>
  <si>
    <t>Hotel Mediterraneo</t>
  </si>
  <si>
    <t>Este lujoso hotel de diseño se encuentra en el barrio de Puerto Madero y cuenta con una piscina al aire libre, un spa y un restaurante de renombre mundial.</t>
  </si>
  <si>
    <t>Este hotel de dos estrellas se encuentra a poca distancia del rio Parana y ofrece habitaciones comodas con aire acondicionado.</t>
  </si>
  <si>
    <t>Este hotel de cuatro estrellas se encuentra en el centro de Cordoba y cuenta con una piscina al aire libre y un restaurante de cocina internacional.</t>
  </si>
  <si>
    <t>Ubicado en el centro de Resistencia, este hotel de tres estrellas ofrece habitaciones comodas y un desayuno continental diario.</t>
  </si>
  <si>
    <t>Este hotel de tres estrellas se encuentra en el centro de Tucuman y ofrece habitaciones con aire acondicionado y TV por cable.</t>
  </si>
  <si>
    <t>Este hotel de dos estrellas se encuentra en el centro de La Plata y ofrece habitaciones con aire acondicionado y baño privado.</t>
  </si>
  <si>
    <t>Ubicado en pleno centro de la ciudad, el Hotel America ofrece habitaciones comodas y elegantes para una estancia inolvidable.</t>
  </si>
  <si>
    <t>Con vistas al mar y una ubicacion privilegiada, el Hotel Las Dunas es el lugar ideal para una escapada de ensueño.</t>
  </si>
  <si>
    <t>Con vistas a las montañas y a pocos minutos del centro de la ciudad, el Hotel Los Cipreses es una opcion inmejorable para los amantes de la naturaleza.</t>
  </si>
  <si>
    <t>Ubicado en el elegante barrio de Recoleta, el Hotel Excelsior ofrece un ambiente sofisticado y refinado para sus huespedes.</t>
  </si>
  <si>
    <t>Rodeado de viñedos y montañas, el Hotel La Posada es el lugar perfecto para relajarse y disfrutar de los placeres de la vida.</t>
  </si>
  <si>
    <t>Clasico hotel en el centro. Habitaciones comodas y piscina cubierta.</t>
  </si>
  <si>
    <t>MGallery: Arquitectura contemporanea en Recoleta. Habitaciones amplias y spa de lujo.</t>
  </si>
  <si>
    <t>Sofisticacion en Puerto Madero. Suites de diseño y spa con vistas al rio.</t>
  </si>
  <si>
    <t>Modernidad y comodidad en Puerto Madero. Amplias habitaciones y vistas al rio.</t>
  </si>
  <si>
    <t>Diseño y arte en Puerto Madero. Habitaciones lujosas, spa y teatro propio.</t>
  </si>
  <si>
    <t>Palacio frances en Recoleta. Suites de lujo y una impresionante capula de vidrio.</t>
  </si>
  <si>
    <t>Icono del lujo porteño en Recoleta. Elegantes suites y servicio de excelencia.</t>
  </si>
  <si>
    <t>Con vista a los lagos y las montañas, una experiencia unica en la Patagonia.</t>
  </si>
  <si>
    <t>Rodeado de playas y con vista al mar, ideal para actividades acuaticas y turismo de naturaleza.</t>
  </si>
  <si>
    <t>En plena llanura pampeana, una experiencia unica en contacto con la naturaleza.</t>
  </si>
  <si>
    <t>En pleno centro historico, ideal para turismo urbano y cultural.</t>
  </si>
  <si>
    <t>Rodeado de montañas, ideal para turismo aventura y contacto con la naturaleza.</t>
  </si>
  <si>
    <t>En plena costa, ofrece una estadia relajada y cerca del mar.</t>
  </si>
  <si>
    <t>Con una ubicacion estrategica, ideal para recorrer la ciudad y la region.</t>
  </si>
  <si>
    <t>En el corazon del parque, ofrece una experiencia unica en contacto con la naturaleza.</t>
  </si>
  <si>
    <t>Con vista panoramica de la ciudad y las montañas, una experiencia unica para disfrutar de la Patagonia.</t>
  </si>
  <si>
    <t>Con un amplio jardin y pileta, un lugar ideal para relajarse despues de un dia de turismo.</t>
  </si>
  <si>
    <t>A pocos metros del rio, ofrece una ubicacion privilegiada para turismo y negocios.</t>
  </si>
  <si>
    <t>Rodeado de montañas y con vistas panoramicas, el lugar ideal para desconectar.</t>
  </si>
  <si>
    <t>Con un estilo colonial y una ubicacion privilegiada en el centro historico de la ciudad, el Hotel La Casona ofrece un ambiente unico y acogedor para sus huespedes.</t>
  </si>
  <si>
    <t>Con un diseño moderno y elegante, el Hotel El Porteño es el lugar perfecto para una estancia comoda y sofisticada en La Plata.</t>
  </si>
  <si>
    <t>Con vistas al Golfo Nuevo y a pocos minutos del centro de la ciudad, el Hotel Bahia es una opcion ideal para explorar la belleza natural de la Patagonia.</t>
  </si>
  <si>
    <t>Situado en un entorno natural privilegiado, el Hotel Los Pinos ofrece un oasis de tranquilidad y comodidad para sus huespedes.</t>
  </si>
  <si>
    <t>Con vistas panoramicas a la ciudad y un ambiente acogedor, el Hotel Mirador es una opcion ideal para aquellos que buscan una estancia inolvidable en Salta.</t>
  </si>
  <si>
    <t>Martha Salotti 445, C1107 CMB</t>
  </si>
  <si>
    <t>Av. del Libertador Gral. San Martín 450</t>
  </si>
  <si>
    <t>Fray Justo Santa María de Oro 2529</t>
  </si>
  <si>
    <t>Catamarca 1140, S2000JZD</t>
  </si>
  <si>
    <t>25 de Mayo 330, X5000</t>
  </si>
  <si>
    <t>Marcelo T. de Alvear 251, H3500CJH</t>
  </si>
  <si>
    <t>Entre Ríos 457, X5000</t>
  </si>
  <si>
    <t>Pringles 629, D5700DJB</t>
  </si>
  <si>
    <t>Av. Bustillo 7.200, R8402AAN</t>
  </si>
  <si>
    <t>Belgrano 64, M5500AHP</t>
  </si>
  <si>
    <t>Belgrano 2118, B7600GJC</t>
  </si>
  <si>
    <t>Virgen de la Merced 85, T4000</t>
  </si>
  <si>
    <t>Diagonal Alberdi 2694, B7600EAB</t>
  </si>
  <si>
    <t>San Lorenzo 902, S2000AYX</t>
  </si>
  <si>
    <t>Avenida Martínez de Hoz 3545, B7602EFU</t>
  </si>
  <si>
    <t>Palacios 555, R8400FFW</t>
  </si>
  <si>
    <t>Av. Corrientes 251, C1043AAD</t>
  </si>
  <si>
    <t>Sarmiento 720, M5500EJF</t>
  </si>
  <si>
    <t>España 446, A4402BXA</t>
  </si>
  <si>
    <t>San Juan 554, T4000GZE</t>
  </si>
  <si>
    <t>Domingo de Bontempo 35, U9120</t>
  </si>
  <si>
    <t>Calle 5 n° 580, B1900DDB</t>
  </si>
  <si>
    <t>Peatonal San Martin 4235, B7600FEA</t>
  </si>
  <si>
    <t>Marcos Paz 230, T4000EQO</t>
  </si>
  <si>
    <t>Av. de los Pioneros 237, R8400CSP</t>
  </si>
  <si>
    <t>Calle 9 de Julio 765, B7000</t>
  </si>
  <si>
    <t>Avenida Costanera Rafael Obligado 5870, C1425DAA</t>
  </si>
  <si>
    <t>Peru 272, M5500BJC</t>
  </si>
  <si>
    <t>Calle Piedrabuena 2300, V9410</t>
  </si>
  <si>
    <t>Oroño Boulevard 2239, S2002EHA</t>
  </si>
  <si>
    <t>Elflein 340, R8400CAH</t>
  </si>
  <si>
    <t>Balcarce 648, A4400EAI</t>
  </si>
  <si>
    <t xml:space="preserve">Belgrano 2247, B7600GEK </t>
  </si>
  <si>
    <t>Tucumán 84 Este, J5400ARJ</t>
  </si>
  <si>
    <t>Bv. Illia 526</t>
  </si>
  <si>
    <t>Coronel Gil 353</t>
  </si>
  <si>
    <t>Av. Julio A. Roca 35</t>
  </si>
  <si>
    <t>RP77 KM 24</t>
  </si>
  <si>
    <t>Av. Alvear 1891</t>
  </si>
  <si>
    <t>Posadas 1086/88</t>
  </si>
  <si>
    <t>Avenida Alvear 1661</t>
  </si>
  <si>
    <t>Martha Salotti 445</t>
  </si>
  <si>
    <t>Av. Macacha Guemes 351</t>
  </si>
  <si>
    <t>San Martin 1225</t>
  </si>
  <si>
    <t>Rosario Vera Peñaloza 360</t>
  </si>
  <si>
    <t>Posadas 1232/4</t>
  </si>
  <si>
    <t>Posadas 1232</t>
  </si>
  <si>
    <t>Moreno 809</t>
  </si>
  <si>
    <t>Regenerate response</t>
  </si>
  <si>
    <t>No se permite la cancelacion ni la modificacion de la reserva. Si no se presenteen la fecha de llegada, se cobrara el 100 por ciento del costo total de la reserva.</t>
  </si>
  <si>
    <t>Si no se presenta en la fecha de llegada, se cobrara el 100 por ciento del costo total de la reserva.</t>
  </si>
  <si>
    <t>No se permite la cancelacion ni la modificacion de la reserva. Si no se presentaen la fecha de llegada, se cobrara el 100 por ciento del costo total de la reserva.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</si>
</sst>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acteristic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racteristica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iudade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2"/>
  <sheetViews>
    <sheetView topLeftCell="B1" workbookViewId="0">
      <pane xSplit="1" ySplit="4" topLeftCell="C8" activePane="bottomRight" state="frozen"/>
      <selection activeCell="B1" sqref="B1"/>
      <selection pane="topRight" activeCell="C1" sqref="C1"/>
      <selection pane="bottomLeft" activeCell="B5" sqref="B5"/>
      <selection pane="bottomRight" activeCell="K17" sqref="K17"/>
    </sheetView>
  </sheetViews>
  <sheetFormatPr baseColWidth="10" defaultRowHeight="15" x14ac:dyDescent="0.25"/>
  <cols>
    <col min="3" max="3" width="11.42578125" style="1"/>
    <col min="20" max="20" width="53.7109375" bestFit="1" customWidth="1"/>
  </cols>
  <sheetData>
    <row r="4" spans="3:20" x14ac:dyDescent="0.25">
      <c r="C4" s="1" t="s">
        <v>0</v>
      </c>
      <c r="D4" s="5" t="s">
        <v>452</v>
      </c>
      <c r="E4" s="5"/>
      <c r="F4" s="5"/>
      <c r="G4" s="5"/>
      <c r="H4" s="5"/>
      <c r="I4" s="5"/>
      <c r="J4" s="5"/>
      <c r="K4" s="5"/>
    </row>
    <row r="5" spans="3:20" x14ac:dyDescent="0.25">
      <c r="C5" s="1">
        <v>1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 t="str">
        <f>CONCATENATE("(",C5,",",D5,")")</f>
        <v>(1,1)</v>
      </c>
      <c r="M5" t="str">
        <f>CONCATENATE("(",C5,",",E5,")")</f>
        <v>(1,2)</v>
      </c>
      <c r="N5" t="str">
        <f>CONCATENATE("(",C5,",",F5,")")</f>
        <v>(1,3)</v>
      </c>
      <c r="O5" t="str">
        <f>CONCATENATE("(",C5,",",G5,")")</f>
        <v>(1,4)</v>
      </c>
      <c r="P5" t="str">
        <f>CONCATENATE("(",C5,",",H5,")")</f>
        <v>(1,5)</v>
      </c>
      <c r="Q5" t="str">
        <f>CONCATENATE("(",C5,",",I5,")")</f>
        <v>(1,6)</v>
      </c>
      <c r="R5" t="str">
        <f>CONCATENATE("(",C5,",",J5,")")</f>
        <v>(1,7)</v>
      </c>
      <c r="S5" t="str">
        <f>CONCATENATE("(",C5,",",K5,")")</f>
        <v>(1,8)</v>
      </c>
      <c r="T5" t="str">
        <f>CONCATENATE(L5,",",M5,",",N5,",",O5,",",P5,",",Q5,",",R5,",",S5,",")</f>
        <v>(1,1),(1,2),(1,3),(1,4),(1,5),(1,6),(1,7),(1,8),</v>
      </c>
    </row>
    <row r="6" spans="3:20" x14ac:dyDescent="0.25">
      <c r="C6" s="1">
        <v>2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 t="str">
        <f t="shared" ref="L6:L52" si="0">CONCATENATE("(",C6,",",D6,")")</f>
        <v>(2,9)</v>
      </c>
      <c r="M6" t="str">
        <f t="shared" ref="M6:M52" si="1">CONCATENATE("(",C6,",",E6,")")</f>
        <v>(2,10)</v>
      </c>
      <c r="N6" t="str">
        <f t="shared" ref="N6:N52" si="2">CONCATENATE("(",C6,",",F6,")")</f>
        <v>(2,11)</v>
      </c>
      <c r="O6" t="str">
        <f t="shared" ref="O6:O52" si="3">CONCATENATE("(",C6,",",G6,")")</f>
        <v>(2,12)</v>
      </c>
      <c r="P6" t="str">
        <f t="shared" ref="P6:P52" si="4">CONCATENATE("(",C6,",",H6,")")</f>
        <v>(2,13)</v>
      </c>
      <c r="Q6" t="str">
        <f t="shared" ref="Q6:Q52" si="5">CONCATENATE("(",C6,",",I6,")")</f>
        <v>(2,14)</v>
      </c>
      <c r="R6" t="str">
        <f t="shared" ref="R6:R52" si="6">CONCATENATE("(",C6,",",J6,")")</f>
        <v>(2,15)</v>
      </c>
      <c r="S6" t="str">
        <f t="shared" ref="S6:S52" si="7">CONCATENATE("(",C6,",",K6,")")</f>
        <v>(2,16)</v>
      </c>
      <c r="T6" t="str">
        <f t="shared" ref="T6:T52" si="8">CONCATENATE(L6,",",M6,",",N6,",",O6,",",P6,",",Q6,",",R6,",",S6,",")</f>
        <v>(2,9),(2,10),(2,11),(2,12),(2,13),(2,14),(2,15),(2,16),</v>
      </c>
    </row>
    <row r="7" spans="3:20" x14ac:dyDescent="0.25">
      <c r="C7" s="1">
        <v>3</v>
      </c>
      <c r="D7">
        <v>17</v>
      </c>
      <c r="E7">
        <v>18</v>
      </c>
      <c r="F7">
        <v>19</v>
      </c>
      <c r="G7">
        <v>1</v>
      </c>
      <c r="H7">
        <v>3</v>
      </c>
      <c r="I7">
        <v>5</v>
      </c>
      <c r="J7">
        <v>7</v>
      </c>
      <c r="K7">
        <v>9</v>
      </c>
      <c r="L7" t="str">
        <f t="shared" si="0"/>
        <v>(3,17)</v>
      </c>
      <c r="M7" t="str">
        <f t="shared" si="1"/>
        <v>(3,18)</v>
      </c>
      <c r="N7" t="str">
        <f t="shared" si="2"/>
        <v>(3,19)</v>
      </c>
      <c r="O7" t="str">
        <f t="shared" si="3"/>
        <v>(3,1)</v>
      </c>
      <c r="P7" t="str">
        <f t="shared" si="4"/>
        <v>(3,3)</v>
      </c>
      <c r="Q7" t="str">
        <f t="shared" si="5"/>
        <v>(3,5)</v>
      </c>
      <c r="R7" t="str">
        <f t="shared" si="6"/>
        <v>(3,7)</v>
      </c>
      <c r="S7" t="str">
        <f t="shared" si="7"/>
        <v>(3,9)</v>
      </c>
      <c r="T7" t="str">
        <f t="shared" si="8"/>
        <v>(3,17),(3,18),(3,19),(3,1),(3,3),(3,5),(3,7),(3,9),</v>
      </c>
    </row>
    <row r="8" spans="3:20" x14ac:dyDescent="0.25">
      <c r="C8" s="1">
        <v>4</v>
      </c>
      <c r="D8">
        <v>11</v>
      </c>
      <c r="E8">
        <v>13</v>
      </c>
      <c r="F8">
        <v>15</v>
      </c>
      <c r="G8">
        <v>17</v>
      </c>
      <c r="H8">
        <v>19</v>
      </c>
      <c r="I8">
        <v>2</v>
      </c>
      <c r="J8">
        <v>4</v>
      </c>
      <c r="K8">
        <v>6</v>
      </c>
      <c r="L8" t="str">
        <f t="shared" si="0"/>
        <v>(4,11)</v>
      </c>
      <c r="M8" t="str">
        <f t="shared" si="1"/>
        <v>(4,13)</v>
      </c>
      <c r="N8" t="str">
        <f t="shared" si="2"/>
        <v>(4,15)</v>
      </c>
      <c r="O8" t="str">
        <f t="shared" si="3"/>
        <v>(4,17)</v>
      </c>
      <c r="P8" t="str">
        <f t="shared" si="4"/>
        <v>(4,19)</v>
      </c>
      <c r="Q8" t="str">
        <f t="shared" si="5"/>
        <v>(4,2)</v>
      </c>
      <c r="R8" t="str">
        <f t="shared" si="6"/>
        <v>(4,4)</v>
      </c>
      <c r="S8" t="str">
        <f t="shared" si="7"/>
        <v>(4,6)</v>
      </c>
      <c r="T8" t="str">
        <f t="shared" si="8"/>
        <v>(4,11),(4,13),(4,15),(4,17),(4,19),(4,2),(4,4),(4,6),</v>
      </c>
    </row>
    <row r="9" spans="3:20" x14ac:dyDescent="0.25">
      <c r="C9" s="1">
        <v>5</v>
      </c>
      <c r="D9">
        <v>8</v>
      </c>
      <c r="E9">
        <v>10</v>
      </c>
      <c r="F9">
        <v>12</v>
      </c>
      <c r="G9">
        <v>14</v>
      </c>
      <c r="H9">
        <v>16</v>
      </c>
      <c r="I9">
        <v>18</v>
      </c>
      <c r="J9">
        <v>3</v>
      </c>
      <c r="K9">
        <v>5</v>
      </c>
      <c r="L9" t="str">
        <f t="shared" si="0"/>
        <v>(5,8)</v>
      </c>
      <c r="M9" t="str">
        <f t="shared" si="1"/>
        <v>(5,10)</v>
      </c>
      <c r="N9" t="str">
        <f t="shared" si="2"/>
        <v>(5,12)</v>
      </c>
      <c r="O9" t="str">
        <f t="shared" si="3"/>
        <v>(5,14)</v>
      </c>
      <c r="P9" t="str">
        <f t="shared" si="4"/>
        <v>(5,16)</v>
      </c>
      <c r="Q9" t="str">
        <f t="shared" si="5"/>
        <v>(5,18)</v>
      </c>
      <c r="R9" t="str">
        <f t="shared" si="6"/>
        <v>(5,3)</v>
      </c>
      <c r="S9" t="str">
        <f t="shared" si="7"/>
        <v>(5,5)</v>
      </c>
      <c r="T9" t="str">
        <f t="shared" si="8"/>
        <v>(5,8),(5,10),(5,12),(5,14),(5,16),(5,18),(5,3),(5,5),</v>
      </c>
    </row>
    <row r="10" spans="3:20" x14ac:dyDescent="0.25">
      <c r="C10" s="1">
        <v>6</v>
      </c>
      <c r="D10">
        <v>7</v>
      </c>
      <c r="E10">
        <v>9</v>
      </c>
      <c r="F10">
        <v>11</v>
      </c>
      <c r="G10">
        <v>13</v>
      </c>
      <c r="H10">
        <v>15</v>
      </c>
      <c r="I10">
        <v>17</v>
      </c>
      <c r="J10">
        <v>19</v>
      </c>
      <c r="K10">
        <v>1</v>
      </c>
      <c r="L10" t="str">
        <f t="shared" si="0"/>
        <v>(6,7)</v>
      </c>
      <c r="M10" t="str">
        <f t="shared" si="1"/>
        <v>(6,9)</v>
      </c>
      <c r="N10" t="str">
        <f t="shared" si="2"/>
        <v>(6,11)</v>
      </c>
      <c r="O10" t="str">
        <f t="shared" si="3"/>
        <v>(6,13)</v>
      </c>
      <c r="P10" t="str">
        <f t="shared" si="4"/>
        <v>(6,15)</v>
      </c>
      <c r="Q10" t="str">
        <f t="shared" si="5"/>
        <v>(6,17)</v>
      </c>
      <c r="R10" t="str">
        <f t="shared" si="6"/>
        <v>(6,19)</v>
      </c>
      <c r="S10" t="str">
        <f t="shared" si="7"/>
        <v>(6,1)</v>
      </c>
      <c r="T10" t="str">
        <f t="shared" si="8"/>
        <v>(6,7),(6,9),(6,11),(6,13),(6,15),(6,17),(6,19),(6,1),</v>
      </c>
    </row>
    <row r="11" spans="3:20" x14ac:dyDescent="0.25">
      <c r="C11" s="1">
        <v>7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 t="str">
        <f t="shared" si="0"/>
        <v>(7,1)</v>
      </c>
      <c r="M11" t="str">
        <f t="shared" si="1"/>
        <v>(7,2)</v>
      </c>
      <c r="N11" t="str">
        <f t="shared" si="2"/>
        <v>(7,3)</v>
      </c>
      <c r="O11" t="str">
        <f t="shared" si="3"/>
        <v>(7,4)</v>
      </c>
      <c r="P11" t="str">
        <f t="shared" si="4"/>
        <v>(7,5)</v>
      </c>
      <c r="Q11" t="str">
        <f t="shared" si="5"/>
        <v>(7,6)</v>
      </c>
      <c r="R11" t="str">
        <f t="shared" si="6"/>
        <v>(7,7)</v>
      </c>
      <c r="S11" t="str">
        <f t="shared" si="7"/>
        <v>(7,8)</v>
      </c>
      <c r="T11" t="str">
        <f t="shared" si="8"/>
        <v>(7,1),(7,2),(7,3),(7,4),(7,5),(7,6),(7,7),(7,8),</v>
      </c>
    </row>
    <row r="12" spans="3:20" x14ac:dyDescent="0.25">
      <c r="C12" s="1">
        <v>8</v>
      </c>
      <c r="D12">
        <v>9</v>
      </c>
      <c r="E12">
        <v>10</v>
      </c>
      <c r="F12">
        <v>11</v>
      </c>
      <c r="G12">
        <v>12</v>
      </c>
      <c r="H12">
        <v>13</v>
      </c>
      <c r="I12">
        <v>14</v>
      </c>
      <c r="J12">
        <v>15</v>
      </c>
      <c r="K12">
        <v>16</v>
      </c>
      <c r="L12" t="str">
        <f t="shared" si="0"/>
        <v>(8,9)</v>
      </c>
      <c r="M12" t="str">
        <f t="shared" si="1"/>
        <v>(8,10)</v>
      </c>
      <c r="N12" t="str">
        <f t="shared" si="2"/>
        <v>(8,11)</v>
      </c>
      <c r="O12" t="str">
        <f t="shared" si="3"/>
        <v>(8,12)</v>
      </c>
      <c r="P12" t="str">
        <f t="shared" si="4"/>
        <v>(8,13)</v>
      </c>
      <c r="Q12" t="str">
        <f t="shared" si="5"/>
        <v>(8,14)</v>
      </c>
      <c r="R12" t="str">
        <f t="shared" si="6"/>
        <v>(8,15)</v>
      </c>
      <c r="S12" t="str">
        <f t="shared" si="7"/>
        <v>(8,16)</v>
      </c>
      <c r="T12" t="str">
        <f t="shared" si="8"/>
        <v>(8,9),(8,10),(8,11),(8,12),(8,13),(8,14),(8,15),(8,16),</v>
      </c>
    </row>
    <row r="13" spans="3:20" x14ac:dyDescent="0.25">
      <c r="C13" s="1">
        <v>9</v>
      </c>
      <c r="D13">
        <v>17</v>
      </c>
      <c r="E13">
        <v>18</v>
      </c>
      <c r="F13">
        <v>19</v>
      </c>
      <c r="G13">
        <v>1</v>
      </c>
      <c r="H13">
        <v>3</v>
      </c>
      <c r="I13">
        <v>5</v>
      </c>
      <c r="J13">
        <v>7</v>
      </c>
      <c r="K13">
        <v>9</v>
      </c>
      <c r="L13" t="str">
        <f t="shared" si="0"/>
        <v>(9,17)</v>
      </c>
      <c r="M13" t="str">
        <f t="shared" si="1"/>
        <v>(9,18)</v>
      </c>
      <c r="N13" t="str">
        <f t="shared" si="2"/>
        <v>(9,19)</v>
      </c>
      <c r="O13" t="str">
        <f t="shared" si="3"/>
        <v>(9,1)</v>
      </c>
      <c r="P13" t="str">
        <f t="shared" si="4"/>
        <v>(9,3)</v>
      </c>
      <c r="Q13" t="str">
        <f t="shared" si="5"/>
        <v>(9,5)</v>
      </c>
      <c r="R13" t="str">
        <f t="shared" si="6"/>
        <v>(9,7)</v>
      </c>
      <c r="S13" t="str">
        <f t="shared" si="7"/>
        <v>(9,9)</v>
      </c>
      <c r="T13" t="str">
        <f t="shared" si="8"/>
        <v>(9,17),(9,18),(9,19),(9,1),(9,3),(9,5),(9,7),(9,9),</v>
      </c>
    </row>
    <row r="14" spans="3:20" x14ac:dyDescent="0.25">
      <c r="C14" s="1">
        <v>10</v>
      </c>
      <c r="D14">
        <v>11</v>
      </c>
      <c r="E14">
        <v>13</v>
      </c>
      <c r="F14">
        <v>15</v>
      </c>
      <c r="G14">
        <v>17</v>
      </c>
      <c r="H14">
        <v>19</v>
      </c>
      <c r="I14">
        <v>2</v>
      </c>
      <c r="J14">
        <v>4</v>
      </c>
      <c r="K14">
        <v>6</v>
      </c>
      <c r="L14" t="str">
        <f t="shared" si="0"/>
        <v>(10,11)</v>
      </c>
      <c r="M14" t="str">
        <f t="shared" si="1"/>
        <v>(10,13)</v>
      </c>
      <c r="N14" t="str">
        <f t="shared" si="2"/>
        <v>(10,15)</v>
      </c>
      <c r="O14" t="str">
        <f t="shared" si="3"/>
        <v>(10,17)</v>
      </c>
      <c r="P14" t="str">
        <f t="shared" si="4"/>
        <v>(10,19)</v>
      </c>
      <c r="Q14" t="str">
        <f t="shared" si="5"/>
        <v>(10,2)</v>
      </c>
      <c r="R14" t="str">
        <f t="shared" si="6"/>
        <v>(10,4)</v>
      </c>
      <c r="S14" t="str">
        <f t="shared" si="7"/>
        <v>(10,6)</v>
      </c>
      <c r="T14" t="str">
        <f t="shared" si="8"/>
        <v>(10,11),(10,13),(10,15),(10,17),(10,19),(10,2),(10,4),(10,6),</v>
      </c>
    </row>
    <row r="15" spans="3:20" x14ac:dyDescent="0.25">
      <c r="C15" s="1">
        <v>11</v>
      </c>
      <c r="D15">
        <v>8</v>
      </c>
      <c r="E15">
        <v>10</v>
      </c>
      <c r="F15">
        <v>12</v>
      </c>
      <c r="G15">
        <v>14</v>
      </c>
      <c r="H15">
        <v>16</v>
      </c>
      <c r="I15">
        <v>18</v>
      </c>
      <c r="J15">
        <v>3</v>
      </c>
      <c r="K15">
        <v>5</v>
      </c>
      <c r="L15" t="str">
        <f t="shared" si="0"/>
        <v>(11,8)</v>
      </c>
      <c r="M15" t="str">
        <f t="shared" si="1"/>
        <v>(11,10)</v>
      </c>
      <c r="N15" t="str">
        <f t="shared" si="2"/>
        <v>(11,12)</v>
      </c>
      <c r="O15" t="str">
        <f t="shared" si="3"/>
        <v>(11,14)</v>
      </c>
      <c r="P15" t="str">
        <f t="shared" si="4"/>
        <v>(11,16)</v>
      </c>
      <c r="Q15" t="str">
        <f t="shared" si="5"/>
        <v>(11,18)</v>
      </c>
      <c r="R15" t="str">
        <f t="shared" si="6"/>
        <v>(11,3)</v>
      </c>
      <c r="S15" t="str">
        <f t="shared" si="7"/>
        <v>(11,5)</v>
      </c>
      <c r="T15" t="str">
        <f t="shared" si="8"/>
        <v>(11,8),(11,10),(11,12),(11,14),(11,16),(11,18),(11,3),(11,5),</v>
      </c>
    </row>
    <row r="16" spans="3:20" x14ac:dyDescent="0.25">
      <c r="C16" s="1">
        <v>12</v>
      </c>
      <c r="D16">
        <v>7</v>
      </c>
      <c r="E16">
        <v>9</v>
      </c>
      <c r="F16">
        <v>11</v>
      </c>
      <c r="G16">
        <v>13</v>
      </c>
      <c r="H16">
        <v>15</v>
      </c>
      <c r="I16">
        <v>17</v>
      </c>
      <c r="J16">
        <v>19</v>
      </c>
      <c r="K16">
        <v>1</v>
      </c>
      <c r="L16" t="str">
        <f t="shared" si="0"/>
        <v>(12,7)</v>
      </c>
      <c r="M16" t="str">
        <f t="shared" si="1"/>
        <v>(12,9)</v>
      </c>
      <c r="N16" t="str">
        <f t="shared" si="2"/>
        <v>(12,11)</v>
      </c>
      <c r="O16" t="str">
        <f t="shared" si="3"/>
        <v>(12,13)</v>
      </c>
      <c r="P16" t="str">
        <f t="shared" si="4"/>
        <v>(12,15)</v>
      </c>
      <c r="Q16" t="str">
        <f t="shared" si="5"/>
        <v>(12,17)</v>
      </c>
      <c r="R16" t="str">
        <f t="shared" si="6"/>
        <v>(12,19)</v>
      </c>
      <c r="S16" t="str">
        <f t="shared" si="7"/>
        <v>(12,1)</v>
      </c>
      <c r="T16" t="str">
        <f t="shared" si="8"/>
        <v>(12,7),(12,9),(12,11),(12,13),(12,15),(12,17),(12,19),(12,1),</v>
      </c>
    </row>
    <row r="17" spans="3:20" x14ac:dyDescent="0.25">
      <c r="C17" s="1">
        <v>13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 t="str">
        <f t="shared" si="0"/>
        <v>(13,1)</v>
      </c>
      <c r="M17" t="str">
        <f t="shared" si="1"/>
        <v>(13,2)</v>
      </c>
      <c r="N17" t="str">
        <f t="shared" si="2"/>
        <v>(13,3)</v>
      </c>
      <c r="O17" t="str">
        <f t="shared" si="3"/>
        <v>(13,4)</v>
      </c>
      <c r="P17" t="str">
        <f t="shared" si="4"/>
        <v>(13,5)</v>
      </c>
      <c r="Q17" t="str">
        <f t="shared" si="5"/>
        <v>(13,6)</v>
      </c>
      <c r="R17" t="str">
        <f t="shared" si="6"/>
        <v>(13,7)</v>
      </c>
      <c r="S17" t="str">
        <f t="shared" si="7"/>
        <v>(13,8)</v>
      </c>
      <c r="T17" t="str">
        <f t="shared" si="8"/>
        <v>(13,1),(13,2),(13,3),(13,4),(13,5),(13,6),(13,7),(13,8),</v>
      </c>
    </row>
    <row r="18" spans="3:20" x14ac:dyDescent="0.25">
      <c r="C18" s="1">
        <v>14</v>
      </c>
      <c r="D18">
        <v>9</v>
      </c>
      <c r="E18">
        <v>10</v>
      </c>
      <c r="F18">
        <v>11</v>
      </c>
      <c r="G18">
        <v>12</v>
      </c>
      <c r="H18">
        <v>13</v>
      </c>
      <c r="I18">
        <v>14</v>
      </c>
      <c r="J18">
        <v>15</v>
      </c>
      <c r="K18">
        <v>16</v>
      </c>
      <c r="L18" t="str">
        <f t="shared" si="0"/>
        <v>(14,9)</v>
      </c>
      <c r="M18" t="str">
        <f t="shared" si="1"/>
        <v>(14,10)</v>
      </c>
      <c r="N18" t="str">
        <f t="shared" si="2"/>
        <v>(14,11)</v>
      </c>
      <c r="O18" t="str">
        <f t="shared" si="3"/>
        <v>(14,12)</v>
      </c>
      <c r="P18" t="str">
        <f t="shared" si="4"/>
        <v>(14,13)</v>
      </c>
      <c r="Q18" t="str">
        <f t="shared" si="5"/>
        <v>(14,14)</v>
      </c>
      <c r="R18" t="str">
        <f t="shared" si="6"/>
        <v>(14,15)</v>
      </c>
      <c r="S18" t="str">
        <f t="shared" si="7"/>
        <v>(14,16)</v>
      </c>
      <c r="T18" t="str">
        <f t="shared" si="8"/>
        <v>(14,9),(14,10),(14,11),(14,12),(14,13),(14,14),(14,15),(14,16),</v>
      </c>
    </row>
    <row r="19" spans="3:20" x14ac:dyDescent="0.25">
      <c r="C19" s="1">
        <v>15</v>
      </c>
      <c r="D19">
        <v>17</v>
      </c>
      <c r="E19">
        <v>18</v>
      </c>
      <c r="F19">
        <v>19</v>
      </c>
      <c r="G19">
        <v>1</v>
      </c>
      <c r="H19">
        <v>3</v>
      </c>
      <c r="I19">
        <v>5</v>
      </c>
      <c r="J19">
        <v>7</v>
      </c>
      <c r="K19">
        <v>9</v>
      </c>
      <c r="L19" t="str">
        <f t="shared" si="0"/>
        <v>(15,17)</v>
      </c>
      <c r="M19" t="str">
        <f t="shared" si="1"/>
        <v>(15,18)</v>
      </c>
      <c r="N19" t="str">
        <f t="shared" si="2"/>
        <v>(15,19)</v>
      </c>
      <c r="O19" t="str">
        <f t="shared" si="3"/>
        <v>(15,1)</v>
      </c>
      <c r="P19" t="str">
        <f t="shared" si="4"/>
        <v>(15,3)</v>
      </c>
      <c r="Q19" t="str">
        <f t="shared" si="5"/>
        <v>(15,5)</v>
      </c>
      <c r="R19" t="str">
        <f t="shared" si="6"/>
        <v>(15,7)</v>
      </c>
      <c r="S19" t="str">
        <f t="shared" si="7"/>
        <v>(15,9)</v>
      </c>
      <c r="T19" t="str">
        <f t="shared" si="8"/>
        <v>(15,17),(15,18),(15,19),(15,1),(15,3),(15,5),(15,7),(15,9),</v>
      </c>
    </row>
    <row r="20" spans="3:20" x14ac:dyDescent="0.25">
      <c r="C20" s="1">
        <v>16</v>
      </c>
      <c r="D20">
        <v>11</v>
      </c>
      <c r="E20">
        <v>13</v>
      </c>
      <c r="F20">
        <v>15</v>
      </c>
      <c r="G20">
        <v>17</v>
      </c>
      <c r="H20">
        <v>19</v>
      </c>
      <c r="I20">
        <v>2</v>
      </c>
      <c r="J20">
        <v>4</v>
      </c>
      <c r="K20">
        <v>6</v>
      </c>
      <c r="L20" t="str">
        <f t="shared" si="0"/>
        <v>(16,11)</v>
      </c>
      <c r="M20" t="str">
        <f t="shared" si="1"/>
        <v>(16,13)</v>
      </c>
      <c r="N20" t="str">
        <f t="shared" si="2"/>
        <v>(16,15)</v>
      </c>
      <c r="O20" t="str">
        <f t="shared" si="3"/>
        <v>(16,17)</v>
      </c>
      <c r="P20" t="str">
        <f t="shared" si="4"/>
        <v>(16,19)</v>
      </c>
      <c r="Q20" t="str">
        <f t="shared" si="5"/>
        <v>(16,2)</v>
      </c>
      <c r="R20" t="str">
        <f t="shared" si="6"/>
        <v>(16,4)</v>
      </c>
      <c r="S20" t="str">
        <f t="shared" si="7"/>
        <v>(16,6)</v>
      </c>
      <c r="T20" t="str">
        <f t="shared" si="8"/>
        <v>(16,11),(16,13),(16,15),(16,17),(16,19),(16,2),(16,4),(16,6),</v>
      </c>
    </row>
    <row r="21" spans="3:20" x14ac:dyDescent="0.25">
      <c r="C21" s="1">
        <v>17</v>
      </c>
      <c r="D21">
        <v>8</v>
      </c>
      <c r="E21">
        <v>10</v>
      </c>
      <c r="F21">
        <v>12</v>
      </c>
      <c r="G21">
        <v>14</v>
      </c>
      <c r="H21">
        <v>16</v>
      </c>
      <c r="I21">
        <v>18</v>
      </c>
      <c r="J21">
        <v>3</v>
      </c>
      <c r="K21">
        <v>5</v>
      </c>
      <c r="L21" t="str">
        <f t="shared" si="0"/>
        <v>(17,8)</v>
      </c>
      <c r="M21" t="str">
        <f t="shared" si="1"/>
        <v>(17,10)</v>
      </c>
      <c r="N21" t="str">
        <f t="shared" si="2"/>
        <v>(17,12)</v>
      </c>
      <c r="O21" t="str">
        <f t="shared" si="3"/>
        <v>(17,14)</v>
      </c>
      <c r="P21" t="str">
        <f t="shared" si="4"/>
        <v>(17,16)</v>
      </c>
      <c r="Q21" t="str">
        <f t="shared" si="5"/>
        <v>(17,18)</v>
      </c>
      <c r="R21" t="str">
        <f t="shared" si="6"/>
        <v>(17,3)</v>
      </c>
      <c r="S21" t="str">
        <f t="shared" si="7"/>
        <v>(17,5)</v>
      </c>
      <c r="T21" t="str">
        <f t="shared" si="8"/>
        <v>(17,8),(17,10),(17,12),(17,14),(17,16),(17,18),(17,3),(17,5),</v>
      </c>
    </row>
    <row r="22" spans="3:20" x14ac:dyDescent="0.25">
      <c r="C22" s="1">
        <v>18</v>
      </c>
      <c r="D22">
        <v>7</v>
      </c>
      <c r="E22">
        <v>9</v>
      </c>
      <c r="F22">
        <v>11</v>
      </c>
      <c r="G22">
        <v>13</v>
      </c>
      <c r="H22">
        <v>15</v>
      </c>
      <c r="I22">
        <v>17</v>
      </c>
      <c r="J22">
        <v>19</v>
      </c>
      <c r="K22">
        <v>1</v>
      </c>
      <c r="L22" t="str">
        <f t="shared" si="0"/>
        <v>(18,7)</v>
      </c>
      <c r="M22" t="str">
        <f t="shared" si="1"/>
        <v>(18,9)</v>
      </c>
      <c r="N22" t="str">
        <f t="shared" si="2"/>
        <v>(18,11)</v>
      </c>
      <c r="O22" t="str">
        <f t="shared" si="3"/>
        <v>(18,13)</v>
      </c>
      <c r="P22" t="str">
        <f t="shared" si="4"/>
        <v>(18,15)</v>
      </c>
      <c r="Q22" t="str">
        <f t="shared" si="5"/>
        <v>(18,17)</v>
      </c>
      <c r="R22" t="str">
        <f t="shared" si="6"/>
        <v>(18,19)</v>
      </c>
      <c r="S22" t="str">
        <f t="shared" si="7"/>
        <v>(18,1)</v>
      </c>
      <c r="T22" t="str">
        <f t="shared" si="8"/>
        <v>(18,7),(18,9),(18,11),(18,13),(18,15),(18,17),(18,19),(18,1),</v>
      </c>
    </row>
    <row r="23" spans="3:20" x14ac:dyDescent="0.25">
      <c r="C23" s="1">
        <v>19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 t="str">
        <f t="shared" si="0"/>
        <v>(19,1)</v>
      </c>
      <c r="M23" t="str">
        <f t="shared" si="1"/>
        <v>(19,2)</v>
      </c>
      <c r="N23" t="str">
        <f t="shared" si="2"/>
        <v>(19,3)</v>
      </c>
      <c r="O23" t="str">
        <f t="shared" si="3"/>
        <v>(19,4)</v>
      </c>
      <c r="P23" t="str">
        <f t="shared" si="4"/>
        <v>(19,5)</v>
      </c>
      <c r="Q23" t="str">
        <f t="shared" si="5"/>
        <v>(19,6)</v>
      </c>
      <c r="R23" t="str">
        <f t="shared" si="6"/>
        <v>(19,7)</v>
      </c>
      <c r="S23" t="str">
        <f t="shared" si="7"/>
        <v>(19,8)</v>
      </c>
      <c r="T23" t="str">
        <f t="shared" si="8"/>
        <v>(19,1),(19,2),(19,3),(19,4),(19,5),(19,6),(19,7),(19,8),</v>
      </c>
    </row>
    <row r="24" spans="3:20" x14ac:dyDescent="0.25">
      <c r="C24" s="1">
        <v>20</v>
      </c>
      <c r="D24">
        <v>9</v>
      </c>
      <c r="E24">
        <v>10</v>
      </c>
      <c r="F24">
        <v>11</v>
      </c>
      <c r="G24">
        <v>12</v>
      </c>
      <c r="H24">
        <v>13</v>
      </c>
      <c r="I24">
        <v>14</v>
      </c>
      <c r="J24">
        <v>15</v>
      </c>
      <c r="K24">
        <v>16</v>
      </c>
      <c r="L24" t="str">
        <f t="shared" si="0"/>
        <v>(20,9)</v>
      </c>
      <c r="M24" t="str">
        <f t="shared" si="1"/>
        <v>(20,10)</v>
      </c>
      <c r="N24" t="str">
        <f t="shared" si="2"/>
        <v>(20,11)</v>
      </c>
      <c r="O24" t="str">
        <f t="shared" si="3"/>
        <v>(20,12)</v>
      </c>
      <c r="P24" t="str">
        <f t="shared" si="4"/>
        <v>(20,13)</v>
      </c>
      <c r="Q24" t="str">
        <f t="shared" si="5"/>
        <v>(20,14)</v>
      </c>
      <c r="R24" t="str">
        <f t="shared" si="6"/>
        <v>(20,15)</v>
      </c>
      <c r="S24" t="str">
        <f t="shared" si="7"/>
        <v>(20,16)</v>
      </c>
      <c r="T24" t="str">
        <f t="shared" si="8"/>
        <v>(20,9),(20,10),(20,11),(20,12),(20,13),(20,14),(20,15),(20,16),</v>
      </c>
    </row>
    <row r="25" spans="3:20" x14ac:dyDescent="0.25">
      <c r="C25" s="1">
        <v>21</v>
      </c>
      <c r="D25">
        <v>17</v>
      </c>
      <c r="E25">
        <v>18</v>
      </c>
      <c r="F25">
        <v>19</v>
      </c>
      <c r="G25">
        <v>1</v>
      </c>
      <c r="H25">
        <v>3</v>
      </c>
      <c r="I25">
        <v>5</v>
      </c>
      <c r="J25">
        <v>7</v>
      </c>
      <c r="K25">
        <v>9</v>
      </c>
      <c r="L25" t="str">
        <f t="shared" si="0"/>
        <v>(21,17)</v>
      </c>
      <c r="M25" t="str">
        <f t="shared" si="1"/>
        <v>(21,18)</v>
      </c>
      <c r="N25" t="str">
        <f t="shared" si="2"/>
        <v>(21,19)</v>
      </c>
      <c r="O25" t="str">
        <f t="shared" si="3"/>
        <v>(21,1)</v>
      </c>
      <c r="P25" t="str">
        <f t="shared" si="4"/>
        <v>(21,3)</v>
      </c>
      <c r="Q25" t="str">
        <f t="shared" si="5"/>
        <v>(21,5)</v>
      </c>
      <c r="R25" t="str">
        <f t="shared" si="6"/>
        <v>(21,7)</v>
      </c>
      <c r="S25" t="str">
        <f t="shared" si="7"/>
        <v>(21,9)</v>
      </c>
      <c r="T25" t="str">
        <f t="shared" si="8"/>
        <v>(21,17),(21,18),(21,19),(21,1),(21,3),(21,5),(21,7),(21,9),</v>
      </c>
    </row>
    <row r="26" spans="3:20" x14ac:dyDescent="0.25">
      <c r="C26" s="1">
        <v>22</v>
      </c>
      <c r="D26">
        <v>11</v>
      </c>
      <c r="E26">
        <v>13</v>
      </c>
      <c r="F26">
        <v>15</v>
      </c>
      <c r="G26">
        <v>17</v>
      </c>
      <c r="H26">
        <v>19</v>
      </c>
      <c r="I26">
        <v>2</v>
      </c>
      <c r="J26">
        <v>4</v>
      </c>
      <c r="K26">
        <v>6</v>
      </c>
      <c r="L26" t="str">
        <f t="shared" si="0"/>
        <v>(22,11)</v>
      </c>
      <c r="M26" t="str">
        <f t="shared" si="1"/>
        <v>(22,13)</v>
      </c>
      <c r="N26" t="str">
        <f t="shared" si="2"/>
        <v>(22,15)</v>
      </c>
      <c r="O26" t="str">
        <f t="shared" si="3"/>
        <v>(22,17)</v>
      </c>
      <c r="P26" t="str">
        <f t="shared" si="4"/>
        <v>(22,19)</v>
      </c>
      <c r="Q26" t="str">
        <f t="shared" si="5"/>
        <v>(22,2)</v>
      </c>
      <c r="R26" t="str">
        <f t="shared" si="6"/>
        <v>(22,4)</v>
      </c>
      <c r="S26" t="str">
        <f t="shared" si="7"/>
        <v>(22,6)</v>
      </c>
      <c r="T26" t="str">
        <f t="shared" si="8"/>
        <v>(22,11),(22,13),(22,15),(22,17),(22,19),(22,2),(22,4),(22,6),</v>
      </c>
    </row>
    <row r="27" spans="3:20" x14ac:dyDescent="0.25">
      <c r="C27" s="1">
        <v>23</v>
      </c>
      <c r="D27">
        <v>8</v>
      </c>
      <c r="E27">
        <v>10</v>
      </c>
      <c r="F27">
        <v>12</v>
      </c>
      <c r="G27">
        <v>14</v>
      </c>
      <c r="H27">
        <v>16</v>
      </c>
      <c r="I27">
        <v>18</v>
      </c>
      <c r="J27">
        <v>3</v>
      </c>
      <c r="K27">
        <v>5</v>
      </c>
      <c r="L27" t="str">
        <f t="shared" si="0"/>
        <v>(23,8)</v>
      </c>
      <c r="M27" t="str">
        <f t="shared" si="1"/>
        <v>(23,10)</v>
      </c>
      <c r="N27" t="str">
        <f t="shared" si="2"/>
        <v>(23,12)</v>
      </c>
      <c r="O27" t="str">
        <f t="shared" si="3"/>
        <v>(23,14)</v>
      </c>
      <c r="P27" t="str">
        <f t="shared" si="4"/>
        <v>(23,16)</v>
      </c>
      <c r="Q27" t="str">
        <f t="shared" si="5"/>
        <v>(23,18)</v>
      </c>
      <c r="R27" t="str">
        <f t="shared" si="6"/>
        <v>(23,3)</v>
      </c>
      <c r="S27" t="str">
        <f t="shared" si="7"/>
        <v>(23,5)</v>
      </c>
      <c r="T27" t="str">
        <f t="shared" si="8"/>
        <v>(23,8),(23,10),(23,12),(23,14),(23,16),(23,18),(23,3),(23,5),</v>
      </c>
    </row>
    <row r="28" spans="3:20" x14ac:dyDescent="0.25">
      <c r="C28" s="1">
        <v>24</v>
      </c>
      <c r="D28">
        <v>7</v>
      </c>
      <c r="E28">
        <v>9</v>
      </c>
      <c r="F28">
        <v>11</v>
      </c>
      <c r="G28">
        <v>13</v>
      </c>
      <c r="H28">
        <v>15</v>
      </c>
      <c r="I28">
        <v>17</v>
      </c>
      <c r="J28">
        <v>19</v>
      </c>
      <c r="K28">
        <v>1</v>
      </c>
      <c r="L28" t="str">
        <f t="shared" si="0"/>
        <v>(24,7)</v>
      </c>
      <c r="M28" t="str">
        <f t="shared" si="1"/>
        <v>(24,9)</v>
      </c>
      <c r="N28" t="str">
        <f t="shared" si="2"/>
        <v>(24,11)</v>
      </c>
      <c r="O28" t="str">
        <f t="shared" si="3"/>
        <v>(24,13)</v>
      </c>
      <c r="P28" t="str">
        <f t="shared" si="4"/>
        <v>(24,15)</v>
      </c>
      <c r="Q28" t="str">
        <f t="shared" si="5"/>
        <v>(24,17)</v>
      </c>
      <c r="R28" t="str">
        <f t="shared" si="6"/>
        <v>(24,19)</v>
      </c>
      <c r="S28" t="str">
        <f t="shared" si="7"/>
        <v>(24,1)</v>
      </c>
      <c r="T28" t="str">
        <f t="shared" si="8"/>
        <v>(24,7),(24,9),(24,11),(24,13),(24,15),(24,17),(24,19),(24,1),</v>
      </c>
    </row>
    <row r="29" spans="3:20" x14ac:dyDescent="0.25">
      <c r="C29" s="1">
        <v>25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 t="str">
        <f t="shared" si="0"/>
        <v>(25,1)</v>
      </c>
      <c r="M29" t="str">
        <f t="shared" si="1"/>
        <v>(25,2)</v>
      </c>
      <c r="N29" t="str">
        <f t="shared" si="2"/>
        <v>(25,3)</v>
      </c>
      <c r="O29" t="str">
        <f t="shared" si="3"/>
        <v>(25,4)</v>
      </c>
      <c r="P29" t="str">
        <f t="shared" si="4"/>
        <v>(25,5)</v>
      </c>
      <c r="Q29" t="str">
        <f t="shared" si="5"/>
        <v>(25,6)</v>
      </c>
      <c r="R29" t="str">
        <f t="shared" si="6"/>
        <v>(25,7)</v>
      </c>
      <c r="S29" t="str">
        <f t="shared" si="7"/>
        <v>(25,8)</v>
      </c>
      <c r="T29" t="str">
        <f t="shared" si="8"/>
        <v>(25,1),(25,2),(25,3),(25,4),(25,5),(25,6),(25,7),(25,8),</v>
      </c>
    </row>
    <row r="30" spans="3:20" x14ac:dyDescent="0.25">
      <c r="C30" s="1">
        <v>26</v>
      </c>
      <c r="D30">
        <v>9</v>
      </c>
      <c r="E30">
        <v>10</v>
      </c>
      <c r="F30">
        <v>11</v>
      </c>
      <c r="G30">
        <v>12</v>
      </c>
      <c r="H30">
        <v>13</v>
      </c>
      <c r="I30">
        <v>14</v>
      </c>
      <c r="J30">
        <v>15</v>
      </c>
      <c r="K30">
        <v>16</v>
      </c>
      <c r="L30" t="str">
        <f t="shared" si="0"/>
        <v>(26,9)</v>
      </c>
      <c r="M30" t="str">
        <f t="shared" si="1"/>
        <v>(26,10)</v>
      </c>
      <c r="N30" t="str">
        <f t="shared" si="2"/>
        <v>(26,11)</v>
      </c>
      <c r="O30" t="str">
        <f t="shared" si="3"/>
        <v>(26,12)</v>
      </c>
      <c r="P30" t="str">
        <f t="shared" si="4"/>
        <v>(26,13)</v>
      </c>
      <c r="Q30" t="str">
        <f t="shared" si="5"/>
        <v>(26,14)</v>
      </c>
      <c r="R30" t="str">
        <f t="shared" si="6"/>
        <v>(26,15)</v>
      </c>
      <c r="S30" t="str">
        <f t="shared" si="7"/>
        <v>(26,16)</v>
      </c>
      <c r="T30" t="str">
        <f t="shared" si="8"/>
        <v>(26,9),(26,10),(26,11),(26,12),(26,13),(26,14),(26,15),(26,16),</v>
      </c>
    </row>
    <row r="31" spans="3:20" x14ac:dyDescent="0.25">
      <c r="C31" s="1">
        <v>27</v>
      </c>
      <c r="D31">
        <v>17</v>
      </c>
      <c r="E31">
        <v>18</v>
      </c>
      <c r="F31">
        <v>19</v>
      </c>
      <c r="G31">
        <v>1</v>
      </c>
      <c r="H31">
        <v>3</v>
      </c>
      <c r="I31">
        <v>5</v>
      </c>
      <c r="J31">
        <v>7</v>
      </c>
      <c r="K31">
        <v>9</v>
      </c>
      <c r="L31" t="str">
        <f t="shared" si="0"/>
        <v>(27,17)</v>
      </c>
      <c r="M31" t="str">
        <f t="shared" si="1"/>
        <v>(27,18)</v>
      </c>
      <c r="N31" t="str">
        <f t="shared" si="2"/>
        <v>(27,19)</v>
      </c>
      <c r="O31" t="str">
        <f t="shared" si="3"/>
        <v>(27,1)</v>
      </c>
      <c r="P31" t="str">
        <f t="shared" si="4"/>
        <v>(27,3)</v>
      </c>
      <c r="Q31" t="str">
        <f t="shared" si="5"/>
        <v>(27,5)</v>
      </c>
      <c r="R31" t="str">
        <f t="shared" si="6"/>
        <v>(27,7)</v>
      </c>
      <c r="S31" t="str">
        <f t="shared" si="7"/>
        <v>(27,9)</v>
      </c>
      <c r="T31" t="str">
        <f t="shared" si="8"/>
        <v>(27,17),(27,18),(27,19),(27,1),(27,3),(27,5),(27,7),(27,9),</v>
      </c>
    </row>
    <row r="32" spans="3:20" x14ac:dyDescent="0.25">
      <c r="C32" s="1">
        <v>28</v>
      </c>
      <c r="D32">
        <v>11</v>
      </c>
      <c r="E32">
        <v>13</v>
      </c>
      <c r="F32">
        <v>15</v>
      </c>
      <c r="G32">
        <v>17</v>
      </c>
      <c r="H32">
        <v>19</v>
      </c>
      <c r="I32">
        <v>2</v>
      </c>
      <c r="J32">
        <v>4</v>
      </c>
      <c r="K32">
        <v>6</v>
      </c>
      <c r="L32" t="str">
        <f t="shared" si="0"/>
        <v>(28,11)</v>
      </c>
      <c r="M32" t="str">
        <f t="shared" si="1"/>
        <v>(28,13)</v>
      </c>
      <c r="N32" t="str">
        <f t="shared" si="2"/>
        <v>(28,15)</v>
      </c>
      <c r="O32" t="str">
        <f t="shared" si="3"/>
        <v>(28,17)</v>
      </c>
      <c r="P32" t="str">
        <f t="shared" si="4"/>
        <v>(28,19)</v>
      </c>
      <c r="Q32" t="str">
        <f t="shared" si="5"/>
        <v>(28,2)</v>
      </c>
      <c r="R32" t="str">
        <f t="shared" si="6"/>
        <v>(28,4)</v>
      </c>
      <c r="S32" t="str">
        <f t="shared" si="7"/>
        <v>(28,6)</v>
      </c>
      <c r="T32" t="str">
        <f t="shared" si="8"/>
        <v>(28,11),(28,13),(28,15),(28,17),(28,19),(28,2),(28,4),(28,6),</v>
      </c>
    </row>
    <row r="33" spans="3:20" x14ac:dyDescent="0.25">
      <c r="C33" s="1">
        <v>29</v>
      </c>
      <c r="D33">
        <v>8</v>
      </c>
      <c r="E33">
        <v>10</v>
      </c>
      <c r="F33">
        <v>12</v>
      </c>
      <c r="G33">
        <v>14</v>
      </c>
      <c r="H33">
        <v>16</v>
      </c>
      <c r="I33">
        <v>18</v>
      </c>
      <c r="J33">
        <v>3</v>
      </c>
      <c r="K33">
        <v>5</v>
      </c>
      <c r="L33" t="str">
        <f t="shared" si="0"/>
        <v>(29,8)</v>
      </c>
      <c r="M33" t="str">
        <f t="shared" si="1"/>
        <v>(29,10)</v>
      </c>
      <c r="N33" t="str">
        <f t="shared" si="2"/>
        <v>(29,12)</v>
      </c>
      <c r="O33" t="str">
        <f t="shared" si="3"/>
        <v>(29,14)</v>
      </c>
      <c r="P33" t="str">
        <f t="shared" si="4"/>
        <v>(29,16)</v>
      </c>
      <c r="Q33" t="str">
        <f t="shared" si="5"/>
        <v>(29,18)</v>
      </c>
      <c r="R33" t="str">
        <f t="shared" si="6"/>
        <v>(29,3)</v>
      </c>
      <c r="S33" t="str">
        <f t="shared" si="7"/>
        <v>(29,5)</v>
      </c>
      <c r="T33" t="str">
        <f t="shared" si="8"/>
        <v>(29,8),(29,10),(29,12),(29,14),(29,16),(29,18),(29,3),(29,5),</v>
      </c>
    </row>
    <row r="34" spans="3:20" x14ac:dyDescent="0.25">
      <c r="C34" s="1">
        <v>30</v>
      </c>
      <c r="D34">
        <v>7</v>
      </c>
      <c r="E34">
        <v>9</v>
      </c>
      <c r="F34">
        <v>11</v>
      </c>
      <c r="G34">
        <v>13</v>
      </c>
      <c r="H34">
        <v>15</v>
      </c>
      <c r="I34">
        <v>17</v>
      </c>
      <c r="J34">
        <v>19</v>
      </c>
      <c r="K34">
        <v>1</v>
      </c>
      <c r="L34" t="str">
        <f t="shared" si="0"/>
        <v>(30,7)</v>
      </c>
      <c r="M34" t="str">
        <f t="shared" si="1"/>
        <v>(30,9)</v>
      </c>
      <c r="N34" t="str">
        <f t="shared" si="2"/>
        <v>(30,11)</v>
      </c>
      <c r="O34" t="str">
        <f t="shared" si="3"/>
        <v>(30,13)</v>
      </c>
      <c r="P34" t="str">
        <f t="shared" si="4"/>
        <v>(30,15)</v>
      </c>
      <c r="Q34" t="str">
        <f t="shared" si="5"/>
        <v>(30,17)</v>
      </c>
      <c r="R34" t="str">
        <f t="shared" si="6"/>
        <v>(30,19)</v>
      </c>
      <c r="S34" t="str">
        <f t="shared" si="7"/>
        <v>(30,1)</v>
      </c>
      <c r="T34" t="str">
        <f t="shared" si="8"/>
        <v>(30,7),(30,9),(30,11),(30,13),(30,15),(30,17),(30,19),(30,1),</v>
      </c>
    </row>
    <row r="35" spans="3:20" x14ac:dyDescent="0.25">
      <c r="C35" s="1">
        <v>31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 t="str">
        <f t="shared" si="0"/>
        <v>(31,1)</v>
      </c>
      <c r="M35" t="str">
        <f t="shared" si="1"/>
        <v>(31,2)</v>
      </c>
      <c r="N35" t="str">
        <f t="shared" si="2"/>
        <v>(31,3)</v>
      </c>
      <c r="O35" t="str">
        <f t="shared" si="3"/>
        <v>(31,4)</v>
      </c>
      <c r="P35" t="str">
        <f t="shared" si="4"/>
        <v>(31,5)</v>
      </c>
      <c r="Q35" t="str">
        <f t="shared" si="5"/>
        <v>(31,6)</v>
      </c>
      <c r="R35" t="str">
        <f t="shared" si="6"/>
        <v>(31,7)</v>
      </c>
      <c r="S35" t="str">
        <f t="shared" si="7"/>
        <v>(31,8)</v>
      </c>
      <c r="T35" t="str">
        <f t="shared" si="8"/>
        <v>(31,1),(31,2),(31,3),(31,4),(31,5),(31,6),(31,7),(31,8),</v>
      </c>
    </row>
    <row r="36" spans="3:20" x14ac:dyDescent="0.25">
      <c r="C36" s="1">
        <v>32</v>
      </c>
      <c r="D36">
        <v>9</v>
      </c>
      <c r="E36">
        <v>10</v>
      </c>
      <c r="F36">
        <v>11</v>
      </c>
      <c r="G36">
        <v>12</v>
      </c>
      <c r="H36">
        <v>13</v>
      </c>
      <c r="I36">
        <v>14</v>
      </c>
      <c r="J36">
        <v>15</v>
      </c>
      <c r="K36">
        <v>16</v>
      </c>
      <c r="L36" t="str">
        <f t="shared" si="0"/>
        <v>(32,9)</v>
      </c>
      <c r="M36" t="str">
        <f t="shared" si="1"/>
        <v>(32,10)</v>
      </c>
      <c r="N36" t="str">
        <f t="shared" si="2"/>
        <v>(32,11)</v>
      </c>
      <c r="O36" t="str">
        <f t="shared" si="3"/>
        <v>(32,12)</v>
      </c>
      <c r="P36" t="str">
        <f t="shared" si="4"/>
        <v>(32,13)</v>
      </c>
      <c r="Q36" t="str">
        <f t="shared" si="5"/>
        <v>(32,14)</v>
      </c>
      <c r="R36" t="str">
        <f t="shared" si="6"/>
        <v>(32,15)</v>
      </c>
      <c r="S36" t="str">
        <f t="shared" si="7"/>
        <v>(32,16)</v>
      </c>
      <c r="T36" t="str">
        <f t="shared" si="8"/>
        <v>(32,9),(32,10),(32,11),(32,12),(32,13),(32,14),(32,15),(32,16),</v>
      </c>
    </row>
    <row r="37" spans="3:20" x14ac:dyDescent="0.25">
      <c r="C37" s="1">
        <v>33</v>
      </c>
      <c r="D37">
        <v>17</v>
      </c>
      <c r="E37">
        <v>18</v>
      </c>
      <c r="F37">
        <v>19</v>
      </c>
      <c r="G37">
        <v>1</v>
      </c>
      <c r="H37">
        <v>3</v>
      </c>
      <c r="I37">
        <v>5</v>
      </c>
      <c r="J37">
        <v>7</v>
      </c>
      <c r="K37">
        <v>9</v>
      </c>
      <c r="L37" t="str">
        <f t="shared" si="0"/>
        <v>(33,17)</v>
      </c>
      <c r="M37" t="str">
        <f t="shared" si="1"/>
        <v>(33,18)</v>
      </c>
      <c r="N37" t="str">
        <f t="shared" si="2"/>
        <v>(33,19)</v>
      </c>
      <c r="O37" t="str">
        <f t="shared" si="3"/>
        <v>(33,1)</v>
      </c>
      <c r="P37" t="str">
        <f t="shared" si="4"/>
        <v>(33,3)</v>
      </c>
      <c r="Q37" t="str">
        <f t="shared" si="5"/>
        <v>(33,5)</v>
      </c>
      <c r="R37" t="str">
        <f t="shared" si="6"/>
        <v>(33,7)</v>
      </c>
      <c r="S37" t="str">
        <f t="shared" si="7"/>
        <v>(33,9)</v>
      </c>
      <c r="T37" t="str">
        <f t="shared" si="8"/>
        <v>(33,17),(33,18),(33,19),(33,1),(33,3),(33,5),(33,7),(33,9),</v>
      </c>
    </row>
    <row r="38" spans="3:20" x14ac:dyDescent="0.25">
      <c r="C38" s="1">
        <v>34</v>
      </c>
      <c r="D38">
        <v>11</v>
      </c>
      <c r="E38">
        <v>13</v>
      </c>
      <c r="F38">
        <v>15</v>
      </c>
      <c r="G38">
        <v>17</v>
      </c>
      <c r="H38">
        <v>19</v>
      </c>
      <c r="I38">
        <v>2</v>
      </c>
      <c r="J38">
        <v>4</v>
      </c>
      <c r="K38">
        <v>6</v>
      </c>
      <c r="L38" t="str">
        <f t="shared" si="0"/>
        <v>(34,11)</v>
      </c>
      <c r="M38" t="str">
        <f t="shared" si="1"/>
        <v>(34,13)</v>
      </c>
      <c r="N38" t="str">
        <f t="shared" si="2"/>
        <v>(34,15)</v>
      </c>
      <c r="O38" t="str">
        <f t="shared" si="3"/>
        <v>(34,17)</v>
      </c>
      <c r="P38" t="str">
        <f t="shared" si="4"/>
        <v>(34,19)</v>
      </c>
      <c r="Q38" t="str">
        <f t="shared" si="5"/>
        <v>(34,2)</v>
      </c>
      <c r="R38" t="str">
        <f t="shared" si="6"/>
        <v>(34,4)</v>
      </c>
      <c r="S38" t="str">
        <f t="shared" si="7"/>
        <v>(34,6)</v>
      </c>
      <c r="T38" t="str">
        <f t="shared" si="8"/>
        <v>(34,11),(34,13),(34,15),(34,17),(34,19),(34,2),(34,4),(34,6),</v>
      </c>
    </row>
    <row r="39" spans="3:20" x14ac:dyDescent="0.25">
      <c r="C39" s="1">
        <v>35</v>
      </c>
      <c r="D39">
        <v>8</v>
      </c>
      <c r="E39">
        <v>10</v>
      </c>
      <c r="F39">
        <v>12</v>
      </c>
      <c r="G39">
        <v>14</v>
      </c>
      <c r="H39">
        <v>16</v>
      </c>
      <c r="I39">
        <v>18</v>
      </c>
      <c r="J39">
        <v>3</v>
      </c>
      <c r="K39">
        <v>5</v>
      </c>
      <c r="L39" t="str">
        <f t="shared" si="0"/>
        <v>(35,8)</v>
      </c>
      <c r="M39" t="str">
        <f t="shared" si="1"/>
        <v>(35,10)</v>
      </c>
      <c r="N39" t="str">
        <f t="shared" si="2"/>
        <v>(35,12)</v>
      </c>
      <c r="O39" t="str">
        <f t="shared" si="3"/>
        <v>(35,14)</v>
      </c>
      <c r="P39" t="str">
        <f t="shared" si="4"/>
        <v>(35,16)</v>
      </c>
      <c r="Q39" t="str">
        <f t="shared" si="5"/>
        <v>(35,18)</v>
      </c>
      <c r="R39" t="str">
        <f t="shared" si="6"/>
        <v>(35,3)</v>
      </c>
      <c r="S39" t="str">
        <f t="shared" si="7"/>
        <v>(35,5)</v>
      </c>
      <c r="T39" t="str">
        <f t="shared" si="8"/>
        <v>(35,8),(35,10),(35,12),(35,14),(35,16),(35,18),(35,3),(35,5),</v>
      </c>
    </row>
    <row r="40" spans="3:20" x14ac:dyDescent="0.25">
      <c r="C40" s="1">
        <v>36</v>
      </c>
      <c r="D40">
        <v>7</v>
      </c>
      <c r="E40">
        <v>9</v>
      </c>
      <c r="F40">
        <v>11</v>
      </c>
      <c r="G40">
        <v>13</v>
      </c>
      <c r="H40">
        <v>15</v>
      </c>
      <c r="I40">
        <v>17</v>
      </c>
      <c r="J40">
        <v>19</v>
      </c>
      <c r="K40">
        <v>1</v>
      </c>
      <c r="L40" t="str">
        <f t="shared" si="0"/>
        <v>(36,7)</v>
      </c>
      <c r="M40" t="str">
        <f t="shared" si="1"/>
        <v>(36,9)</v>
      </c>
      <c r="N40" t="str">
        <f t="shared" si="2"/>
        <v>(36,11)</v>
      </c>
      <c r="O40" t="str">
        <f t="shared" si="3"/>
        <v>(36,13)</v>
      </c>
      <c r="P40" t="str">
        <f t="shared" si="4"/>
        <v>(36,15)</v>
      </c>
      <c r="Q40" t="str">
        <f t="shared" si="5"/>
        <v>(36,17)</v>
      </c>
      <c r="R40" t="str">
        <f t="shared" si="6"/>
        <v>(36,19)</v>
      </c>
      <c r="S40" t="str">
        <f t="shared" si="7"/>
        <v>(36,1)</v>
      </c>
      <c r="T40" t="str">
        <f t="shared" si="8"/>
        <v>(36,7),(36,9),(36,11),(36,13),(36,15),(36,17),(36,19),(36,1),</v>
      </c>
    </row>
    <row r="41" spans="3:20" x14ac:dyDescent="0.25">
      <c r="C41" s="1">
        <v>37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 t="str">
        <f t="shared" si="0"/>
        <v>(37,1)</v>
      </c>
      <c r="M41" t="str">
        <f t="shared" si="1"/>
        <v>(37,2)</v>
      </c>
      <c r="N41" t="str">
        <f t="shared" si="2"/>
        <v>(37,3)</v>
      </c>
      <c r="O41" t="str">
        <f t="shared" si="3"/>
        <v>(37,4)</v>
      </c>
      <c r="P41" t="str">
        <f t="shared" si="4"/>
        <v>(37,5)</v>
      </c>
      <c r="Q41" t="str">
        <f t="shared" si="5"/>
        <v>(37,6)</v>
      </c>
      <c r="R41" t="str">
        <f t="shared" si="6"/>
        <v>(37,7)</v>
      </c>
      <c r="S41" t="str">
        <f t="shared" si="7"/>
        <v>(37,8)</v>
      </c>
      <c r="T41" t="str">
        <f t="shared" si="8"/>
        <v>(37,1),(37,2),(37,3),(37,4),(37,5),(37,6),(37,7),(37,8),</v>
      </c>
    </row>
    <row r="42" spans="3:20" x14ac:dyDescent="0.25">
      <c r="C42" s="1">
        <v>38</v>
      </c>
      <c r="D42">
        <v>9</v>
      </c>
      <c r="E42">
        <v>10</v>
      </c>
      <c r="F42">
        <v>11</v>
      </c>
      <c r="G42">
        <v>12</v>
      </c>
      <c r="H42">
        <v>13</v>
      </c>
      <c r="I42">
        <v>14</v>
      </c>
      <c r="J42">
        <v>15</v>
      </c>
      <c r="K42">
        <v>16</v>
      </c>
      <c r="L42" t="str">
        <f t="shared" si="0"/>
        <v>(38,9)</v>
      </c>
      <c r="M42" t="str">
        <f t="shared" si="1"/>
        <v>(38,10)</v>
      </c>
      <c r="N42" t="str">
        <f t="shared" si="2"/>
        <v>(38,11)</v>
      </c>
      <c r="O42" t="str">
        <f t="shared" si="3"/>
        <v>(38,12)</v>
      </c>
      <c r="P42" t="str">
        <f t="shared" si="4"/>
        <v>(38,13)</v>
      </c>
      <c r="Q42" t="str">
        <f t="shared" si="5"/>
        <v>(38,14)</v>
      </c>
      <c r="R42" t="str">
        <f t="shared" si="6"/>
        <v>(38,15)</v>
      </c>
      <c r="S42" t="str">
        <f t="shared" si="7"/>
        <v>(38,16)</v>
      </c>
      <c r="T42" t="str">
        <f t="shared" si="8"/>
        <v>(38,9),(38,10),(38,11),(38,12),(38,13),(38,14),(38,15),(38,16),</v>
      </c>
    </row>
    <row r="43" spans="3:20" x14ac:dyDescent="0.25">
      <c r="C43" s="1">
        <v>39</v>
      </c>
      <c r="D43">
        <v>17</v>
      </c>
      <c r="E43">
        <v>18</v>
      </c>
      <c r="F43">
        <v>19</v>
      </c>
      <c r="G43">
        <v>1</v>
      </c>
      <c r="H43">
        <v>3</v>
      </c>
      <c r="I43">
        <v>5</v>
      </c>
      <c r="J43">
        <v>7</v>
      </c>
      <c r="K43">
        <v>9</v>
      </c>
      <c r="L43" t="str">
        <f t="shared" si="0"/>
        <v>(39,17)</v>
      </c>
      <c r="M43" t="str">
        <f t="shared" si="1"/>
        <v>(39,18)</v>
      </c>
      <c r="N43" t="str">
        <f t="shared" si="2"/>
        <v>(39,19)</v>
      </c>
      <c r="O43" t="str">
        <f t="shared" si="3"/>
        <v>(39,1)</v>
      </c>
      <c r="P43" t="str">
        <f t="shared" si="4"/>
        <v>(39,3)</v>
      </c>
      <c r="Q43" t="str">
        <f t="shared" si="5"/>
        <v>(39,5)</v>
      </c>
      <c r="R43" t="str">
        <f t="shared" si="6"/>
        <v>(39,7)</v>
      </c>
      <c r="S43" t="str">
        <f t="shared" si="7"/>
        <v>(39,9)</v>
      </c>
      <c r="T43" t="str">
        <f t="shared" si="8"/>
        <v>(39,17),(39,18),(39,19),(39,1),(39,3),(39,5),(39,7),(39,9),</v>
      </c>
    </row>
    <row r="44" spans="3:20" x14ac:dyDescent="0.25">
      <c r="C44" s="1">
        <v>40</v>
      </c>
      <c r="D44">
        <v>11</v>
      </c>
      <c r="E44">
        <v>13</v>
      </c>
      <c r="F44">
        <v>15</v>
      </c>
      <c r="G44">
        <v>17</v>
      </c>
      <c r="H44">
        <v>19</v>
      </c>
      <c r="I44">
        <v>2</v>
      </c>
      <c r="J44">
        <v>4</v>
      </c>
      <c r="K44">
        <v>6</v>
      </c>
      <c r="L44" t="str">
        <f t="shared" si="0"/>
        <v>(40,11)</v>
      </c>
      <c r="M44" t="str">
        <f t="shared" si="1"/>
        <v>(40,13)</v>
      </c>
      <c r="N44" t="str">
        <f t="shared" si="2"/>
        <v>(40,15)</v>
      </c>
      <c r="O44" t="str">
        <f t="shared" si="3"/>
        <v>(40,17)</v>
      </c>
      <c r="P44" t="str">
        <f t="shared" si="4"/>
        <v>(40,19)</v>
      </c>
      <c r="Q44" t="str">
        <f t="shared" si="5"/>
        <v>(40,2)</v>
      </c>
      <c r="R44" t="str">
        <f t="shared" si="6"/>
        <v>(40,4)</v>
      </c>
      <c r="S44" t="str">
        <f t="shared" si="7"/>
        <v>(40,6)</v>
      </c>
      <c r="T44" t="str">
        <f t="shared" si="8"/>
        <v>(40,11),(40,13),(40,15),(40,17),(40,19),(40,2),(40,4),(40,6),</v>
      </c>
    </row>
    <row r="45" spans="3:20" x14ac:dyDescent="0.25">
      <c r="C45" s="1">
        <v>41</v>
      </c>
      <c r="D45">
        <v>8</v>
      </c>
      <c r="E45">
        <v>10</v>
      </c>
      <c r="F45">
        <v>12</v>
      </c>
      <c r="G45">
        <v>14</v>
      </c>
      <c r="H45">
        <v>16</v>
      </c>
      <c r="I45">
        <v>18</v>
      </c>
      <c r="J45">
        <v>3</v>
      </c>
      <c r="K45">
        <v>5</v>
      </c>
      <c r="L45" t="str">
        <f t="shared" si="0"/>
        <v>(41,8)</v>
      </c>
      <c r="M45" t="str">
        <f t="shared" si="1"/>
        <v>(41,10)</v>
      </c>
      <c r="N45" t="str">
        <f t="shared" si="2"/>
        <v>(41,12)</v>
      </c>
      <c r="O45" t="str">
        <f t="shared" si="3"/>
        <v>(41,14)</v>
      </c>
      <c r="P45" t="str">
        <f t="shared" si="4"/>
        <v>(41,16)</v>
      </c>
      <c r="Q45" t="str">
        <f t="shared" si="5"/>
        <v>(41,18)</v>
      </c>
      <c r="R45" t="str">
        <f t="shared" si="6"/>
        <v>(41,3)</v>
      </c>
      <c r="S45" t="str">
        <f t="shared" si="7"/>
        <v>(41,5)</v>
      </c>
      <c r="T45" t="str">
        <f t="shared" si="8"/>
        <v>(41,8),(41,10),(41,12),(41,14),(41,16),(41,18),(41,3),(41,5),</v>
      </c>
    </row>
    <row r="46" spans="3:20" x14ac:dyDescent="0.25">
      <c r="C46" s="1">
        <v>42</v>
      </c>
      <c r="D46">
        <v>7</v>
      </c>
      <c r="E46">
        <v>9</v>
      </c>
      <c r="F46">
        <v>11</v>
      </c>
      <c r="G46">
        <v>13</v>
      </c>
      <c r="H46">
        <v>15</v>
      </c>
      <c r="I46">
        <v>17</v>
      </c>
      <c r="J46">
        <v>19</v>
      </c>
      <c r="K46">
        <v>1</v>
      </c>
      <c r="L46" t="str">
        <f t="shared" si="0"/>
        <v>(42,7)</v>
      </c>
      <c r="M46" t="str">
        <f t="shared" si="1"/>
        <v>(42,9)</v>
      </c>
      <c r="N46" t="str">
        <f t="shared" si="2"/>
        <v>(42,11)</v>
      </c>
      <c r="O46" t="str">
        <f t="shared" si="3"/>
        <v>(42,13)</v>
      </c>
      <c r="P46" t="str">
        <f t="shared" si="4"/>
        <v>(42,15)</v>
      </c>
      <c r="Q46" t="str">
        <f t="shared" si="5"/>
        <v>(42,17)</v>
      </c>
      <c r="R46" t="str">
        <f t="shared" si="6"/>
        <v>(42,19)</v>
      </c>
      <c r="S46" t="str">
        <f t="shared" si="7"/>
        <v>(42,1)</v>
      </c>
      <c r="T46" t="str">
        <f t="shared" si="8"/>
        <v>(42,7),(42,9),(42,11),(42,13),(42,15),(42,17),(42,19),(42,1),</v>
      </c>
    </row>
    <row r="47" spans="3:20" x14ac:dyDescent="0.25">
      <c r="C47" s="1">
        <v>43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 t="str">
        <f t="shared" si="0"/>
        <v>(43,1)</v>
      </c>
      <c r="M47" t="str">
        <f t="shared" si="1"/>
        <v>(43,2)</v>
      </c>
      <c r="N47" t="str">
        <f t="shared" si="2"/>
        <v>(43,3)</v>
      </c>
      <c r="O47" t="str">
        <f t="shared" si="3"/>
        <v>(43,4)</v>
      </c>
      <c r="P47" t="str">
        <f t="shared" si="4"/>
        <v>(43,5)</v>
      </c>
      <c r="Q47" t="str">
        <f t="shared" si="5"/>
        <v>(43,6)</v>
      </c>
      <c r="R47" t="str">
        <f t="shared" si="6"/>
        <v>(43,7)</v>
      </c>
      <c r="S47" t="str">
        <f t="shared" si="7"/>
        <v>(43,8)</v>
      </c>
      <c r="T47" t="str">
        <f t="shared" si="8"/>
        <v>(43,1),(43,2),(43,3),(43,4),(43,5),(43,6),(43,7),(43,8),</v>
      </c>
    </row>
    <row r="48" spans="3:20" x14ac:dyDescent="0.25">
      <c r="C48" s="1">
        <v>44</v>
      </c>
      <c r="D48">
        <v>9</v>
      </c>
      <c r="E48">
        <v>10</v>
      </c>
      <c r="F48">
        <v>11</v>
      </c>
      <c r="G48">
        <v>12</v>
      </c>
      <c r="H48">
        <v>13</v>
      </c>
      <c r="I48">
        <v>14</v>
      </c>
      <c r="J48">
        <v>15</v>
      </c>
      <c r="K48">
        <v>16</v>
      </c>
      <c r="L48" t="str">
        <f t="shared" si="0"/>
        <v>(44,9)</v>
      </c>
      <c r="M48" t="str">
        <f t="shared" si="1"/>
        <v>(44,10)</v>
      </c>
      <c r="N48" t="str">
        <f t="shared" si="2"/>
        <v>(44,11)</v>
      </c>
      <c r="O48" t="str">
        <f t="shared" si="3"/>
        <v>(44,12)</v>
      </c>
      <c r="P48" t="str">
        <f t="shared" si="4"/>
        <v>(44,13)</v>
      </c>
      <c r="Q48" t="str">
        <f t="shared" si="5"/>
        <v>(44,14)</v>
      </c>
      <c r="R48" t="str">
        <f t="shared" si="6"/>
        <v>(44,15)</v>
      </c>
      <c r="S48" t="str">
        <f t="shared" si="7"/>
        <v>(44,16)</v>
      </c>
      <c r="T48" t="str">
        <f t="shared" si="8"/>
        <v>(44,9),(44,10),(44,11),(44,12),(44,13),(44,14),(44,15),(44,16),</v>
      </c>
    </row>
    <row r="49" spans="3:20" x14ac:dyDescent="0.25">
      <c r="C49" s="1">
        <v>45</v>
      </c>
      <c r="D49">
        <v>17</v>
      </c>
      <c r="E49">
        <v>18</v>
      </c>
      <c r="F49">
        <v>19</v>
      </c>
      <c r="G49">
        <v>1</v>
      </c>
      <c r="H49">
        <v>3</v>
      </c>
      <c r="I49">
        <v>5</v>
      </c>
      <c r="J49">
        <v>7</v>
      </c>
      <c r="K49">
        <v>9</v>
      </c>
      <c r="L49" t="str">
        <f t="shared" si="0"/>
        <v>(45,17)</v>
      </c>
      <c r="M49" t="str">
        <f t="shared" si="1"/>
        <v>(45,18)</v>
      </c>
      <c r="N49" t="str">
        <f t="shared" si="2"/>
        <v>(45,19)</v>
      </c>
      <c r="O49" t="str">
        <f t="shared" si="3"/>
        <v>(45,1)</v>
      </c>
      <c r="P49" t="str">
        <f t="shared" si="4"/>
        <v>(45,3)</v>
      </c>
      <c r="Q49" t="str">
        <f t="shared" si="5"/>
        <v>(45,5)</v>
      </c>
      <c r="R49" t="str">
        <f t="shared" si="6"/>
        <v>(45,7)</v>
      </c>
      <c r="S49" t="str">
        <f t="shared" si="7"/>
        <v>(45,9)</v>
      </c>
      <c r="T49" t="str">
        <f t="shared" si="8"/>
        <v>(45,17),(45,18),(45,19),(45,1),(45,3),(45,5),(45,7),(45,9),</v>
      </c>
    </row>
    <row r="50" spans="3:20" x14ac:dyDescent="0.25">
      <c r="C50" s="1">
        <v>46</v>
      </c>
      <c r="D50">
        <v>11</v>
      </c>
      <c r="E50">
        <v>13</v>
      </c>
      <c r="F50">
        <v>15</v>
      </c>
      <c r="G50">
        <v>17</v>
      </c>
      <c r="H50">
        <v>19</v>
      </c>
      <c r="I50">
        <v>2</v>
      </c>
      <c r="J50">
        <v>4</v>
      </c>
      <c r="K50">
        <v>6</v>
      </c>
      <c r="L50" t="str">
        <f t="shared" si="0"/>
        <v>(46,11)</v>
      </c>
      <c r="M50" t="str">
        <f t="shared" si="1"/>
        <v>(46,13)</v>
      </c>
      <c r="N50" t="str">
        <f t="shared" si="2"/>
        <v>(46,15)</v>
      </c>
      <c r="O50" t="str">
        <f t="shared" si="3"/>
        <v>(46,17)</v>
      </c>
      <c r="P50" t="str">
        <f t="shared" si="4"/>
        <v>(46,19)</v>
      </c>
      <c r="Q50" t="str">
        <f t="shared" si="5"/>
        <v>(46,2)</v>
      </c>
      <c r="R50" t="str">
        <f t="shared" si="6"/>
        <v>(46,4)</v>
      </c>
      <c r="S50" t="str">
        <f t="shared" si="7"/>
        <v>(46,6)</v>
      </c>
      <c r="T50" t="str">
        <f t="shared" si="8"/>
        <v>(46,11),(46,13),(46,15),(46,17),(46,19),(46,2),(46,4),(46,6),</v>
      </c>
    </row>
    <row r="51" spans="3:20" x14ac:dyDescent="0.25">
      <c r="C51" s="1">
        <v>47</v>
      </c>
      <c r="D51">
        <v>8</v>
      </c>
      <c r="E51">
        <v>10</v>
      </c>
      <c r="F51">
        <v>12</v>
      </c>
      <c r="G51">
        <v>14</v>
      </c>
      <c r="H51">
        <v>16</v>
      </c>
      <c r="I51">
        <v>18</v>
      </c>
      <c r="J51">
        <v>3</v>
      </c>
      <c r="K51">
        <v>5</v>
      </c>
      <c r="L51" t="str">
        <f t="shared" si="0"/>
        <v>(47,8)</v>
      </c>
      <c r="M51" t="str">
        <f t="shared" si="1"/>
        <v>(47,10)</v>
      </c>
      <c r="N51" t="str">
        <f t="shared" si="2"/>
        <v>(47,12)</v>
      </c>
      <c r="O51" t="str">
        <f t="shared" si="3"/>
        <v>(47,14)</v>
      </c>
      <c r="P51" t="str">
        <f t="shared" si="4"/>
        <v>(47,16)</v>
      </c>
      <c r="Q51" t="str">
        <f t="shared" si="5"/>
        <v>(47,18)</v>
      </c>
      <c r="R51" t="str">
        <f t="shared" si="6"/>
        <v>(47,3)</v>
      </c>
      <c r="S51" t="str">
        <f t="shared" si="7"/>
        <v>(47,5)</v>
      </c>
      <c r="T51" t="str">
        <f t="shared" si="8"/>
        <v>(47,8),(47,10),(47,12),(47,14),(47,16),(47,18),(47,3),(47,5),</v>
      </c>
    </row>
    <row r="52" spans="3:20" x14ac:dyDescent="0.25">
      <c r="C52" s="1">
        <v>48</v>
      </c>
      <c r="D52">
        <v>7</v>
      </c>
      <c r="E52">
        <v>9</v>
      </c>
      <c r="F52">
        <v>11</v>
      </c>
      <c r="G52">
        <v>13</v>
      </c>
      <c r="H52">
        <v>15</v>
      </c>
      <c r="I52">
        <v>17</v>
      </c>
      <c r="J52">
        <v>19</v>
      </c>
      <c r="K52">
        <v>1</v>
      </c>
      <c r="L52" t="str">
        <f t="shared" si="0"/>
        <v>(48,7)</v>
      </c>
      <c r="M52" t="str">
        <f t="shared" si="1"/>
        <v>(48,9)</v>
      </c>
      <c r="N52" t="str">
        <f t="shared" si="2"/>
        <v>(48,11)</v>
      </c>
      <c r="O52" t="str">
        <f t="shared" si="3"/>
        <v>(48,13)</v>
      </c>
      <c r="P52" t="str">
        <f t="shared" si="4"/>
        <v>(48,15)</v>
      </c>
      <c r="Q52" t="str">
        <f t="shared" si="5"/>
        <v>(48,17)</v>
      </c>
      <c r="R52" t="str">
        <f t="shared" si="6"/>
        <v>(48,19)</v>
      </c>
      <c r="S52" t="str">
        <f t="shared" si="7"/>
        <v>(48,1)</v>
      </c>
      <c r="T52" t="str">
        <f t="shared" si="8"/>
        <v>(48,7),(48,9),(48,11),(48,13),(48,15),(48,17),(48,19),(48,1),</v>
      </c>
    </row>
  </sheetData>
  <mergeCells count="1">
    <mergeCell ref="D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93"/>
  <sheetViews>
    <sheetView workbookViewId="0">
      <pane ySplit="5" topLeftCell="A18" activePane="bottomLeft" state="frozen"/>
      <selection pane="bottomLeft" activeCell="A6" sqref="A6"/>
    </sheetView>
  </sheetViews>
  <sheetFormatPr baseColWidth="10" defaultRowHeight="15" x14ac:dyDescent="0.25"/>
  <cols>
    <col min="2" max="2" width="16.28515625" bestFit="1" customWidth="1"/>
    <col min="3" max="3" width="100.28515625" customWidth="1"/>
    <col min="4" max="4" width="197.7109375" bestFit="1" customWidth="1"/>
  </cols>
  <sheetData>
    <row r="5" spans="1:4" x14ac:dyDescent="0.25">
      <c r="A5" t="s">
        <v>0</v>
      </c>
      <c r="B5" t="s">
        <v>1</v>
      </c>
      <c r="C5" t="s">
        <v>11</v>
      </c>
    </row>
    <row r="6" spans="1:4" x14ac:dyDescent="0.25">
      <c r="A6">
        <v>1</v>
      </c>
      <c r="B6" t="s">
        <v>2</v>
      </c>
      <c r="C6" s="2" t="s">
        <v>12</v>
      </c>
      <c r="D6" t="str">
        <f>CONCATENATE("(",A6,", """,B6,"""",", """,C6,"""",")",",")</f>
        <v>(1, "Restaurante", "https://images.unsplash.com/photo-1621873495868-6c5774cf6012?ixlib=rb-4.0.3&amp;ixid=MnwxMjA3fDB8MHxwaG90by1wYWdlfHx8fGVufDB8fHx8&amp;auto=format&amp;fit=crop&amp;w=735&amp;q=80"),</v>
      </c>
    </row>
    <row r="7" spans="1:4" x14ac:dyDescent="0.25">
      <c r="A7">
        <v>1</v>
      </c>
      <c r="B7" t="s">
        <v>3</v>
      </c>
      <c r="C7" s="2" t="s">
        <v>21</v>
      </c>
      <c r="D7" t="str">
        <f t="shared" ref="D7:D70" si="0">CONCATENATE("(",A7,", """,B7,"""",", """,C7,"""",")",",")</f>
        <v>(1, "Piscina", "https://images.unsplash.com/photo-1542314831-068cd1dbfeeb?ixlib=rb-4.0.3&amp;ixid=MnwxMjA3fDB8MHxwaG90by1wYWdlfHx8fGVufDB8fHx8&amp;auto=format&amp;fit=crop&amp;w=1170&amp;q=80"),</v>
      </c>
    </row>
    <row r="8" spans="1:4" x14ac:dyDescent="0.25">
      <c r="A8">
        <v>1</v>
      </c>
      <c r="B8" t="s">
        <v>4</v>
      </c>
      <c r="C8" s="2" t="s">
        <v>5</v>
      </c>
      <c r="D8" t="str">
        <f t="shared" si="0"/>
        <v>(1, "Habitacion Doble", "https://plus.unsplash.com/premium_photo-1661962340349-6ea59fff7e7b?ixlib=rb-4.0.3&amp;ixid=MnwxMjA3fDB8MHxwaG90by1wYWdlfHx8fGVufDB8fHx8&amp;auto=format&amp;fit=crop&amp;w=1074&amp;q=80"),</v>
      </c>
    </row>
    <row r="9" spans="1:4" x14ac:dyDescent="0.25">
      <c r="A9">
        <v>1</v>
      </c>
      <c r="B9" t="s">
        <v>2</v>
      </c>
      <c r="C9" t="s">
        <v>13</v>
      </c>
      <c r="D9" t="str">
        <f t="shared" si="0"/>
        <v>(1, "Restaurante", "https://images.unsplash.com/photo-1521917441209-e886f0404a7b?ixlib=rb-4.0.3&amp;ixid=MnwxMjA3fDB8MHxwaG90by1wYWdlfHx8fGVufDB8fHx8&amp;auto=format&amp;fit=crop&amp;w=1460&amp;q=80"),</v>
      </c>
    </row>
    <row r="10" spans="1:4" x14ac:dyDescent="0.25">
      <c r="A10">
        <v>1</v>
      </c>
      <c r="B10" t="s">
        <v>3</v>
      </c>
      <c r="C10" t="s">
        <v>17</v>
      </c>
      <c r="D10" t="str">
        <f t="shared" si="0"/>
        <v>(1, "Piscina", "https://images.unsplash.com/photo-1551491603-7d38b9e605f5?ixlib=rb-4.0.3&amp;ixid=MnwxMjA3fDB8MHxwaG90by1wYWdlfHx8fGVufDB8fHx8&amp;auto=format&amp;fit=crop&amp;w=735&amp;q=80"),</v>
      </c>
    </row>
    <row r="11" spans="1:4" x14ac:dyDescent="0.25">
      <c r="A11">
        <v>1</v>
      </c>
      <c r="B11" t="s">
        <v>4</v>
      </c>
      <c r="C11" s="2" t="s">
        <v>6</v>
      </c>
      <c r="D11" t="str">
        <f t="shared" si="0"/>
        <v>(1, "Habitacion Doble", "https://images.unsplash.com/photo-1582719478250-c89cae4dc85b?ixlib=rb-4.0.3&amp;ixid=MnwxMjA3fDB8MHxwaG90by1wYWdlfHx8fGVufDB8fHx8&amp;auto=format&amp;fit=crop&amp;w=1170&amp;q=80"),</v>
      </c>
    </row>
    <row r="12" spans="1:4" x14ac:dyDescent="0.25">
      <c r="A12">
        <v>2</v>
      </c>
      <c r="B12" t="s">
        <v>2</v>
      </c>
      <c r="C12" t="s">
        <v>14</v>
      </c>
      <c r="D12" t="str">
        <f t="shared" si="0"/>
        <v>(2, "Restaurante", "https://images.unsplash.com/photo-1552566626-2d907dab0dff?ixlib=rb-4.0.3&amp;ixid=MnwxMjA3fDB8MHxwaG90by1wYWdlfHx8fGVufDB8fHx8&amp;auto=format&amp;fit=crop&amp;w=1170&amp;q=80"),</v>
      </c>
    </row>
    <row r="13" spans="1:4" x14ac:dyDescent="0.25">
      <c r="A13">
        <v>2</v>
      </c>
      <c r="B13" t="s">
        <v>3</v>
      </c>
      <c r="C13" s="2" t="s">
        <v>22</v>
      </c>
      <c r="D13" t="str">
        <f t="shared" si="0"/>
        <v>(2, "Piscina", "https://images.unsplash.com/photo-1520250497591-112f2f40a3f4?ixlib=rb-4.0.3&amp;ixid=MnwxMjA3fDB8MHxwaG90by1wYWdlfHx8fGVufDB8fHx8&amp;auto=format&amp;fit=crop&amp;w=1170&amp;q=80"),</v>
      </c>
    </row>
    <row r="14" spans="1:4" x14ac:dyDescent="0.25">
      <c r="A14">
        <v>2</v>
      </c>
      <c r="B14" t="s">
        <v>4</v>
      </c>
      <c r="C14" s="2" t="s">
        <v>7</v>
      </c>
      <c r="D14" t="str">
        <f t="shared" si="0"/>
        <v>(2, "Habitacion Doble", "https://images.unsplash.com/photo-1549638441-b787d2e11f14?ixlib=rb-4.0.3&amp;ixid=MnwxMjA3fDB8MHxwaG90by1wYWdlfHx8fGVufDB8fHx8&amp;auto=format&amp;fit=crop&amp;w=1170&amp;q=80"),</v>
      </c>
    </row>
    <row r="15" spans="1:4" x14ac:dyDescent="0.25">
      <c r="A15">
        <v>2</v>
      </c>
      <c r="B15" t="s">
        <v>2</v>
      </c>
      <c r="C15" t="s">
        <v>15</v>
      </c>
      <c r="D15" t="str">
        <f t="shared" si="0"/>
        <v>(2, "Restaurante", "https://images.unsplash.com/photo-1517248135467-4c7edcad34c4?ixlib=rb-4.0.3&amp;ixid=MnwxMjA3fDB8MHxwaG90by1wYWdlfHx8fGVufDB8fHx8&amp;auto=format&amp;fit=crop&amp;w=1170&amp;q=80"),</v>
      </c>
    </row>
    <row r="16" spans="1:4" x14ac:dyDescent="0.25">
      <c r="A16">
        <v>2</v>
      </c>
      <c r="B16" t="s">
        <v>3</v>
      </c>
      <c r="C16" t="s">
        <v>18</v>
      </c>
      <c r="D16" t="str">
        <f t="shared" si="0"/>
        <v>(2, "Piscina", "https://images.unsplash.com/photo-1572331165267-854da2b10ccc?ixlib=rb-4.0.3&amp;ixid=MnwxMjA3fDB8MHxwaG90by1wYWdlfHx8fGVufDB8fHx8&amp;auto=format&amp;fit=crop&amp;w=1170&amp;q=80"),</v>
      </c>
    </row>
    <row r="17" spans="1:4" x14ac:dyDescent="0.25">
      <c r="A17">
        <v>2</v>
      </c>
      <c r="B17" t="s">
        <v>4</v>
      </c>
      <c r="C17" t="s">
        <v>8</v>
      </c>
      <c r="D17" t="str">
        <f t="shared" si="0"/>
        <v>(2, "Habitacion Doble", "https://images.unsplash.com/photo-1552858725-a19e7fcd3ac4?ixlib=rb-4.0.3&amp;ixid=MnwxMjA3fDB8MHxwaG90by1wYWdlfHx8fGVufDB8fHx8&amp;auto=format&amp;fit=crop&amp;w=687&amp;q=80"),</v>
      </c>
    </row>
    <row r="18" spans="1:4" x14ac:dyDescent="0.25">
      <c r="A18">
        <v>3</v>
      </c>
      <c r="B18" t="s">
        <v>2</v>
      </c>
      <c r="C18" t="s">
        <v>23</v>
      </c>
      <c r="D18" t="str">
        <f t="shared" si="0"/>
        <v>(3, "Restaurante", "https://images.unsplash.com/photo-1551632436-cbf8dd35adfa?ixlib=rb-4.0.3&amp;ixid=MnwxMjA3fDB8MHxwaG90by1wYWdlfHx8fGVufDB8fHx8&amp;auto=format&amp;fit=crop&amp;w=1171&amp;q=80"),</v>
      </c>
    </row>
    <row r="19" spans="1:4" x14ac:dyDescent="0.25">
      <c r="A19">
        <v>3</v>
      </c>
      <c r="B19" t="s">
        <v>3</v>
      </c>
      <c r="C19" t="s">
        <v>10</v>
      </c>
      <c r="D19" t="str">
        <f t="shared" si="0"/>
        <v>(3, "Piscina", "https://images.unsplash.com/photo-1575429198097-0414ec08e8cd?ixlib=rb-4.0.3&amp;ixid=MnwxMjA3fDB8MHxwaG90by1wYWdlfHx8fGVufDB8fHx8&amp;auto=format&amp;fit=crop&amp;w=1170&amp;q=80"),</v>
      </c>
    </row>
    <row r="20" spans="1:4" x14ac:dyDescent="0.25">
      <c r="A20">
        <v>3</v>
      </c>
      <c r="B20" t="s">
        <v>4</v>
      </c>
      <c r="C20" t="s">
        <v>19</v>
      </c>
      <c r="D20" t="str">
        <f t="shared" si="0"/>
        <v>(3, "Habitacion Doble", "https://images.unsplash.com/photo-1625579002297-aeebbf69de89?ixlib=rb-4.0.3&amp;ixid=MnwxMjA3fDB8MHxwaG90by1wYWdlfHx8fGVufDB8fHx8&amp;auto=format&amp;fit=crop&amp;w=710&amp;q=80"),</v>
      </c>
    </row>
    <row r="21" spans="1:4" x14ac:dyDescent="0.25">
      <c r="A21">
        <v>3</v>
      </c>
      <c r="B21" t="s">
        <v>2</v>
      </c>
      <c r="C21" s="2" t="s">
        <v>16</v>
      </c>
      <c r="D21" t="str">
        <f t="shared" si="0"/>
        <v>(3, "Restaurante", "https://images.unsplash.com/photo-1557499305-0af888c3d8ec?ixlib=rb-4.0.3&amp;ixid=MnwxMjA3fDB8MHxwaG90by1wYWdlfHx8fGVufDB8fHx8&amp;auto=format&amp;fit=crop&amp;w=1170&amp;q=80"),</v>
      </c>
    </row>
    <row r="22" spans="1:4" x14ac:dyDescent="0.25">
      <c r="A22">
        <v>3</v>
      </c>
      <c r="B22" t="s">
        <v>3</v>
      </c>
      <c r="C22" s="2" t="s">
        <v>9</v>
      </c>
      <c r="D22" t="str">
        <f t="shared" si="0"/>
        <v>(3, "Piscina", "https://images.unsplash.com/photo-1536745511564-a5fa6e596e7b?ixlib=rb-4.0.3&amp;ixid=MnwxMjA3fDB8MHxwaG90by1wYWdlfHx8fGVufDB8fHx8&amp;auto=format&amp;fit=crop&amp;w=796&amp;q=80"),</v>
      </c>
    </row>
    <row r="23" spans="1:4" x14ac:dyDescent="0.25">
      <c r="A23">
        <v>3</v>
      </c>
      <c r="B23" t="s">
        <v>4</v>
      </c>
      <c r="C23" t="s">
        <v>20</v>
      </c>
      <c r="D23" t="str">
        <f t="shared" si="0"/>
        <v>(3, "Habitacion Doble", "https://images.unsplash.com/photo-1522771739844-6a9f6d5f14af?ixlib=rb-4.0.3&amp;ixid=MnwxMjA3fDB8MHxwaG90by1wYWdlfHx8fGVufDB8fHx8&amp;auto=format&amp;fit=crop&amp;w=1171&amp;q=80"),</v>
      </c>
    </row>
    <row r="24" spans="1:4" x14ac:dyDescent="0.25">
      <c r="A24">
        <v>4</v>
      </c>
      <c r="B24" t="s">
        <v>2</v>
      </c>
      <c r="C24" s="2" t="s">
        <v>24</v>
      </c>
      <c r="D24" t="str">
        <f t="shared" si="0"/>
        <v>(4, "Restaurante", "https://images.unsplash.com/photo-1621873495868-6c5774cf6012?ixlib=rb-4.0.3&amp;ixid=MnwxMjA3fDB8MHxwaG90by1wYWdlfHx8fGVufDB8fHx8&amp;auto=format&amp;fit=crop&amp;w=735&amp;q=81"),</v>
      </c>
    </row>
    <row r="25" spans="1:4" x14ac:dyDescent="0.25">
      <c r="A25">
        <v>4</v>
      </c>
      <c r="B25" t="s">
        <v>3</v>
      </c>
      <c r="C25" s="2" t="s">
        <v>25</v>
      </c>
      <c r="D25" t="str">
        <f t="shared" si="0"/>
        <v>(4, "Piscina", "https://images.unsplash.com/photo-1542314831-068cd1dbfeeb?ixlib=rb-4.0.3&amp;ixid=MnwxMjA3fDB8MHxwaG90by1wYWdlfHx8fGVufDB8fHx8&amp;auto=format&amp;fit=crop&amp;w=1170&amp;q=81"),</v>
      </c>
    </row>
    <row r="26" spans="1:4" x14ac:dyDescent="0.25">
      <c r="A26">
        <v>4</v>
      </c>
      <c r="B26" t="s">
        <v>4</v>
      </c>
      <c r="C26" s="2" t="s">
        <v>26</v>
      </c>
      <c r="D26" t="str">
        <f t="shared" si="0"/>
        <v>(4, "Habitacion Doble", "https://plus.unsplash.com/premium_photo-1661962340349-6ea59fff7e7b?ixlib=rb-4.0.3&amp;ixid=MnwxMjA3fDB8MHxwaG90by1wYWdlfHx8fGVufDB8fHx8&amp;auto=format&amp;fit=crop&amp;w=1074&amp;q=81"),</v>
      </c>
    </row>
    <row r="27" spans="1:4" x14ac:dyDescent="0.25">
      <c r="A27">
        <v>4</v>
      </c>
      <c r="B27" t="s">
        <v>2</v>
      </c>
      <c r="C27" t="s">
        <v>27</v>
      </c>
      <c r="D27" t="str">
        <f t="shared" si="0"/>
        <v>(4, "Restaurante", "https://images.unsplash.com/photo-1521917441209-e886f0404a7b?ixlib=rb-4.0.3&amp;ixid=MnwxMjA3fDB8MHxwaG90by1wYWdlfHx8fGVufDB8fHx8&amp;auto=format&amp;fit=crop&amp;w=1460&amp;q=81"),</v>
      </c>
    </row>
    <row r="28" spans="1:4" x14ac:dyDescent="0.25">
      <c r="A28">
        <v>4</v>
      </c>
      <c r="B28" t="s">
        <v>3</v>
      </c>
      <c r="C28" t="s">
        <v>28</v>
      </c>
      <c r="D28" t="str">
        <f t="shared" si="0"/>
        <v>(4, "Piscina", "https://images.unsplash.com/photo-1551491603-7d38b9e605f5?ixlib=rb-4.0.3&amp;ixid=MnwxMjA3fDB8MHxwaG90by1wYWdlfHx8fGVufDB8fHx8&amp;auto=format&amp;fit=crop&amp;w=735&amp;q=81"),</v>
      </c>
    </row>
    <row r="29" spans="1:4" x14ac:dyDescent="0.25">
      <c r="A29">
        <v>4</v>
      </c>
      <c r="B29" t="s">
        <v>4</v>
      </c>
      <c r="C29" s="2" t="s">
        <v>29</v>
      </c>
      <c r="D29" t="str">
        <f t="shared" si="0"/>
        <v>(4, "Habitacion Doble", "https://images.unsplash.com/photo-1582719478250-c89cae4dc85b?ixlib=rb-4.0.3&amp;ixid=MnwxMjA3fDB8MHxwaG90by1wYWdlfHx8fGVufDB8fHx8&amp;auto=format&amp;fit=crop&amp;w=1170&amp;q=81"),</v>
      </c>
    </row>
    <row r="30" spans="1:4" x14ac:dyDescent="0.25">
      <c r="A30">
        <v>5</v>
      </c>
      <c r="B30" t="s">
        <v>2</v>
      </c>
      <c r="C30" t="s">
        <v>30</v>
      </c>
      <c r="D30" t="str">
        <f t="shared" si="0"/>
        <v>(5, "Restaurante", "https://images.unsplash.com/photo-1552566626-2d907dab0dff?ixlib=rb-4.0.3&amp;ixid=MnwxMjA3fDB8MHxwaG90by1wYWdlfHx8fGVufDB8fHx8&amp;auto=format&amp;fit=crop&amp;w=1170&amp;q=81"),</v>
      </c>
    </row>
    <row r="31" spans="1:4" x14ac:dyDescent="0.25">
      <c r="A31">
        <v>5</v>
      </c>
      <c r="B31" t="s">
        <v>3</v>
      </c>
      <c r="C31" s="2" t="s">
        <v>31</v>
      </c>
      <c r="D31" t="str">
        <f t="shared" si="0"/>
        <v>(5, "Piscina", "https://images.unsplash.com/photo-1520250497591-112f2f40a3f4?ixlib=rb-4.0.3&amp;ixid=MnwxMjA3fDB8MHxwaG90by1wYWdlfHx8fGVufDB8fHx8&amp;auto=format&amp;fit=crop&amp;w=1170&amp;q=81"),</v>
      </c>
    </row>
    <row r="32" spans="1:4" x14ac:dyDescent="0.25">
      <c r="A32">
        <v>5</v>
      </c>
      <c r="B32" t="s">
        <v>4</v>
      </c>
      <c r="C32" s="2" t="s">
        <v>32</v>
      </c>
      <c r="D32" t="str">
        <f t="shared" si="0"/>
        <v>(5, "Habitacion Doble", "https://images.unsplash.com/photo-1549638441-b787d2e11f14?ixlib=rb-4.0.3&amp;ixid=MnwxMjA3fDB8MHxwaG90by1wYWdlfHx8fGVufDB8fHx8&amp;auto=format&amp;fit=crop&amp;w=1170&amp;q=81"),</v>
      </c>
    </row>
    <row r="33" spans="1:4" x14ac:dyDescent="0.25">
      <c r="A33">
        <v>5</v>
      </c>
      <c r="B33" t="s">
        <v>2</v>
      </c>
      <c r="C33" t="s">
        <v>33</v>
      </c>
      <c r="D33" t="str">
        <f t="shared" si="0"/>
        <v>(5, "Restaurante", "https://images.unsplash.com/photo-1517248135467-4c7edcad34c4?ixlib=rb-4.0.3&amp;ixid=MnwxMjA3fDB8MHxwaG90by1wYWdlfHx8fGVufDB8fHx8&amp;auto=format&amp;fit=crop&amp;w=1170&amp;q=81"),</v>
      </c>
    </row>
    <row r="34" spans="1:4" x14ac:dyDescent="0.25">
      <c r="A34">
        <v>5</v>
      </c>
      <c r="B34" t="s">
        <v>3</v>
      </c>
      <c r="C34" t="s">
        <v>34</v>
      </c>
      <c r="D34" t="str">
        <f t="shared" si="0"/>
        <v>(5, "Piscina", "https://images.unsplash.com/photo-1572331165267-854da2b10ccc?ixlib=rb-4.0.3&amp;ixid=MnwxMjA3fDB8MHxwaG90by1wYWdlfHx8fGVufDB8fHx8&amp;auto=format&amp;fit=crop&amp;w=1170&amp;q=81"),</v>
      </c>
    </row>
    <row r="35" spans="1:4" x14ac:dyDescent="0.25">
      <c r="A35">
        <v>5</v>
      </c>
      <c r="B35" t="s">
        <v>4</v>
      </c>
      <c r="C35" t="s">
        <v>35</v>
      </c>
      <c r="D35" t="str">
        <f t="shared" si="0"/>
        <v>(5, "Habitacion Doble", "https://images.unsplash.com/photo-1552858725-a19e7fcd3ac4?ixlib=rb-4.0.3&amp;ixid=MnwxMjA3fDB8MHxwaG90by1wYWdlfHx8fGVufDB8fHx8&amp;auto=format&amp;fit=crop&amp;w=687&amp;q=81"),</v>
      </c>
    </row>
    <row r="36" spans="1:4" x14ac:dyDescent="0.25">
      <c r="A36">
        <v>6</v>
      </c>
      <c r="B36" t="s">
        <v>2</v>
      </c>
      <c r="C36" t="s">
        <v>36</v>
      </c>
      <c r="D36" t="str">
        <f t="shared" si="0"/>
        <v>(6, "Restaurante", "https://images.unsplash.com/photo-1551632436-cbf8dd35adfa?ixlib=rb-4.0.3&amp;ixid=MnwxMjA3fDB8MHxwaG90by1wYWdlfHx8fGVufDB8fHx8&amp;auto=format&amp;fit=crop&amp;w=1171&amp;q=81"),</v>
      </c>
    </row>
    <row r="37" spans="1:4" x14ac:dyDescent="0.25">
      <c r="A37">
        <v>6</v>
      </c>
      <c r="B37" t="s">
        <v>3</v>
      </c>
      <c r="C37" t="s">
        <v>37</v>
      </c>
      <c r="D37" t="str">
        <f t="shared" si="0"/>
        <v>(6, "Piscina", "https://images.unsplash.com/photo-1575429198097-0414ec08e8cd?ixlib=rb-4.0.3&amp;ixid=MnwxMjA3fDB8MHxwaG90by1wYWdlfHx8fGVufDB8fHx8&amp;auto=format&amp;fit=crop&amp;w=1170&amp;q=81"),</v>
      </c>
    </row>
    <row r="38" spans="1:4" x14ac:dyDescent="0.25">
      <c r="A38">
        <v>6</v>
      </c>
      <c r="B38" t="s">
        <v>4</v>
      </c>
      <c r="C38" t="s">
        <v>38</v>
      </c>
      <c r="D38" t="str">
        <f t="shared" si="0"/>
        <v>(6, "Habitacion Doble", "https://images.unsplash.com/photo-1625579002297-aeebbf69de89?ixlib=rb-4.0.3&amp;ixid=MnwxMjA3fDB8MHxwaG90by1wYWdlfHx8fGVufDB8fHx8&amp;auto=format&amp;fit=crop&amp;w=710&amp;q=81"),</v>
      </c>
    </row>
    <row r="39" spans="1:4" x14ac:dyDescent="0.25">
      <c r="A39">
        <v>6</v>
      </c>
      <c r="B39" t="s">
        <v>2</v>
      </c>
      <c r="C39" s="2" t="s">
        <v>39</v>
      </c>
      <c r="D39" t="str">
        <f t="shared" si="0"/>
        <v>(6, "Restaurante", "https://images.unsplash.com/photo-1557499305-0af888c3d8ec?ixlib=rb-4.0.3&amp;ixid=MnwxMjA3fDB8MHxwaG90by1wYWdlfHx8fGVufDB8fHx8&amp;auto=format&amp;fit=crop&amp;w=1170&amp;q=81"),</v>
      </c>
    </row>
    <row r="40" spans="1:4" x14ac:dyDescent="0.25">
      <c r="A40">
        <v>6</v>
      </c>
      <c r="B40" t="s">
        <v>3</v>
      </c>
      <c r="C40" s="2" t="s">
        <v>40</v>
      </c>
      <c r="D40" t="str">
        <f t="shared" si="0"/>
        <v>(6, "Piscina", "https://images.unsplash.com/photo-1536745511564-a5fa6e596e7b?ixlib=rb-4.0.3&amp;ixid=MnwxMjA3fDB8MHxwaG90by1wYWdlfHx8fGVufDB8fHx8&amp;auto=format&amp;fit=crop&amp;w=796&amp;q=81"),</v>
      </c>
    </row>
    <row r="41" spans="1:4" x14ac:dyDescent="0.25">
      <c r="A41">
        <v>6</v>
      </c>
      <c r="B41" t="s">
        <v>4</v>
      </c>
      <c r="C41" t="s">
        <v>41</v>
      </c>
      <c r="D41" t="str">
        <f t="shared" si="0"/>
        <v>(6, "Habitacion Doble", "https://images.unsplash.com/photo-1522771739844-6a9f6d5f14af?ixlib=rb-4.0.3&amp;ixid=MnwxMjA3fDB8MHxwaG90by1wYWdlfHx8fGVufDB8fHx8&amp;auto=format&amp;fit=crop&amp;w=1171&amp;q=81"),</v>
      </c>
    </row>
    <row r="42" spans="1:4" x14ac:dyDescent="0.25">
      <c r="A42">
        <v>7</v>
      </c>
      <c r="B42" t="s">
        <v>2</v>
      </c>
      <c r="C42" s="2" t="s">
        <v>42</v>
      </c>
      <c r="D42" t="str">
        <f t="shared" si="0"/>
        <v>(7, "Restaurante", "https://images.unsplash.com/photo-1621873495868-6c5774cf6012?ixlib=rb-4.0.3&amp;ixid=MnwxMjA3fDB8MHxwaG90by1wYWdlfHx8fGVufDB8fHx8&amp;auto=format&amp;fit=crop&amp;w=735&amp;q=82"),</v>
      </c>
    </row>
    <row r="43" spans="1:4" x14ac:dyDescent="0.25">
      <c r="A43">
        <v>7</v>
      </c>
      <c r="B43" t="s">
        <v>3</v>
      </c>
      <c r="C43" s="2" t="s">
        <v>43</v>
      </c>
      <c r="D43" t="str">
        <f t="shared" si="0"/>
        <v>(7, "Piscina", "https://images.unsplash.com/photo-1542314831-068cd1dbfeeb?ixlib=rb-4.0.3&amp;ixid=MnwxMjA3fDB8MHxwaG90by1wYWdlfHx8fGVufDB8fHx8&amp;auto=format&amp;fit=crop&amp;w=1170&amp;q=82"),</v>
      </c>
    </row>
    <row r="44" spans="1:4" x14ac:dyDescent="0.25">
      <c r="A44">
        <v>7</v>
      </c>
      <c r="B44" t="s">
        <v>4</v>
      </c>
      <c r="C44" s="2" t="s">
        <v>44</v>
      </c>
      <c r="D44" t="str">
        <f t="shared" si="0"/>
        <v>(7, "Habitacion Doble", "https://plus.unsplash.com/premium_photo-1661962340349-6ea59fff7e7b?ixlib=rb-4.0.3&amp;ixid=MnwxMjA3fDB8MHxwaG90by1wYWdlfHx8fGVufDB8fHx8&amp;auto=format&amp;fit=crop&amp;w=1074&amp;q=82"),</v>
      </c>
    </row>
    <row r="45" spans="1:4" x14ac:dyDescent="0.25">
      <c r="A45">
        <v>7</v>
      </c>
      <c r="B45" t="s">
        <v>2</v>
      </c>
      <c r="C45" t="s">
        <v>45</v>
      </c>
      <c r="D45" t="str">
        <f t="shared" si="0"/>
        <v>(7, "Restaurante", "https://images.unsplash.com/photo-1521917441209-e886f0404a7b?ixlib=rb-4.0.3&amp;ixid=MnwxMjA3fDB8MHxwaG90by1wYWdlfHx8fGVufDB8fHx8&amp;auto=format&amp;fit=crop&amp;w=1460&amp;q=82"),</v>
      </c>
    </row>
    <row r="46" spans="1:4" x14ac:dyDescent="0.25">
      <c r="A46">
        <v>7</v>
      </c>
      <c r="B46" t="s">
        <v>3</v>
      </c>
      <c r="C46" t="s">
        <v>46</v>
      </c>
      <c r="D46" t="str">
        <f t="shared" si="0"/>
        <v>(7, "Piscina", "https://images.unsplash.com/photo-1551491603-7d38b9e605f5?ixlib=rb-4.0.3&amp;ixid=MnwxMjA3fDB8MHxwaG90by1wYWdlfHx8fGVufDB8fHx8&amp;auto=format&amp;fit=crop&amp;w=735&amp;q=82"),</v>
      </c>
    </row>
    <row r="47" spans="1:4" x14ac:dyDescent="0.25">
      <c r="A47">
        <v>7</v>
      </c>
      <c r="B47" t="s">
        <v>4</v>
      </c>
      <c r="C47" s="2" t="s">
        <v>47</v>
      </c>
      <c r="D47" t="str">
        <f t="shared" si="0"/>
        <v>(7, "Habitacion Doble", "https://images.unsplash.com/photo-1582719478250-c89cae4dc85b?ixlib=rb-4.0.3&amp;ixid=MnwxMjA3fDB8MHxwaG90by1wYWdlfHx8fGVufDB8fHx8&amp;auto=format&amp;fit=crop&amp;w=1170&amp;q=82"),</v>
      </c>
    </row>
    <row r="48" spans="1:4" x14ac:dyDescent="0.25">
      <c r="A48">
        <v>8</v>
      </c>
      <c r="B48" t="s">
        <v>2</v>
      </c>
      <c r="C48" t="s">
        <v>48</v>
      </c>
      <c r="D48" t="str">
        <f t="shared" si="0"/>
        <v>(8, "Restaurante", "https://images.unsplash.com/photo-1552566626-2d907dab0dff?ixlib=rb-4.0.3&amp;ixid=MnwxMjA3fDB8MHxwaG90by1wYWdlfHx8fGVufDB8fHx8&amp;auto=format&amp;fit=crop&amp;w=1170&amp;q=82"),</v>
      </c>
    </row>
    <row r="49" spans="1:4" x14ac:dyDescent="0.25">
      <c r="A49">
        <v>8</v>
      </c>
      <c r="B49" t="s">
        <v>3</v>
      </c>
      <c r="C49" s="2" t="s">
        <v>49</v>
      </c>
      <c r="D49" t="str">
        <f t="shared" si="0"/>
        <v>(8, "Piscina", "https://images.unsplash.com/photo-1520250497591-112f2f40a3f4?ixlib=rb-4.0.3&amp;ixid=MnwxMjA3fDB8MHxwaG90by1wYWdlfHx8fGVufDB8fHx8&amp;auto=format&amp;fit=crop&amp;w=1170&amp;q=82"),</v>
      </c>
    </row>
    <row r="50" spans="1:4" x14ac:dyDescent="0.25">
      <c r="A50">
        <v>8</v>
      </c>
      <c r="B50" t="s">
        <v>4</v>
      </c>
      <c r="C50" s="2" t="s">
        <v>50</v>
      </c>
      <c r="D50" t="str">
        <f t="shared" si="0"/>
        <v>(8, "Habitacion Doble", "https://images.unsplash.com/photo-1549638441-b787d2e11f14?ixlib=rb-4.0.3&amp;ixid=MnwxMjA3fDB8MHxwaG90by1wYWdlfHx8fGVufDB8fHx8&amp;auto=format&amp;fit=crop&amp;w=1170&amp;q=82"),</v>
      </c>
    </row>
    <row r="51" spans="1:4" x14ac:dyDescent="0.25">
      <c r="A51">
        <v>8</v>
      </c>
      <c r="B51" t="s">
        <v>2</v>
      </c>
      <c r="C51" t="s">
        <v>51</v>
      </c>
      <c r="D51" t="str">
        <f t="shared" si="0"/>
        <v>(8, "Restaurante", "https://images.unsplash.com/photo-1517248135467-4c7edcad34c4?ixlib=rb-4.0.3&amp;ixid=MnwxMjA3fDB8MHxwaG90by1wYWdlfHx8fGVufDB8fHx8&amp;auto=format&amp;fit=crop&amp;w=1170&amp;q=82"),</v>
      </c>
    </row>
    <row r="52" spans="1:4" x14ac:dyDescent="0.25">
      <c r="A52">
        <v>8</v>
      </c>
      <c r="B52" t="s">
        <v>3</v>
      </c>
      <c r="C52" t="s">
        <v>52</v>
      </c>
      <c r="D52" t="str">
        <f t="shared" si="0"/>
        <v>(8, "Piscina", "https://images.unsplash.com/photo-1572331165267-854da2b10ccc?ixlib=rb-4.0.3&amp;ixid=MnwxMjA3fDB8MHxwaG90by1wYWdlfHx8fGVufDB8fHx8&amp;auto=format&amp;fit=crop&amp;w=1170&amp;q=82"),</v>
      </c>
    </row>
    <row r="53" spans="1:4" x14ac:dyDescent="0.25">
      <c r="A53">
        <v>8</v>
      </c>
      <c r="B53" t="s">
        <v>4</v>
      </c>
      <c r="C53" t="s">
        <v>53</v>
      </c>
      <c r="D53" t="str">
        <f t="shared" si="0"/>
        <v>(8, "Habitacion Doble", "https://images.unsplash.com/photo-1552858725-a19e7fcd3ac4?ixlib=rb-4.0.3&amp;ixid=MnwxMjA3fDB8MHxwaG90by1wYWdlfHx8fGVufDB8fHx8&amp;auto=format&amp;fit=crop&amp;w=687&amp;q=82"),</v>
      </c>
    </row>
    <row r="54" spans="1:4" x14ac:dyDescent="0.25">
      <c r="A54">
        <v>9</v>
      </c>
      <c r="B54" t="s">
        <v>2</v>
      </c>
      <c r="C54" t="s">
        <v>54</v>
      </c>
      <c r="D54" t="str">
        <f t="shared" si="0"/>
        <v>(9, "Restaurante", "https://images.unsplash.com/photo-1551632436-cbf8dd35adfa?ixlib=rb-4.0.3&amp;ixid=MnwxMjA3fDB8MHxwaG90by1wYWdlfHx8fGVufDB8fHx8&amp;auto=format&amp;fit=crop&amp;w=1171&amp;q=82"),</v>
      </c>
    </row>
    <row r="55" spans="1:4" x14ac:dyDescent="0.25">
      <c r="A55">
        <v>9</v>
      </c>
      <c r="B55" t="s">
        <v>3</v>
      </c>
      <c r="C55" t="s">
        <v>55</v>
      </c>
      <c r="D55" t="str">
        <f t="shared" si="0"/>
        <v>(9, "Piscina", "https://images.unsplash.com/photo-1575429198097-0414ec08e8cd?ixlib=rb-4.0.3&amp;ixid=MnwxMjA3fDB8MHxwaG90by1wYWdlfHx8fGVufDB8fHx8&amp;auto=format&amp;fit=crop&amp;w=1170&amp;q=82"),</v>
      </c>
    </row>
    <row r="56" spans="1:4" x14ac:dyDescent="0.25">
      <c r="A56">
        <v>9</v>
      </c>
      <c r="B56" t="s">
        <v>4</v>
      </c>
      <c r="C56" t="s">
        <v>56</v>
      </c>
      <c r="D56" t="str">
        <f t="shared" si="0"/>
        <v>(9, "Habitacion Doble", "https://images.unsplash.com/photo-1625579002297-aeebbf69de89?ixlib=rb-4.0.3&amp;ixid=MnwxMjA3fDB8MHxwaG90by1wYWdlfHx8fGVufDB8fHx8&amp;auto=format&amp;fit=crop&amp;w=710&amp;q=82"),</v>
      </c>
    </row>
    <row r="57" spans="1:4" x14ac:dyDescent="0.25">
      <c r="A57">
        <v>9</v>
      </c>
      <c r="B57" t="s">
        <v>2</v>
      </c>
      <c r="C57" s="2" t="s">
        <v>57</v>
      </c>
      <c r="D57" t="str">
        <f t="shared" si="0"/>
        <v>(9, "Restaurante", "https://images.unsplash.com/photo-1557499305-0af888c3d8ec?ixlib=rb-4.0.3&amp;ixid=MnwxMjA3fDB8MHxwaG90by1wYWdlfHx8fGVufDB8fHx8&amp;auto=format&amp;fit=crop&amp;w=1170&amp;q=82"),</v>
      </c>
    </row>
    <row r="58" spans="1:4" x14ac:dyDescent="0.25">
      <c r="A58">
        <v>9</v>
      </c>
      <c r="B58" t="s">
        <v>3</v>
      </c>
      <c r="C58" s="2" t="s">
        <v>58</v>
      </c>
      <c r="D58" t="str">
        <f t="shared" si="0"/>
        <v>(9, "Piscina", "https://images.unsplash.com/photo-1536745511564-a5fa6e596e7b?ixlib=rb-4.0.3&amp;ixid=MnwxMjA3fDB8MHxwaG90by1wYWdlfHx8fGVufDB8fHx8&amp;auto=format&amp;fit=crop&amp;w=796&amp;q=82"),</v>
      </c>
    </row>
    <row r="59" spans="1:4" x14ac:dyDescent="0.25">
      <c r="A59">
        <v>9</v>
      </c>
      <c r="B59" t="s">
        <v>4</v>
      </c>
      <c r="C59" t="s">
        <v>59</v>
      </c>
      <c r="D59" t="str">
        <f t="shared" si="0"/>
        <v>(9, "Habitacion Doble", "https://images.unsplash.com/photo-1522771739844-6a9f6d5f14af?ixlib=rb-4.0.3&amp;ixid=MnwxMjA3fDB8MHxwaG90by1wYWdlfHx8fGVufDB8fHx8&amp;auto=format&amp;fit=crop&amp;w=1171&amp;q=82"),</v>
      </c>
    </row>
    <row r="60" spans="1:4" x14ac:dyDescent="0.25">
      <c r="A60">
        <v>10</v>
      </c>
      <c r="B60" t="s">
        <v>2</v>
      </c>
      <c r="C60" s="2" t="s">
        <v>60</v>
      </c>
      <c r="D60" t="str">
        <f t="shared" si="0"/>
        <v>(10, "Restaurante", "https://images.unsplash.com/photo-1621873495868-6c5774cf6012?ixlib=rb-4.0.3&amp;ixid=MnwxMjA3fDB8MHxwaG90by1wYWdlfHx8fGVufDB8fHx8&amp;auto=format&amp;fit=crop&amp;w=735&amp;q=83"),</v>
      </c>
    </row>
    <row r="61" spans="1:4" x14ac:dyDescent="0.25">
      <c r="A61">
        <v>10</v>
      </c>
      <c r="B61" t="s">
        <v>3</v>
      </c>
      <c r="C61" s="2" t="s">
        <v>61</v>
      </c>
      <c r="D61" t="str">
        <f t="shared" si="0"/>
        <v>(10, "Piscina", "https://images.unsplash.com/photo-1542314831-068cd1dbfeeb?ixlib=rb-4.0.3&amp;ixid=MnwxMjA3fDB8MHxwaG90by1wYWdlfHx8fGVufDB8fHx8&amp;auto=format&amp;fit=crop&amp;w=1170&amp;q=83"),</v>
      </c>
    </row>
    <row r="62" spans="1:4" x14ac:dyDescent="0.25">
      <c r="A62">
        <v>10</v>
      </c>
      <c r="B62" t="s">
        <v>4</v>
      </c>
      <c r="C62" s="2" t="s">
        <v>62</v>
      </c>
      <c r="D62" t="str">
        <f t="shared" si="0"/>
        <v>(10, "Habitacion Doble", "https://plus.unsplash.com/premium_photo-1661962340349-6ea59fff7e7b?ixlib=rb-4.0.3&amp;ixid=MnwxMjA3fDB8MHxwaG90by1wYWdlfHx8fGVufDB8fHx8&amp;auto=format&amp;fit=crop&amp;w=1074&amp;q=83"),</v>
      </c>
    </row>
    <row r="63" spans="1:4" x14ac:dyDescent="0.25">
      <c r="A63">
        <v>10</v>
      </c>
      <c r="B63" t="s">
        <v>2</v>
      </c>
      <c r="C63" t="s">
        <v>63</v>
      </c>
      <c r="D63" t="str">
        <f t="shared" si="0"/>
        <v>(10, "Restaurante", "https://images.unsplash.com/photo-1521917441209-e886f0404a7b?ixlib=rb-4.0.3&amp;ixid=MnwxMjA3fDB8MHxwaG90by1wYWdlfHx8fGVufDB8fHx8&amp;auto=format&amp;fit=crop&amp;w=1460&amp;q=83"),</v>
      </c>
    </row>
    <row r="64" spans="1:4" x14ac:dyDescent="0.25">
      <c r="A64">
        <v>10</v>
      </c>
      <c r="B64" t="s">
        <v>3</v>
      </c>
      <c r="C64" t="s">
        <v>64</v>
      </c>
      <c r="D64" t="str">
        <f t="shared" si="0"/>
        <v>(10, "Piscina", "https://images.unsplash.com/photo-1551491603-7d38b9e605f5?ixlib=rb-4.0.3&amp;ixid=MnwxMjA3fDB8MHxwaG90by1wYWdlfHx8fGVufDB8fHx8&amp;auto=format&amp;fit=crop&amp;w=735&amp;q=83"),</v>
      </c>
    </row>
    <row r="65" spans="1:4" x14ac:dyDescent="0.25">
      <c r="A65">
        <v>10</v>
      </c>
      <c r="B65" t="s">
        <v>4</v>
      </c>
      <c r="C65" s="2" t="s">
        <v>65</v>
      </c>
      <c r="D65" t="str">
        <f t="shared" si="0"/>
        <v>(10, "Habitacion Doble", "https://images.unsplash.com/photo-1582719478250-c89cae4dc85b?ixlib=rb-4.0.3&amp;ixid=MnwxMjA3fDB8MHxwaG90by1wYWdlfHx8fGVufDB8fHx8&amp;auto=format&amp;fit=crop&amp;w=1170&amp;q=83"),</v>
      </c>
    </row>
    <row r="66" spans="1:4" x14ac:dyDescent="0.25">
      <c r="A66">
        <v>11</v>
      </c>
      <c r="B66" t="s">
        <v>2</v>
      </c>
      <c r="C66" t="s">
        <v>66</v>
      </c>
      <c r="D66" t="str">
        <f t="shared" si="0"/>
        <v>(11, "Restaurante", "https://images.unsplash.com/photo-1552566626-2d907dab0dff?ixlib=rb-4.0.3&amp;ixid=MnwxMjA3fDB8MHxwaG90by1wYWdlfHx8fGVufDB8fHx8&amp;auto=format&amp;fit=crop&amp;w=1170&amp;q=83"),</v>
      </c>
    </row>
    <row r="67" spans="1:4" x14ac:dyDescent="0.25">
      <c r="A67">
        <v>11</v>
      </c>
      <c r="B67" t="s">
        <v>3</v>
      </c>
      <c r="C67" s="2" t="s">
        <v>67</v>
      </c>
      <c r="D67" t="str">
        <f t="shared" si="0"/>
        <v>(11, "Piscina", "https://images.unsplash.com/photo-1520250497591-112f2f40a3f4?ixlib=rb-4.0.3&amp;ixid=MnwxMjA3fDB8MHxwaG90by1wYWdlfHx8fGVufDB8fHx8&amp;auto=format&amp;fit=crop&amp;w=1170&amp;q=83"),</v>
      </c>
    </row>
    <row r="68" spans="1:4" x14ac:dyDescent="0.25">
      <c r="A68">
        <v>11</v>
      </c>
      <c r="B68" t="s">
        <v>4</v>
      </c>
      <c r="C68" s="2" t="s">
        <v>68</v>
      </c>
      <c r="D68" t="str">
        <f t="shared" si="0"/>
        <v>(11, "Habitacion Doble", "https://images.unsplash.com/photo-1549638441-b787d2e11f14?ixlib=rb-4.0.3&amp;ixid=MnwxMjA3fDB8MHxwaG90by1wYWdlfHx8fGVufDB8fHx8&amp;auto=format&amp;fit=crop&amp;w=1170&amp;q=83"),</v>
      </c>
    </row>
    <row r="69" spans="1:4" x14ac:dyDescent="0.25">
      <c r="A69">
        <v>11</v>
      </c>
      <c r="B69" t="s">
        <v>2</v>
      </c>
      <c r="C69" t="s">
        <v>69</v>
      </c>
      <c r="D69" t="str">
        <f t="shared" si="0"/>
        <v>(11, "Restaurante", "https://images.unsplash.com/photo-1517248135467-4c7edcad34c4?ixlib=rb-4.0.3&amp;ixid=MnwxMjA3fDB8MHxwaG90by1wYWdlfHx8fGVufDB8fHx8&amp;auto=format&amp;fit=crop&amp;w=1170&amp;q=83"),</v>
      </c>
    </row>
    <row r="70" spans="1:4" x14ac:dyDescent="0.25">
      <c r="A70">
        <v>11</v>
      </c>
      <c r="B70" t="s">
        <v>3</v>
      </c>
      <c r="C70" t="s">
        <v>70</v>
      </c>
      <c r="D70" t="str">
        <f t="shared" si="0"/>
        <v>(11, "Piscina", "https://images.unsplash.com/photo-1572331165267-854da2b10ccc?ixlib=rb-4.0.3&amp;ixid=MnwxMjA3fDB8MHxwaG90by1wYWdlfHx8fGVufDB8fHx8&amp;auto=format&amp;fit=crop&amp;w=1170&amp;q=83"),</v>
      </c>
    </row>
    <row r="71" spans="1:4" x14ac:dyDescent="0.25">
      <c r="A71">
        <v>11</v>
      </c>
      <c r="B71" t="s">
        <v>4</v>
      </c>
      <c r="C71" t="s">
        <v>71</v>
      </c>
      <c r="D71" t="str">
        <f t="shared" ref="D71:D134" si="1">CONCATENATE("(",A71,", """,B71,"""",", """,C71,"""",")",",")</f>
        <v>(11, "Habitacion Doble", "https://images.unsplash.com/photo-1552858725-a19e7fcd3ac4?ixlib=rb-4.0.3&amp;ixid=MnwxMjA3fDB8MHxwaG90by1wYWdlfHx8fGVufDB8fHx8&amp;auto=format&amp;fit=crop&amp;w=687&amp;q=83"),</v>
      </c>
    </row>
    <row r="72" spans="1:4" x14ac:dyDescent="0.25">
      <c r="A72">
        <v>12</v>
      </c>
      <c r="B72" t="s">
        <v>2</v>
      </c>
      <c r="C72" t="s">
        <v>72</v>
      </c>
      <c r="D72" t="str">
        <f t="shared" si="1"/>
        <v>(12, "Restaurante", "https://images.unsplash.com/photo-1551632436-cbf8dd35adfa?ixlib=rb-4.0.3&amp;ixid=MnwxMjA3fDB8MHxwaG90by1wYWdlfHx8fGVufDB8fHx8&amp;auto=format&amp;fit=crop&amp;w=1171&amp;q=83"),</v>
      </c>
    </row>
    <row r="73" spans="1:4" x14ac:dyDescent="0.25">
      <c r="A73">
        <v>12</v>
      </c>
      <c r="B73" t="s">
        <v>3</v>
      </c>
      <c r="C73" t="s">
        <v>73</v>
      </c>
      <c r="D73" t="str">
        <f t="shared" si="1"/>
        <v>(12, "Piscina", "https://images.unsplash.com/photo-1575429198097-0414ec08e8cd?ixlib=rb-4.0.3&amp;ixid=MnwxMjA3fDB8MHxwaG90by1wYWdlfHx8fGVufDB8fHx8&amp;auto=format&amp;fit=crop&amp;w=1170&amp;q=83"),</v>
      </c>
    </row>
    <row r="74" spans="1:4" x14ac:dyDescent="0.25">
      <c r="A74">
        <v>12</v>
      </c>
      <c r="B74" t="s">
        <v>4</v>
      </c>
      <c r="C74" t="s">
        <v>74</v>
      </c>
      <c r="D74" t="str">
        <f t="shared" si="1"/>
        <v>(12, "Habitacion Doble", "https://images.unsplash.com/photo-1625579002297-aeebbf69de89?ixlib=rb-4.0.3&amp;ixid=MnwxMjA3fDB8MHxwaG90by1wYWdlfHx8fGVufDB8fHx8&amp;auto=format&amp;fit=crop&amp;w=710&amp;q=83"),</v>
      </c>
    </row>
    <row r="75" spans="1:4" x14ac:dyDescent="0.25">
      <c r="A75">
        <v>12</v>
      </c>
      <c r="B75" t="s">
        <v>2</v>
      </c>
      <c r="C75" s="2" t="s">
        <v>75</v>
      </c>
      <c r="D75" t="str">
        <f t="shared" si="1"/>
        <v>(12, "Restaurante", "https://images.unsplash.com/photo-1557499305-0af888c3d8ec?ixlib=rb-4.0.3&amp;ixid=MnwxMjA3fDB8MHxwaG90by1wYWdlfHx8fGVufDB8fHx8&amp;auto=format&amp;fit=crop&amp;w=1170&amp;q=83"),</v>
      </c>
    </row>
    <row r="76" spans="1:4" x14ac:dyDescent="0.25">
      <c r="A76">
        <v>12</v>
      </c>
      <c r="B76" t="s">
        <v>3</v>
      </c>
      <c r="C76" s="2" t="s">
        <v>76</v>
      </c>
      <c r="D76" t="str">
        <f t="shared" si="1"/>
        <v>(12, "Piscina", "https://images.unsplash.com/photo-1536745511564-a5fa6e596e7b?ixlib=rb-4.0.3&amp;ixid=MnwxMjA3fDB8MHxwaG90by1wYWdlfHx8fGVufDB8fHx8&amp;auto=format&amp;fit=crop&amp;w=796&amp;q=83"),</v>
      </c>
    </row>
    <row r="77" spans="1:4" x14ac:dyDescent="0.25">
      <c r="A77">
        <v>12</v>
      </c>
      <c r="B77" t="s">
        <v>4</v>
      </c>
      <c r="C77" t="s">
        <v>77</v>
      </c>
      <c r="D77" t="str">
        <f t="shared" si="1"/>
        <v>(12, "Habitacion Doble", "https://images.unsplash.com/photo-1522771739844-6a9f6d5f14af?ixlib=rb-4.0.3&amp;ixid=MnwxMjA3fDB8MHxwaG90by1wYWdlfHx8fGVufDB8fHx8&amp;auto=format&amp;fit=crop&amp;w=1171&amp;q=83"),</v>
      </c>
    </row>
    <row r="78" spans="1:4" x14ac:dyDescent="0.25">
      <c r="A78">
        <v>13</v>
      </c>
      <c r="B78" t="s">
        <v>2</v>
      </c>
      <c r="C78" s="2" t="s">
        <v>78</v>
      </c>
      <c r="D78" t="str">
        <f t="shared" si="1"/>
        <v>(13, "Restaurante", "https://images.unsplash.com/photo-1621873495868-6c5774cf6012?ixlib=rb-4.0.3&amp;ixid=MnwxMjA3fDB8MHxwaG90by1wYWdlfHx8fGVufDB8fHx8&amp;auto=format&amp;fit=crop&amp;w=735&amp;q=84"),</v>
      </c>
    </row>
    <row r="79" spans="1:4" x14ac:dyDescent="0.25">
      <c r="A79">
        <v>13</v>
      </c>
      <c r="B79" t="s">
        <v>3</v>
      </c>
      <c r="C79" s="2" t="s">
        <v>79</v>
      </c>
      <c r="D79" t="str">
        <f t="shared" si="1"/>
        <v>(13, "Piscina", "https://images.unsplash.com/photo-1542314831-068cd1dbfeeb?ixlib=rb-4.0.3&amp;ixid=MnwxMjA3fDB8MHxwaG90by1wYWdlfHx8fGVufDB8fHx8&amp;auto=format&amp;fit=crop&amp;w=1170&amp;q=84"),</v>
      </c>
    </row>
    <row r="80" spans="1:4" x14ac:dyDescent="0.25">
      <c r="A80">
        <v>13</v>
      </c>
      <c r="B80" t="s">
        <v>4</v>
      </c>
      <c r="C80" s="2" t="s">
        <v>80</v>
      </c>
      <c r="D80" t="str">
        <f t="shared" si="1"/>
        <v>(13, "Habitacion Doble", "https://plus.unsplash.com/premium_photo-1661962340349-6ea59fff7e7b?ixlib=rb-4.0.3&amp;ixid=MnwxMjA3fDB8MHxwaG90by1wYWdlfHx8fGVufDB8fHx8&amp;auto=format&amp;fit=crop&amp;w=1074&amp;q=84"),</v>
      </c>
    </row>
    <row r="81" spans="1:4" x14ac:dyDescent="0.25">
      <c r="A81">
        <v>13</v>
      </c>
      <c r="B81" t="s">
        <v>2</v>
      </c>
      <c r="C81" t="s">
        <v>81</v>
      </c>
      <c r="D81" t="str">
        <f t="shared" si="1"/>
        <v>(13, "Restaurante", "https://images.unsplash.com/photo-1521917441209-e886f0404a7b?ixlib=rb-4.0.3&amp;ixid=MnwxMjA3fDB8MHxwaG90by1wYWdlfHx8fGVufDB8fHx8&amp;auto=format&amp;fit=crop&amp;w=1460&amp;q=84"),</v>
      </c>
    </row>
    <row r="82" spans="1:4" x14ac:dyDescent="0.25">
      <c r="A82">
        <v>13</v>
      </c>
      <c r="B82" t="s">
        <v>3</v>
      </c>
      <c r="C82" t="s">
        <v>82</v>
      </c>
      <c r="D82" t="str">
        <f t="shared" si="1"/>
        <v>(13, "Piscina", "https://images.unsplash.com/photo-1551491603-7d38b9e605f5?ixlib=rb-4.0.3&amp;ixid=MnwxMjA3fDB8MHxwaG90by1wYWdlfHx8fGVufDB8fHx8&amp;auto=format&amp;fit=crop&amp;w=735&amp;q=84"),</v>
      </c>
    </row>
    <row r="83" spans="1:4" x14ac:dyDescent="0.25">
      <c r="A83">
        <v>13</v>
      </c>
      <c r="B83" t="s">
        <v>4</v>
      </c>
      <c r="C83" s="2" t="s">
        <v>83</v>
      </c>
      <c r="D83" t="str">
        <f t="shared" si="1"/>
        <v>(13, "Habitacion Doble", "https://images.unsplash.com/photo-1582719478250-c89cae4dc85b?ixlib=rb-4.0.3&amp;ixid=MnwxMjA3fDB8MHxwaG90by1wYWdlfHx8fGVufDB8fHx8&amp;auto=format&amp;fit=crop&amp;w=1170&amp;q=84"),</v>
      </c>
    </row>
    <row r="84" spans="1:4" x14ac:dyDescent="0.25">
      <c r="A84">
        <v>14</v>
      </c>
      <c r="B84" t="s">
        <v>2</v>
      </c>
      <c r="C84" t="s">
        <v>84</v>
      </c>
      <c r="D84" t="str">
        <f t="shared" si="1"/>
        <v>(14, "Restaurante", "https://images.unsplash.com/photo-1552566626-2d907dab0dff?ixlib=rb-4.0.3&amp;ixid=MnwxMjA3fDB8MHxwaG90by1wYWdlfHx8fGVufDB8fHx8&amp;auto=format&amp;fit=crop&amp;w=1170&amp;q=84"),</v>
      </c>
    </row>
    <row r="85" spans="1:4" x14ac:dyDescent="0.25">
      <c r="A85">
        <v>14</v>
      </c>
      <c r="B85" t="s">
        <v>3</v>
      </c>
      <c r="C85" s="2" t="s">
        <v>85</v>
      </c>
      <c r="D85" t="str">
        <f t="shared" si="1"/>
        <v>(14, "Piscina", "https://images.unsplash.com/photo-1520250497591-112f2f40a3f4?ixlib=rb-4.0.3&amp;ixid=MnwxMjA3fDB8MHxwaG90by1wYWdlfHx8fGVufDB8fHx8&amp;auto=format&amp;fit=crop&amp;w=1170&amp;q=84"),</v>
      </c>
    </row>
    <row r="86" spans="1:4" x14ac:dyDescent="0.25">
      <c r="A86">
        <v>14</v>
      </c>
      <c r="B86" t="s">
        <v>4</v>
      </c>
      <c r="C86" s="2" t="s">
        <v>86</v>
      </c>
      <c r="D86" t="str">
        <f t="shared" si="1"/>
        <v>(14, "Habitacion Doble", "https://images.unsplash.com/photo-1549638441-b787d2e11f14?ixlib=rb-4.0.3&amp;ixid=MnwxMjA3fDB8MHxwaG90by1wYWdlfHx8fGVufDB8fHx8&amp;auto=format&amp;fit=crop&amp;w=1170&amp;q=84"),</v>
      </c>
    </row>
    <row r="87" spans="1:4" x14ac:dyDescent="0.25">
      <c r="A87">
        <v>14</v>
      </c>
      <c r="B87" t="s">
        <v>2</v>
      </c>
      <c r="C87" t="s">
        <v>87</v>
      </c>
      <c r="D87" t="str">
        <f t="shared" si="1"/>
        <v>(14, "Restaurante", "https://images.unsplash.com/photo-1517248135467-4c7edcad34c4?ixlib=rb-4.0.3&amp;ixid=MnwxMjA3fDB8MHxwaG90by1wYWdlfHx8fGVufDB8fHx8&amp;auto=format&amp;fit=crop&amp;w=1170&amp;q=84"),</v>
      </c>
    </row>
    <row r="88" spans="1:4" x14ac:dyDescent="0.25">
      <c r="A88">
        <v>14</v>
      </c>
      <c r="B88" t="s">
        <v>3</v>
      </c>
      <c r="C88" t="s">
        <v>88</v>
      </c>
      <c r="D88" t="str">
        <f t="shared" si="1"/>
        <v>(14, "Piscina", "https://images.unsplash.com/photo-1572331165267-854da2b10ccc?ixlib=rb-4.0.3&amp;ixid=MnwxMjA3fDB8MHxwaG90by1wYWdlfHx8fGVufDB8fHx8&amp;auto=format&amp;fit=crop&amp;w=1170&amp;q=84"),</v>
      </c>
    </row>
    <row r="89" spans="1:4" x14ac:dyDescent="0.25">
      <c r="A89">
        <v>14</v>
      </c>
      <c r="B89" t="s">
        <v>4</v>
      </c>
      <c r="C89" t="s">
        <v>89</v>
      </c>
      <c r="D89" t="str">
        <f t="shared" si="1"/>
        <v>(14, "Habitacion Doble", "https://images.unsplash.com/photo-1552858725-a19e7fcd3ac4?ixlib=rb-4.0.3&amp;ixid=MnwxMjA3fDB8MHxwaG90by1wYWdlfHx8fGVufDB8fHx8&amp;auto=format&amp;fit=crop&amp;w=687&amp;q=84"),</v>
      </c>
    </row>
    <row r="90" spans="1:4" x14ac:dyDescent="0.25">
      <c r="A90">
        <v>15</v>
      </c>
      <c r="B90" t="s">
        <v>2</v>
      </c>
      <c r="C90" t="s">
        <v>90</v>
      </c>
      <c r="D90" t="str">
        <f t="shared" si="1"/>
        <v>(15, "Restaurante", "https://images.unsplash.com/photo-1551632436-cbf8dd35adfa?ixlib=rb-4.0.3&amp;ixid=MnwxMjA3fDB8MHxwaG90by1wYWdlfHx8fGVufDB8fHx8&amp;auto=format&amp;fit=crop&amp;w=1171&amp;q=84"),</v>
      </c>
    </row>
    <row r="91" spans="1:4" x14ac:dyDescent="0.25">
      <c r="A91">
        <v>15</v>
      </c>
      <c r="B91" t="s">
        <v>3</v>
      </c>
      <c r="C91" t="s">
        <v>91</v>
      </c>
      <c r="D91" t="str">
        <f t="shared" si="1"/>
        <v>(15, "Piscina", "https://images.unsplash.com/photo-1575429198097-0414ec08e8cd?ixlib=rb-4.0.3&amp;ixid=MnwxMjA3fDB8MHxwaG90by1wYWdlfHx8fGVufDB8fHx8&amp;auto=format&amp;fit=crop&amp;w=1170&amp;q=84"),</v>
      </c>
    </row>
    <row r="92" spans="1:4" x14ac:dyDescent="0.25">
      <c r="A92">
        <v>15</v>
      </c>
      <c r="B92" t="s">
        <v>4</v>
      </c>
      <c r="C92" t="s">
        <v>92</v>
      </c>
      <c r="D92" t="str">
        <f t="shared" si="1"/>
        <v>(15, "Habitacion Doble", "https://images.unsplash.com/photo-1625579002297-aeebbf69de89?ixlib=rb-4.0.3&amp;ixid=MnwxMjA3fDB8MHxwaG90by1wYWdlfHx8fGVufDB8fHx8&amp;auto=format&amp;fit=crop&amp;w=710&amp;q=84"),</v>
      </c>
    </row>
    <row r="93" spans="1:4" x14ac:dyDescent="0.25">
      <c r="A93">
        <v>15</v>
      </c>
      <c r="B93" t="s">
        <v>2</v>
      </c>
      <c r="C93" s="2" t="s">
        <v>93</v>
      </c>
      <c r="D93" t="str">
        <f t="shared" si="1"/>
        <v>(15, "Restaurante", "https://images.unsplash.com/photo-1557499305-0af888c3d8ec?ixlib=rb-4.0.3&amp;ixid=MnwxMjA3fDB8MHxwaG90by1wYWdlfHx8fGVufDB8fHx8&amp;auto=format&amp;fit=crop&amp;w=1170&amp;q=84"),</v>
      </c>
    </row>
    <row r="94" spans="1:4" x14ac:dyDescent="0.25">
      <c r="A94">
        <v>15</v>
      </c>
      <c r="B94" t="s">
        <v>3</v>
      </c>
      <c r="C94" s="2" t="s">
        <v>94</v>
      </c>
      <c r="D94" t="str">
        <f t="shared" si="1"/>
        <v>(15, "Piscina", "https://images.unsplash.com/photo-1536745511564-a5fa6e596e7b?ixlib=rb-4.0.3&amp;ixid=MnwxMjA3fDB8MHxwaG90by1wYWdlfHx8fGVufDB8fHx8&amp;auto=format&amp;fit=crop&amp;w=796&amp;q=84"),</v>
      </c>
    </row>
    <row r="95" spans="1:4" x14ac:dyDescent="0.25">
      <c r="A95">
        <v>15</v>
      </c>
      <c r="B95" t="s">
        <v>4</v>
      </c>
      <c r="C95" t="s">
        <v>95</v>
      </c>
      <c r="D95" t="str">
        <f t="shared" si="1"/>
        <v>(15, "Habitacion Doble", "https://images.unsplash.com/photo-1522771739844-6a9f6d5f14af?ixlib=rb-4.0.3&amp;ixid=MnwxMjA3fDB8MHxwaG90by1wYWdlfHx8fGVufDB8fHx8&amp;auto=format&amp;fit=crop&amp;w=1171&amp;q=84"),</v>
      </c>
    </row>
    <row r="96" spans="1:4" x14ac:dyDescent="0.25">
      <c r="A96">
        <v>16</v>
      </c>
      <c r="B96" t="s">
        <v>2</v>
      </c>
      <c r="C96" s="2" t="s">
        <v>96</v>
      </c>
      <c r="D96" t="str">
        <f t="shared" si="1"/>
        <v>(16, "Restaurante", "https://images.unsplash.com/photo-1621873495868-6c5774cf6012?ixlib=rb-4.0.3&amp;ixid=MnwxMjA3fDB8MHxwaG90by1wYWdlfHx8fGVufDB8fHx8&amp;auto=format&amp;fit=crop&amp;w=735&amp;q=85"),</v>
      </c>
    </row>
    <row r="97" spans="1:4" x14ac:dyDescent="0.25">
      <c r="A97">
        <v>16</v>
      </c>
      <c r="B97" t="s">
        <v>3</v>
      </c>
      <c r="C97" s="2" t="s">
        <v>97</v>
      </c>
      <c r="D97" t="str">
        <f t="shared" si="1"/>
        <v>(16, "Piscina", "https://images.unsplash.com/photo-1542314831-068cd1dbfeeb?ixlib=rb-4.0.3&amp;ixid=MnwxMjA3fDB8MHxwaG90by1wYWdlfHx8fGVufDB8fHx8&amp;auto=format&amp;fit=crop&amp;w=1170&amp;q=85"),</v>
      </c>
    </row>
    <row r="98" spans="1:4" x14ac:dyDescent="0.25">
      <c r="A98">
        <v>16</v>
      </c>
      <c r="B98" t="s">
        <v>4</v>
      </c>
      <c r="C98" s="2" t="s">
        <v>98</v>
      </c>
      <c r="D98" t="str">
        <f t="shared" si="1"/>
        <v>(16, "Habitacion Doble", "https://plus.unsplash.com/premium_photo-1661962340349-6ea59fff7e7b?ixlib=rb-4.0.3&amp;ixid=MnwxMjA3fDB8MHxwaG90by1wYWdlfHx8fGVufDB8fHx8&amp;auto=format&amp;fit=crop&amp;w=1074&amp;q=85"),</v>
      </c>
    </row>
    <row r="99" spans="1:4" x14ac:dyDescent="0.25">
      <c r="A99">
        <v>16</v>
      </c>
      <c r="B99" t="s">
        <v>2</v>
      </c>
      <c r="C99" t="s">
        <v>99</v>
      </c>
      <c r="D99" t="str">
        <f t="shared" si="1"/>
        <v>(16, "Restaurante", "https://images.unsplash.com/photo-1521917441209-e886f0404a7b?ixlib=rb-4.0.3&amp;ixid=MnwxMjA3fDB8MHxwaG90by1wYWdlfHx8fGVufDB8fHx8&amp;auto=format&amp;fit=crop&amp;w=1460&amp;q=85"),</v>
      </c>
    </row>
    <row r="100" spans="1:4" x14ac:dyDescent="0.25">
      <c r="A100">
        <v>16</v>
      </c>
      <c r="B100" t="s">
        <v>3</v>
      </c>
      <c r="C100" t="s">
        <v>100</v>
      </c>
      <c r="D100" t="str">
        <f t="shared" si="1"/>
        <v>(16, "Piscina", "https://images.unsplash.com/photo-1551491603-7d38b9e605f5?ixlib=rb-4.0.3&amp;ixid=MnwxMjA3fDB8MHxwaG90by1wYWdlfHx8fGVufDB8fHx8&amp;auto=format&amp;fit=crop&amp;w=735&amp;q=85"),</v>
      </c>
    </row>
    <row r="101" spans="1:4" x14ac:dyDescent="0.25">
      <c r="A101">
        <v>16</v>
      </c>
      <c r="B101" t="s">
        <v>4</v>
      </c>
      <c r="C101" s="2" t="s">
        <v>101</v>
      </c>
      <c r="D101" t="str">
        <f t="shared" si="1"/>
        <v>(16, "Habitacion Doble", "https://images.unsplash.com/photo-1582719478250-c89cae4dc85b?ixlib=rb-4.0.3&amp;ixid=MnwxMjA3fDB8MHxwaG90by1wYWdlfHx8fGVufDB8fHx8&amp;auto=format&amp;fit=crop&amp;w=1170&amp;q=85"),</v>
      </c>
    </row>
    <row r="102" spans="1:4" x14ac:dyDescent="0.25">
      <c r="A102">
        <v>17</v>
      </c>
      <c r="B102" t="s">
        <v>2</v>
      </c>
      <c r="C102" t="s">
        <v>102</v>
      </c>
      <c r="D102" t="str">
        <f t="shared" si="1"/>
        <v>(17, "Restaurante", "https://images.unsplash.com/photo-1552566626-2d907dab0dff?ixlib=rb-4.0.3&amp;ixid=MnwxMjA3fDB8MHxwaG90by1wYWdlfHx8fGVufDB8fHx8&amp;auto=format&amp;fit=crop&amp;w=1170&amp;q=85"),</v>
      </c>
    </row>
    <row r="103" spans="1:4" x14ac:dyDescent="0.25">
      <c r="A103">
        <v>17</v>
      </c>
      <c r="B103" t="s">
        <v>3</v>
      </c>
      <c r="C103" s="2" t="s">
        <v>103</v>
      </c>
      <c r="D103" t="str">
        <f t="shared" si="1"/>
        <v>(17, "Piscina", "https://images.unsplash.com/photo-1520250497591-112f2f40a3f4?ixlib=rb-4.0.3&amp;ixid=MnwxMjA3fDB8MHxwaG90by1wYWdlfHx8fGVufDB8fHx8&amp;auto=format&amp;fit=crop&amp;w=1170&amp;q=85"),</v>
      </c>
    </row>
    <row r="104" spans="1:4" x14ac:dyDescent="0.25">
      <c r="A104">
        <v>17</v>
      </c>
      <c r="B104" t="s">
        <v>4</v>
      </c>
      <c r="C104" s="2" t="s">
        <v>104</v>
      </c>
      <c r="D104" t="str">
        <f t="shared" si="1"/>
        <v>(17, "Habitacion Doble", "https://images.unsplash.com/photo-1549638441-b787d2e11f14?ixlib=rb-4.0.3&amp;ixid=MnwxMjA3fDB8MHxwaG90by1wYWdlfHx8fGVufDB8fHx8&amp;auto=format&amp;fit=crop&amp;w=1170&amp;q=85"),</v>
      </c>
    </row>
    <row r="105" spans="1:4" x14ac:dyDescent="0.25">
      <c r="A105">
        <v>17</v>
      </c>
      <c r="B105" t="s">
        <v>2</v>
      </c>
      <c r="C105" t="s">
        <v>105</v>
      </c>
      <c r="D105" t="str">
        <f t="shared" si="1"/>
        <v>(17, "Restaurante", "https://images.unsplash.com/photo-1517248135467-4c7edcad34c4?ixlib=rb-4.0.3&amp;ixid=MnwxMjA3fDB8MHxwaG90by1wYWdlfHx8fGVufDB8fHx8&amp;auto=format&amp;fit=crop&amp;w=1170&amp;q=85"),</v>
      </c>
    </row>
    <row r="106" spans="1:4" x14ac:dyDescent="0.25">
      <c r="A106">
        <v>17</v>
      </c>
      <c r="B106" t="s">
        <v>3</v>
      </c>
      <c r="C106" t="s">
        <v>106</v>
      </c>
      <c r="D106" t="str">
        <f t="shared" si="1"/>
        <v>(17, "Piscina", "https://images.unsplash.com/photo-1572331165267-854da2b10ccc?ixlib=rb-4.0.3&amp;ixid=MnwxMjA3fDB8MHxwaG90by1wYWdlfHx8fGVufDB8fHx8&amp;auto=format&amp;fit=crop&amp;w=1170&amp;q=85"),</v>
      </c>
    </row>
    <row r="107" spans="1:4" x14ac:dyDescent="0.25">
      <c r="A107">
        <v>17</v>
      </c>
      <c r="B107" t="s">
        <v>4</v>
      </c>
      <c r="C107" t="s">
        <v>107</v>
      </c>
      <c r="D107" t="str">
        <f t="shared" si="1"/>
        <v>(17, "Habitacion Doble", "https://images.unsplash.com/photo-1552858725-a19e7fcd3ac4?ixlib=rb-4.0.3&amp;ixid=MnwxMjA3fDB8MHxwaG90by1wYWdlfHx8fGVufDB8fHx8&amp;auto=format&amp;fit=crop&amp;w=687&amp;q=85"),</v>
      </c>
    </row>
    <row r="108" spans="1:4" x14ac:dyDescent="0.25">
      <c r="A108">
        <v>18</v>
      </c>
      <c r="B108" t="s">
        <v>2</v>
      </c>
      <c r="C108" t="s">
        <v>108</v>
      </c>
      <c r="D108" t="str">
        <f t="shared" si="1"/>
        <v>(18, "Restaurante", "https://images.unsplash.com/photo-1551632436-cbf8dd35adfa?ixlib=rb-4.0.3&amp;ixid=MnwxMjA3fDB8MHxwaG90by1wYWdlfHx8fGVufDB8fHx8&amp;auto=format&amp;fit=crop&amp;w=1171&amp;q=85"),</v>
      </c>
    </row>
    <row r="109" spans="1:4" x14ac:dyDescent="0.25">
      <c r="A109">
        <v>18</v>
      </c>
      <c r="B109" t="s">
        <v>3</v>
      </c>
      <c r="C109" t="s">
        <v>109</v>
      </c>
      <c r="D109" t="str">
        <f t="shared" si="1"/>
        <v>(18, "Piscina", "https://images.unsplash.com/photo-1575429198097-0414ec08e8cd?ixlib=rb-4.0.3&amp;ixid=MnwxMjA3fDB8MHxwaG90by1wYWdlfHx8fGVufDB8fHx8&amp;auto=format&amp;fit=crop&amp;w=1170&amp;q=85"),</v>
      </c>
    </row>
    <row r="110" spans="1:4" x14ac:dyDescent="0.25">
      <c r="A110">
        <v>18</v>
      </c>
      <c r="B110" t="s">
        <v>4</v>
      </c>
      <c r="C110" t="s">
        <v>110</v>
      </c>
      <c r="D110" t="str">
        <f t="shared" si="1"/>
        <v>(18, "Habitacion Doble", "https://images.unsplash.com/photo-1625579002297-aeebbf69de89?ixlib=rb-4.0.3&amp;ixid=MnwxMjA3fDB8MHxwaG90by1wYWdlfHx8fGVufDB8fHx8&amp;auto=format&amp;fit=crop&amp;w=710&amp;q=85"),</v>
      </c>
    </row>
    <row r="111" spans="1:4" x14ac:dyDescent="0.25">
      <c r="A111">
        <v>18</v>
      </c>
      <c r="B111" t="s">
        <v>2</v>
      </c>
      <c r="C111" s="2" t="s">
        <v>111</v>
      </c>
      <c r="D111" t="str">
        <f t="shared" si="1"/>
        <v>(18, "Restaurante", "https://images.unsplash.com/photo-1557499305-0af888c3d8ec?ixlib=rb-4.0.3&amp;ixid=MnwxMjA3fDB8MHxwaG90by1wYWdlfHx8fGVufDB8fHx8&amp;auto=format&amp;fit=crop&amp;w=1170&amp;q=85"),</v>
      </c>
    </row>
    <row r="112" spans="1:4" x14ac:dyDescent="0.25">
      <c r="A112">
        <v>18</v>
      </c>
      <c r="B112" t="s">
        <v>3</v>
      </c>
      <c r="C112" s="2" t="s">
        <v>112</v>
      </c>
      <c r="D112" t="str">
        <f t="shared" si="1"/>
        <v>(18, "Piscina", "https://images.unsplash.com/photo-1536745511564-a5fa6e596e7b?ixlib=rb-4.0.3&amp;ixid=MnwxMjA3fDB8MHxwaG90by1wYWdlfHx8fGVufDB8fHx8&amp;auto=format&amp;fit=crop&amp;w=796&amp;q=85"),</v>
      </c>
    </row>
    <row r="113" spans="1:4" x14ac:dyDescent="0.25">
      <c r="A113">
        <v>18</v>
      </c>
      <c r="B113" t="s">
        <v>4</v>
      </c>
      <c r="C113" t="s">
        <v>113</v>
      </c>
      <c r="D113" t="str">
        <f t="shared" si="1"/>
        <v>(18, "Habitacion Doble", "https://images.unsplash.com/photo-1522771739844-6a9f6d5f14af?ixlib=rb-4.0.3&amp;ixid=MnwxMjA3fDB8MHxwaG90by1wYWdlfHx8fGVufDB8fHx8&amp;auto=format&amp;fit=crop&amp;w=1171&amp;q=85"),</v>
      </c>
    </row>
    <row r="114" spans="1:4" x14ac:dyDescent="0.25">
      <c r="A114">
        <v>19</v>
      </c>
      <c r="B114" t="s">
        <v>2</v>
      </c>
      <c r="C114" s="2" t="s">
        <v>114</v>
      </c>
      <c r="D114" t="str">
        <f t="shared" si="1"/>
        <v>(19, "Restaurante", "https://images.unsplash.com/photo-1621873495868-6c5774cf6012?ixlib=rb-4.0.3&amp;ixid=MnwxMjA3fDB8MHxwaG90by1wYWdlfHx8fGVufDB8fHx8&amp;auto=format&amp;fit=crop&amp;w=735&amp;q=86"),</v>
      </c>
    </row>
    <row r="115" spans="1:4" x14ac:dyDescent="0.25">
      <c r="A115">
        <v>19</v>
      </c>
      <c r="B115" t="s">
        <v>3</v>
      </c>
      <c r="C115" s="2" t="s">
        <v>115</v>
      </c>
      <c r="D115" t="str">
        <f t="shared" si="1"/>
        <v>(19, "Piscina", "https://images.unsplash.com/photo-1542314831-068cd1dbfeeb?ixlib=rb-4.0.3&amp;ixid=MnwxMjA3fDB8MHxwaG90by1wYWdlfHx8fGVufDB8fHx8&amp;auto=format&amp;fit=crop&amp;w=1170&amp;q=86"),</v>
      </c>
    </row>
    <row r="116" spans="1:4" x14ac:dyDescent="0.25">
      <c r="A116">
        <v>19</v>
      </c>
      <c r="B116" t="s">
        <v>4</v>
      </c>
      <c r="C116" s="2" t="s">
        <v>116</v>
      </c>
      <c r="D116" t="str">
        <f t="shared" si="1"/>
        <v>(19, "Habitacion Doble", "https://plus.unsplash.com/premium_photo-1661962340349-6ea59fff7e7b?ixlib=rb-4.0.3&amp;ixid=MnwxMjA3fDB8MHxwaG90by1wYWdlfHx8fGVufDB8fHx8&amp;auto=format&amp;fit=crop&amp;w=1074&amp;q=86"),</v>
      </c>
    </row>
    <row r="117" spans="1:4" x14ac:dyDescent="0.25">
      <c r="A117">
        <v>19</v>
      </c>
      <c r="B117" t="s">
        <v>2</v>
      </c>
      <c r="C117" t="s">
        <v>117</v>
      </c>
      <c r="D117" t="str">
        <f t="shared" si="1"/>
        <v>(19, "Restaurante", "https://images.unsplash.com/photo-1521917441209-e886f0404a7b?ixlib=rb-4.0.3&amp;ixid=MnwxMjA3fDB8MHxwaG90by1wYWdlfHx8fGVufDB8fHx8&amp;auto=format&amp;fit=crop&amp;w=1460&amp;q=86"),</v>
      </c>
    </row>
    <row r="118" spans="1:4" x14ac:dyDescent="0.25">
      <c r="A118">
        <v>19</v>
      </c>
      <c r="B118" t="s">
        <v>3</v>
      </c>
      <c r="C118" t="s">
        <v>118</v>
      </c>
      <c r="D118" t="str">
        <f t="shared" si="1"/>
        <v>(19, "Piscina", "https://images.unsplash.com/photo-1551491603-7d38b9e605f5?ixlib=rb-4.0.3&amp;ixid=MnwxMjA3fDB8MHxwaG90by1wYWdlfHx8fGVufDB8fHx8&amp;auto=format&amp;fit=crop&amp;w=735&amp;q=86"),</v>
      </c>
    </row>
    <row r="119" spans="1:4" x14ac:dyDescent="0.25">
      <c r="A119">
        <v>19</v>
      </c>
      <c r="B119" t="s">
        <v>4</v>
      </c>
      <c r="C119" s="2" t="s">
        <v>119</v>
      </c>
      <c r="D119" t="str">
        <f t="shared" si="1"/>
        <v>(19, "Habitacion Doble", "https://images.unsplash.com/photo-1582719478250-c89cae4dc85b?ixlib=rb-4.0.3&amp;ixid=MnwxMjA3fDB8MHxwaG90by1wYWdlfHx8fGVufDB8fHx8&amp;auto=format&amp;fit=crop&amp;w=1170&amp;q=86"),</v>
      </c>
    </row>
    <row r="120" spans="1:4" x14ac:dyDescent="0.25">
      <c r="A120">
        <v>20</v>
      </c>
      <c r="B120" t="s">
        <v>2</v>
      </c>
      <c r="C120" t="s">
        <v>120</v>
      </c>
      <c r="D120" t="str">
        <f t="shared" si="1"/>
        <v>(20, "Restaurante", "https://images.unsplash.com/photo-1552566626-2d907dab0dff?ixlib=rb-4.0.3&amp;ixid=MnwxMjA3fDB8MHxwaG90by1wYWdlfHx8fGVufDB8fHx8&amp;auto=format&amp;fit=crop&amp;w=1170&amp;q=86"),</v>
      </c>
    </row>
    <row r="121" spans="1:4" x14ac:dyDescent="0.25">
      <c r="A121">
        <v>20</v>
      </c>
      <c r="B121" t="s">
        <v>3</v>
      </c>
      <c r="C121" s="2" t="s">
        <v>121</v>
      </c>
      <c r="D121" t="str">
        <f t="shared" si="1"/>
        <v>(20, "Piscina", "https://images.unsplash.com/photo-1520250497591-112f2f40a3f4?ixlib=rb-4.0.3&amp;ixid=MnwxMjA3fDB8MHxwaG90by1wYWdlfHx8fGVufDB8fHx8&amp;auto=format&amp;fit=crop&amp;w=1170&amp;q=86"),</v>
      </c>
    </row>
    <row r="122" spans="1:4" x14ac:dyDescent="0.25">
      <c r="A122">
        <v>20</v>
      </c>
      <c r="B122" t="s">
        <v>4</v>
      </c>
      <c r="C122" s="2" t="s">
        <v>122</v>
      </c>
      <c r="D122" t="str">
        <f t="shared" si="1"/>
        <v>(20, "Habitacion Doble", "https://images.unsplash.com/photo-1549638441-b787d2e11f14?ixlib=rb-4.0.3&amp;ixid=MnwxMjA3fDB8MHxwaG90by1wYWdlfHx8fGVufDB8fHx8&amp;auto=format&amp;fit=crop&amp;w=1170&amp;q=86"),</v>
      </c>
    </row>
    <row r="123" spans="1:4" x14ac:dyDescent="0.25">
      <c r="A123">
        <v>20</v>
      </c>
      <c r="B123" t="s">
        <v>2</v>
      </c>
      <c r="C123" t="s">
        <v>123</v>
      </c>
      <c r="D123" t="str">
        <f t="shared" si="1"/>
        <v>(20, "Restaurante", "https://images.unsplash.com/photo-1517248135467-4c7edcad34c4?ixlib=rb-4.0.3&amp;ixid=MnwxMjA3fDB8MHxwaG90by1wYWdlfHx8fGVufDB8fHx8&amp;auto=format&amp;fit=crop&amp;w=1170&amp;q=86"),</v>
      </c>
    </row>
    <row r="124" spans="1:4" x14ac:dyDescent="0.25">
      <c r="A124">
        <v>20</v>
      </c>
      <c r="B124" t="s">
        <v>3</v>
      </c>
      <c r="C124" t="s">
        <v>124</v>
      </c>
      <c r="D124" t="str">
        <f t="shared" si="1"/>
        <v>(20, "Piscina", "https://images.unsplash.com/photo-1572331165267-854da2b10ccc?ixlib=rb-4.0.3&amp;ixid=MnwxMjA3fDB8MHxwaG90by1wYWdlfHx8fGVufDB8fHx8&amp;auto=format&amp;fit=crop&amp;w=1170&amp;q=86"),</v>
      </c>
    </row>
    <row r="125" spans="1:4" x14ac:dyDescent="0.25">
      <c r="A125">
        <v>20</v>
      </c>
      <c r="B125" t="s">
        <v>4</v>
      </c>
      <c r="C125" t="s">
        <v>125</v>
      </c>
      <c r="D125" t="str">
        <f t="shared" si="1"/>
        <v>(20, "Habitacion Doble", "https://images.unsplash.com/photo-1552858725-a19e7fcd3ac4?ixlib=rb-4.0.3&amp;ixid=MnwxMjA3fDB8MHxwaG90by1wYWdlfHx8fGVufDB8fHx8&amp;auto=format&amp;fit=crop&amp;w=687&amp;q=86"),</v>
      </c>
    </row>
    <row r="126" spans="1:4" x14ac:dyDescent="0.25">
      <c r="A126">
        <v>21</v>
      </c>
      <c r="B126" t="s">
        <v>2</v>
      </c>
      <c r="C126" t="s">
        <v>126</v>
      </c>
      <c r="D126" t="str">
        <f t="shared" si="1"/>
        <v>(21, "Restaurante", "https://images.unsplash.com/photo-1551632436-cbf8dd35adfa?ixlib=rb-4.0.3&amp;ixid=MnwxMjA3fDB8MHxwaG90by1wYWdlfHx8fGVufDB8fHx8&amp;auto=format&amp;fit=crop&amp;w=1171&amp;q=86"),</v>
      </c>
    </row>
    <row r="127" spans="1:4" x14ac:dyDescent="0.25">
      <c r="A127">
        <v>21</v>
      </c>
      <c r="B127" t="s">
        <v>3</v>
      </c>
      <c r="C127" t="s">
        <v>127</v>
      </c>
      <c r="D127" t="str">
        <f t="shared" si="1"/>
        <v>(21, "Piscina", "https://images.unsplash.com/photo-1575429198097-0414ec08e8cd?ixlib=rb-4.0.3&amp;ixid=MnwxMjA3fDB8MHxwaG90by1wYWdlfHx8fGVufDB8fHx8&amp;auto=format&amp;fit=crop&amp;w=1170&amp;q=86"),</v>
      </c>
    </row>
    <row r="128" spans="1:4" x14ac:dyDescent="0.25">
      <c r="A128">
        <v>21</v>
      </c>
      <c r="B128" t="s">
        <v>4</v>
      </c>
      <c r="C128" t="s">
        <v>128</v>
      </c>
      <c r="D128" t="str">
        <f t="shared" si="1"/>
        <v>(21, "Habitacion Doble", "https://images.unsplash.com/photo-1625579002297-aeebbf69de89?ixlib=rb-4.0.3&amp;ixid=MnwxMjA3fDB8MHxwaG90by1wYWdlfHx8fGVufDB8fHx8&amp;auto=format&amp;fit=crop&amp;w=710&amp;q=86"),</v>
      </c>
    </row>
    <row r="129" spans="1:4" x14ac:dyDescent="0.25">
      <c r="A129">
        <v>21</v>
      </c>
      <c r="B129" t="s">
        <v>2</v>
      </c>
      <c r="C129" s="2" t="s">
        <v>129</v>
      </c>
      <c r="D129" t="str">
        <f t="shared" si="1"/>
        <v>(21, "Restaurante", "https://images.unsplash.com/photo-1557499305-0af888c3d8ec?ixlib=rb-4.0.3&amp;ixid=MnwxMjA3fDB8MHxwaG90by1wYWdlfHx8fGVufDB8fHx8&amp;auto=format&amp;fit=crop&amp;w=1170&amp;q=86"),</v>
      </c>
    </row>
    <row r="130" spans="1:4" x14ac:dyDescent="0.25">
      <c r="A130">
        <v>21</v>
      </c>
      <c r="B130" t="s">
        <v>3</v>
      </c>
      <c r="C130" s="2" t="s">
        <v>130</v>
      </c>
      <c r="D130" t="str">
        <f t="shared" si="1"/>
        <v>(21, "Piscina", "https://images.unsplash.com/photo-1536745511564-a5fa6e596e7b?ixlib=rb-4.0.3&amp;ixid=MnwxMjA3fDB8MHxwaG90by1wYWdlfHx8fGVufDB8fHx8&amp;auto=format&amp;fit=crop&amp;w=796&amp;q=86"),</v>
      </c>
    </row>
    <row r="131" spans="1:4" x14ac:dyDescent="0.25">
      <c r="A131">
        <v>21</v>
      </c>
      <c r="B131" t="s">
        <v>4</v>
      </c>
      <c r="C131" t="s">
        <v>131</v>
      </c>
      <c r="D131" t="str">
        <f t="shared" si="1"/>
        <v>(21, "Habitacion Doble", "https://images.unsplash.com/photo-1522771739844-6a9f6d5f14af?ixlib=rb-4.0.3&amp;ixid=MnwxMjA3fDB8MHxwaG90by1wYWdlfHx8fGVufDB8fHx8&amp;auto=format&amp;fit=crop&amp;w=1171&amp;q=86"),</v>
      </c>
    </row>
    <row r="132" spans="1:4" x14ac:dyDescent="0.25">
      <c r="A132">
        <v>22</v>
      </c>
      <c r="B132" t="s">
        <v>2</v>
      </c>
      <c r="C132" s="2" t="s">
        <v>132</v>
      </c>
      <c r="D132" t="str">
        <f t="shared" si="1"/>
        <v>(22, "Restaurante", "https://images.unsplash.com/photo-1621873495868-6c5774cf6012?ixlib=rb-4.0.3&amp;ixid=MnwxMjA3fDB8MHxwaG90by1wYWdlfHx8fGVufDB8fHx8&amp;auto=format&amp;fit=crop&amp;w=735&amp;q=87"),</v>
      </c>
    </row>
    <row r="133" spans="1:4" x14ac:dyDescent="0.25">
      <c r="A133">
        <v>22</v>
      </c>
      <c r="B133" t="s">
        <v>3</v>
      </c>
      <c r="C133" s="2" t="s">
        <v>133</v>
      </c>
      <c r="D133" t="str">
        <f t="shared" si="1"/>
        <v>(22, "Piscina", "https://images.unsplash.com/photo-1542314831-068cd1dbfeeb?ixlib=rb-4.0.3&amp;ixid=MnwxMjA3fDB8MHxwaG90by1wYWdlfHx8fGVufDB8fHx8&amp;auto=format&amp;fit=crop&amp;w=1170&amp;q=87"),</v>
      </c>
    </row>
    <row r="134" spans="1:4" x14ac:dyDescent="0.25">
      <c r="A134">
        <v>22</v>
      </c>
      <c r="B134" t="s">
        <v>4</v>
      </c>
      <c r="C134" s="2" t="s">
        <v>134</v>
      </c>
      <c r="D134" t="str">
        <f t="shared" si="1"/>
        <v>(22, "Habitacion Doble", "https://plus.unsplash.com/premium_photo-1661962340349-6ea59fff7e7b?ixlib=rb-4.0.3&amp;ixid=MnwxMjA3fDB8MHxwaG90by1wYWdlfHx8fGVufDB8fHx8&amp;auto=format&amp;fit=crop&amp;w=1074&amp;q=87"),</v>
      </c>
    </row>
    <row r="135" spans="1:4" x14ac:dyDescent="0.25">
      <c r="A135">
        <v>22</v>
      </c>
      <c r="B135" t="s">
        <v>2</v>
      </c>
      <c r="C135" t="s">
        <v>135</v>
      </c>
      <c r="D135" t="str">
        <f t="shared" ref="D135:D198" si="2">CONCATENATE("(",A135,", """,B135,"""",", """,C135,"""",")",",")</f>
        <v>(22, "Restaurante", "https://images.unsplash.com/photo-1521917441209-e886f0404a7b?ixlib=rb-4.0.3&amp;ixid=MnwxMjA3fDB8MHxwaG90by1wYWdlfHx8fGVufDB8fHx8&amp;auto=format&amp;fit=crop&amp;w=1460&amp;q=87"),</v>
      </c>
    </row>
    <row r="136" spans="1:4" x14ac:dyDescent="0.25">
      <c r="A136">
        <v>22</v>
      </c>
      <c r="B136" t="s">
        <v>3</v>
      </c>
      <c r="C136" t="s">
        <v>136</v>
      </c>
      <c r="D136" t="str">
        <f t="shared" si="2"/>
        <v>(22, "Piscina", "https://images.unsplash.com/photo-1551491603-7d38b9e605f5?ixlib=rb-4.0.3&amp;ixid=MnwxMjA3fDB8MHxwaG90by1wYWdlfHx8fGVufDB8fHx8&amp;auto=format&amp;fit=crop&amp;w=735&amp;q=87"),</v>
      </c>
    </row>
    <row r="137" spans="1:4" x14ac:dyDescent="0.25">
      <c r="A137">
        <v>22</v>
      </c>
      <c r="B137" t="s">
        <v>4</v>
      </c>
      <c r="C137" s="2" t="s">
        <v>137</v>
      </c>
      <c r="D137" t="str">
        <f t="shared" si="2"/>
        <v>(22, "Habitacion Doble", "https://images.unsplash.com/photo-1582719478250-c89cae4dc85b?ixlib=rb-4.0.3&amp;ixid=MnwxMjA3fDB8MHxwaG90by1wYWdlfHx8fGVufDB8fHx8&amp;auto=format&amp;fit=crop&amp;w=1170&amp;q=87"),</v>
      </c>
    </row>
    <row r="138" spans="1:4" x14ac:dyDescent="0.25">
      <c r="A138">
        <v>23</v>
      </c>
      <c r="B138" t="s">
        <v>2</v>
      </c>
      <c r="C138" t="s">
        <v>138</v>
      </c>
      <c r="D138" t="str">
        <f t="shared" si="2"/>
        <v>(23, "Restaurante", "https://images.unsplash.com/photo-1552566626-2d907dab0dff?ixlib=rb-4.0.3&amp;ixid=MnwxMjA3fDB8MHxwaG90by1wYWdlfHx8fGVufDB8fHx8&amp;auto=format&amp;fit=crop&amp;w=1170&amp;q=87"),</v>
      </c>
    </row>
    <row r="139" spans="1:4" x14ac:dyDescent="0.25">
      <c r="A139">
        <v>23</v>
      </c>
      <c r="B139" t="s">
        <v>3</v>
      </c>
      <c r="C139" s="2" t="s">
        <v>139</v>
      </c>
      <c r="D139" t="str">
        <f t="shared" si="2"/>
        <v>(23, "Piscina", "https://images.unsplash.com/photo-1520250497591-112f2f40a3f4?ixlib=rb-4.0.3&amp;ixid=MnwxMjA3fDB8MHxwaG90by1wYWdlfHx8fGVufDB8fHx8&amp;auto=format&amp;fit=crop&amp;w=1170&amp;q=87"),</v>
      </c>
    </row>
    <row r="140" spans="1:4" x14ac:dyDescent="0.25">
      <c r="A140">
        <v>23</v>
      </c>
      <c r="B140" t="s">
        <v>4</v>
      </c>
      <c r="C140" s="2" t="s">
        <v>140</v>
      </c>
      <c r="D140" t="str">
        <f t="shared" si="2"/>
        <v>(23, "Habitacion Doble", "https://images.unsplash.com/photo-1549638441-b787d2e11f14?ixlib=rb-4.0.3&amp;ixid=MnwxMjA3fDB8MHxwaG90by1wYWdlfHx8fGVufDB8fHx8&amp;auto=format&amp;fit=crop&amp;w=1170&amp;q=87"),</v>
      </c>
    </row>
    <row r="141" spans="1:4" x14ac:dyDescent="0.25">
      <c r="A141">
        <v>23</v>
      </c>
      <c r="B141" t="s">
        <v>2</v>
      </c>
      <c r="C141" t="s">
        <v>141</v>
      </c>
      <c r="D141" t="str">
        <f t="shared" si="2"/>
        <v>(23, "Restaurante", "https://images.unsplash.com/photo-1517248135467-4c7edcad34c4?ixlib=rb-4.0.3&amp;ixid=MnwxMjA3fDB8MHxwaG90by1wYWdlfHx8fGVufDB8fHx8&amp;auto=format&amp;fit=crop&amp;w=1170&amp;q=87"),</v>
      </c>
    </row>
    <row r="142" spans="1:4" x14ac:dyDescent="0.25">
      <c r="A142">
        <v>23</v>
      </c>
      <c r="B142" t="s">
        <v>3</v>
      </c>
      <c r="C142" t="s">
        <v>142</v>
      </c>
      <c r="D142" t="str">
        <f t="shared" si="2"/>
        <v>(23, "Piscina", "https://images.unsplash.com/photo-1572331165267-854da2b10ccc?ixlib=rb-4.0.3&amp;ixid=MnwxMjA3fDB8MHxwaG90by1wYWdlfHx8fGVufDB8fHx8&amp;auto=format&amp;fit=crop&amp;w=1170&amp;q=87"),</v>
      </c>
    </row>
    <row r="143" spans="1:4" x14ac:dyDescent="0.25">
      <c r="A143">
        <v>23</v>
      </c>
      <c r="B143" t="s">
        <v>4</v>
      </c>
      <c r="C143" t="s">
        <v>143</v>
      </c>
      <c r="D143" t="str">
        <f t="shared" si="2"/>
        <v>(23, "Habitacion Doble", "https://images.unsplash.com/photo-1552858725-a19e7fcd3ac4?ixlib=rb-4.0.3&amp;ixid=MnwxMjA3fDB8MHxwaG90by1wYWdlfHx8fGVufDB8fHx8&amp;auto=format&amp;fit=crop&amp;w=687&amp;q=87"),</v>
      </c>
    </row>
    <row r="144" spans="1:4" x14ac:dyDescent="0.25">
      <c r="A144">
        <v>24</v>
      </c>
      <c r="B144" t="s">
        <v>2</v>
      </c>
      <c r="C144" t="s">
        <v>144</v>
      </c>
      <c r="D144" t="str">
        <f t="shared" si="2"/>
        <v>(24, "Restaurante", "https://images.unsplash.com/photo-1551632436-cbf8dd35adfa?ixlib=rb-4.0.3&amp;ixid=MnwxMjA3fDB8MHxwaG90by1wYWdlfHx8fGVufDB8fHx8&amp;auto=format&amp;fit=crop&amp;w=1171&amp;q=87"),</v>
      </c>
    </row>
    <row r="145" spans="1:4" x14ac:dyDescent="0.25">
      <c r="A145">
        <v>24</v>
      </c>
      <c r="B145" t="s">
        <v>3</v>
      </c>
      <c r="C145" t="s">
        <v>145</v>
      </c>
      <c r="D145" t="str">
        <f t="shared" si="2"/>
        <v>(24, "Piscina", "https://images.unsplash.com/photo-1575429198097-0414ec08e8cd?ixlib=rb-4.0.3&amp;ixid=MnwxMjA3fDB8MHxwaG90by1wYWdlfHx8fGVufDB8fHx8&amp;auto=format&amp;fit=crop&amp;w=1170&amp;q=87"),</v>
      </c>
    </row>
    <row r="146" spans="1:4" x14ac:dyDescent="0.25">
      <c r="A146">
        <v>24</v>
      </c>
      <c r="B146" t="s">
        <v>4</v>
      </c>
      <c r="C146" t="s">
        <v>146</v>
      </c>
      <c r="D146" t="str">
        <f t="shared" si="2"/>
        <v>(24, "Habitacion Doble", "https://images.unsplash.com/photo-1625579002297-aeebbf69de89?ixlib=rb-4.0.3&amp;ixid=MnwxMjA3fDB8MHxwaG90by1wYWdlfHx8fGVufDB8fHx8&amp;auto=format&amp;fit=crop&amp;w=710&amp;q=87"),</v>
      </c>
    </row>
    <row r="147" spans="1:4" x14ac:dyDescent="0.25">
      <c r="A147">
        <v>24</v>
      </c>
      <c r="B147" t="s">
        <v>2</v>
      </c>
      <c r="C147" s="2" t="s">
        <v>147</v>
      </c>
      <c r="D147" t="str">
        <f t="shared" si="2"/>
        <v>(24, "Restaurante", "https://images.unsplash.com/photo-1557499305-0af888c3d8ec?ixlib=rb-4.0.3&amp;ixid=MnwxMjA3fDB8MHxwaG90by1wYWdlfHx8fGVufDB8fHx8&amp;auto=format&amp;fit=crop&amp;w=1170&amp;q=87"),</v>
      </c>
    </row>
    <row r="148" spans="1:4" x14ac:dyDescent="0.25">
      <c r="A148">
        <v>24</v>
      </c>
      <c r="B148" t="s">
        <v>3</v>
      </c>
      <c r="C148" s="2" t="s">
        <v>148</v>
      </c>
      <c r="D148" t="str">
        <f t="shared" si="2"/>
        <v>(24, "Piscina", "https://images.unsplash.com/photo-1536745511564-a5fa6e596e7b?ixlib=rb-4.0.3&amp;ixid=MnwxMjA3fDB8MHxwaG90by1wYWdlfHx8fGVufDB8fHx8&amp;auto=format&amp;fit=crop&amp;w=796&amp;q=87"),</v>
      </c>
    </row>
    <row r="149" spans="1:4" x14ac:dyDescent="0.25">
      <c r="A149">
        <v>24</v>
      </c>
      <c r="B149" t="s">
        <v>4</v>
      </c>
      <c r="C149" t="s">
        <v>149</v>
      </c>
      <c r="D149" t="str">
        <f t="shared" si="2"/>
        <v>(24, "Habitacion Doble", "https://images.unsplash.com/photo-1522771739844-6a9f6d5f14af?ixlib=rb-4.0.3&amp;ixid=MnwxMjA3fDB8MHxwaG90by1wYWdlfHx8fGVufDB8fHx8&amp;auto=format&amp;fit=crop&amp;w=1171&amp;q=87"),</v>
      </c>
    </row>
    <row r="150" spans="1:4" x14ac:dyDescent="0.25">
      <c r="A150">
        <v>25</v>
      </c>
      <c r="B150" t="s">
        <v>2</v>
      </c>
      <c r="C150" s="2" t="s">
        <v>150</v>
      </c>
      <c r="D150" t="str">
        <f t="shared" si="2"/>
        <v>(25, "Restaurante", "https://images.unsplash.com/photo-1621873495868-6c5774cf6012?ixlib=rb-4.0.3&amp;ixid=MnwxMjA3fDB8MHxwaG90by1wYWdlfHx8fGVufDB8fHx8&amp;auto=format&amp;fit=crop&amp;w=735&amp;q=88"),</v>
      </c>
    </row>
    <row r="151" spans="1:4" x14ac:dyDescent="0.25">
      <c r="A151">
        <v>25</v>
      </c>
      <c r="B151" t="s">
        <v>3</v>
      </c>
      <c r="C151" s="2" t="s">
        <v>151</v>
      </c>
      <c r="D151" t="str">
        <f t="shared" si="2"/>
        <v>(25, "Piscina", "https://images.unsplash.com/photo-1542314831-068cd1dbfeeb?ixlib=rb-4.0.3&amp;ixid=MnwxMjA3fDB8MHxwaG90by1wYWdlfHx8fGVufDB8fHx8&amp;auto=format&amp;fit=crop&amp;w=1170&amp;q=88"),</v>
      </c>
    </row>
    <row r="152" spans="1:4" x14ac:dyDescent="0.25">
      <c r="A152">
        <v>25</v>
      </c>
      <c r="B152" t="s">
        <v>4</v>
      </c>
      <c r="C152" s="2" t="s">
        <v>152</v>
      </c>
      <c r="D152" t="str">
        <f t="shared" si="2"/>
        <v>(25, "Habitacion Doble", "https://plus.unsplash.com/premium_photo-1661962340349-6ea59fff7e7b?ixlib=rb-4.0.3&amp;ixid=MnwxMjA3fDB8MHxwaG90by1wYWdlfHx8fGVufDB8fHx8&amp;auto=format&amp;fit=crop&amp;w=1074&amp;q=88"),</v>
      </c>
    </row>
    <row r="153" spans="1:4" x14ac:dyDescent="0.25">
      <c r="A153">
        <v>25</v>
      </c>
      <c r="B153" t="s">
        <v>2</v>
      </c>
      <c r="C153" t="s">
        <v>153</v>
      </c>
      <c r="D153" t="str">
        <f t="shared" si="2"/>
        <v>(25, "Restaurante", "https://images.unsplash.com/photo-1521917441209-e886f0404a7b?ixlib=rb-4.0.3&amp;ixid=MnwxMjA3fDB8MHxwaG90by1wYWdlfHx8fGVufDB8fHx8&amp;auto=format&amp;fit=crop&amp;w=1460&amp;q=88"),</v>
      </c>
    </row>
    <row r="154" spans="1:4" x14ac:dyDescent="0.25">
      <c r="A154">
        <v>25</v>
      </c>
      <c r="B154" t="s">
        <v>3</v>
      </c>
      <c r="C154" t="s">
        <v>154</v>
      </c>
      <c r="D154" t="str">
        <f t="shared" si="2"/>
        <v>(25, "Piscina", "https://images.unsplash.com/photo-1551491603-7d38b9e605f5?ixlib=rb-4.0.3&amp;ixid=MnwxMjA3fDB8MHxwaG90by1wYWdlfHx8fGVufDB8fHx8&amp;auto=format&amp;fit=crop&amp;w=735&amp;q=88"),</v>
      </c>
    </row>
    <row r="155" spans="1:4" x14ac:dyDescent="0.25">
      <c r="A155">
        <v>25</v>
      </c>
      <c r="B155" t="s">
        <v>4</v>
      </c>
      <c r="C155" s="2" t="s">
        <v>155</v>
      </c>
      <c r="D155" t="str">
        <f t="shared" si="2"/>
        <v>(25, "Habitacion Doble", "https://images.unsplash.com/photo-1582719478250-c89cae4dc85b?ixlib=rb-4.0.3&amp;ixid=MnwxMjA3fDB8MHxwaG90by1wYWdlfHx8fGVufDB8fHx8&amp;auto=format&amp;fit=crop&amp;w=1170&amp;q=88"),</v>
      </c>
    </row>
    <row r="156" spans="1:4" x14ac:dyDescent="0.25">
      <c r="A156">
        <v>26</v>
      </c>
      <c r="B156" t="s">
        <v>2</v>
      </c>
      <c r="C156" t="s">
        <v>156</v>
      </c>
      <c r="D156" t="str">
        <f t="shared" si="2"/>
        <v>(26, "Restaurante", "https://images.unsplash.com/photo-1552566626-2d907dab0dff?ixlib=rb-4.0.3&amp;ixid=MnwxMjA3fDB8MHxwaG90by1wYWdlfHx8fGVufDB8fHx8&amp;auto=format&amp;fit=crop&amp;w=1170&amp;q=88"),</v>
      </c>
    </row>
    <row r="157" spans="1:4" x14ac:dyDescent="0.25">
      <c r="A157">
        <v>26</v>
      </c>
      <c r="B157" t="s">
        <v>3</v>
      </c>
      <c r="C157" s="2" t="s">
        <v>157</v>
      </c>
      <c r="D157" t="str">
        <f t="shared" si="2"/>
        <v>(26, "Piscina", "https://images.unsplash.com/photo-1520250497591-112f2f40a3f4?ixlib=rb-4.0.3&amp;ixid=MnwxMjA3fDB8MHxwaG90by1wYWdlfHx8fGVufDB8fHx8&amp;auto=format&amp;fit=crop&amp;w=1170&amp;q=88"),</v>
      </c>
    </row>
    <row r="158" spans="1:4" x14ac:dyDescent="0.25">
      <c r="A158">
        <v>26</v>
      </c>
      <c r="B158" t="s">
        <v>4</v>
      </c>
      <c r="C158" s="2" t="s">
        <v>158</v>
      </c>
      <c r="D158" t="str">
        <f t="shared" si="2"/>
        <v>(26, "Habitacion Doble", "https://images.unsplash.com/photo-1549638441-b787d2e11f14?ixlib=rb-4.0.3&amp;ixid=MnwxMjA3fDB8MHxwaG90by1wYWdlfHx8fGVufDB8fHx8&amp;auto=format&amp;fit=crop&amp;w=1170&amp;q=88"),</v>
      </c>
    </row>
    <row r="159" spans="1:4" x14ac:dyDescent="0.25">
      <c r="A159">
        <v>26</v>
      </c>
      <c r="B159" t="s">
        <v>2</v>
      </c>
      <c r="C159" t="s">
        <v>159</v>
      </c>
      <c r="D159" t="str">
        <f t="shared" si="2"/>
        <v>(26, "Restaurante", "https://images.unsplash.com/photo-1517248135467-4c7edcad34c4?ixlib=rb-4.0.3&amp;ixid=MnwxMjA3fDB8MHxwaG90by1wYWdlfHx8fGVufDB8fHx8&amp;auto=format&amp;fit=crop&amp;w=1170&amp;q=88"),</v>
      </c>
    </row>
    <row r="160" spans="1:4" x14ac:dyDescent="0.25">
      <c r="A160">
        <v>26</v>
      </c>
      <c r="B160" t="s">
        <v>3</v>
      </c>
      <c r="C160" t="s">
        <v>160</v>
      </c>
      <c r="D160" t="str">
        <f t="shared" si="2"/>
        <v>(26, "Piscina", "https://images.unsplash.com/photo-1572331165267-854da2b10ccc?ixlib=rb-4.0.3&amp;ixid=MnwxMjA3fDB8MHxwaG90by1wYWdlfHx8fGVufDB8fHx8&amp;auto=format&amp;fit=crop&amp;w=1170&amp;q=88"),</v>
      </c>
    </row>
    <row r="161" spans="1:4" x14ac:dyDescent="0.25">
      <c r="A161">
        <v>26</v>
      </c>
      <c r="B161" t="s">
        <v>4</v>
      </c>
      <c r="C161" t="s">
        <v>161</v>
      </c>
      <c r="D161" t="str">
        <f t="shared" si="2"/>
        <v>(26, "Habitacion Doble", "https://images.unsplash.com/photo-1552858725-a19e7fcd3ac4?ixlib=rb-4.0.3&amp;ixid=MnwxMjA3fDB8MHxwaG90by1wYWdlfHx8fGVufDB8fHx8&amp;auto=format&amp;fit=crop&amp;w=687&amp;q=88"),</v>
      </c>
    </row>
    <row r="162" spans="1:4" x14ac:dyDescent="0.25">
      <c r="A162">
        <v>27</v>
      </c>
      <c r="B162" t="s">
        <v>2</v>
      </c>
      <c r="C162" t="s">
        <v>162</v>
      </c>
      <c r="D162" t="str">
        <f t="shared" si="2"/>
        <v>(27, "Restaurante", "https://images.unsplash.com/photo-1551632436-cbf8dd35adfa?ixlib=rb-4.0.3&amp;ixid=MnwxMjA3fDB8MHxwaG90by1wYWdlfHx8fGVufDB8fHx8&amp;auto=format&amp;fit=crop&amp;w=1171&amp;q=88"),</v>
      </c>
    </row>
    <row r="163" spans="1:4" x14ac:dyDescent="0.25">
      <c r="A163">
        <v>27</v>
      </c>
      <c r="B163" t="s">
        <v>3</v>
      </c>
      <c r="C163" t="s">
        <v>163</v>
      </c>
      <c r="D163" t="str">
        <f t="shared" si="2"/>
        <v>(27, "Piscina", "https://images.unsplash.com/photo-1575429198097-0414ec08e8cd?ixlib=rb-4.0.3&amp;ixid=MnwxMjA3fDB8MHxwaG90by1wYWdlfHx8fGVufDB8fHx8&amp;auto=format&amp;fit=crop&amp;w=1170&amp;q=88"),</v>
      </c>
    </row>
    <row r="164" spans="1:4" x14ac:dyDescent="0.25">
      <c r="A164">
        <v>27</v>
      </c>
      <c r="B164" t="s">
        <v>4</v>
      </c>
      <c r="C164" t="s">
        <v>164</v>
      </c>
      <c r="D164" t="str">
        <f t="shared" si="2"/>
        <v>(27, "Habitacion Doble", "https://images.unsplash.com/photo-1625579002297-aeebbf69de89?ixlib=rb-4.0.3&amp;ixid=MnwxMjA3fDB8MHxwaG90by1wYWdlfHx8fGVufDB8fHx8&amp;auto=format&amp;fit=crop&amp;w=710&amp;q=88"),</v>
      </c>
    </row>
    <row r="165" spans="1:4" x14ac:dyDescent="0.25">
      <c r="A165">
        <v>27</v>
      </c>
      <c r="B165" t="s">
        <v>2</v>
      </c>
      <c r="C165" s="2" t="s">
        <v>165</v>
      </c>
      <c r="D165" t="str">
        <f t="shared" si="2"/>
        <v>(27, "Restaurante", "https://images.unsplash.com/photo-1557499305-0af888c3d8ec?ixlib=rb-4.0.3&amp;ixid=MnwxMjA3fDB8MHxwaG90by1wYWdlfHx8fGVufDB8fHx8&amp;auto=format&amp;fit=crop&amp;w=1170&amp;q=88"),</v>
      </c>
    </row>
    <row r="166" spans="1:4" x14ac:dyDescent="0.25">
      <c r="A166">
        <v>27</v>
      </c>
      <c r="B166" t="s">
        <v>3</v>
      </c>
      <c r="C166" s="2" t="s">
        <v>166</v>
      </c>
      <c r="D166" t="str">
        <f t="shared" si="2"/>
        <v>(27, "Piscina", "https://images.unsplash.com/photo-1536745511564-a5fa6e596e7b?ixlib=rb-4.0.3&amp;ixid=MnwxMjA3fDB8MHxwaG90by1wYWdlfHx8fGVufDB8fHx8&amp;auto=format&amp;fit=crop&amp;w=796&amp;q=88"),</v>
      </c>
    </row>
    <row r="167" spans="1:4" x14ac:dyDescent="0.25">
      <c r="A167">
        <v>27</v>
      </c>
      <c r="B167" t="s">
        <v>4</v>
      </c>
      <c r="C167" t="s">
        <v>167</v>
      </c>
      <c r="D167" t="str">
        <f t="shared" si="2"/>
        <v>(27, "Habitacion Doble", "https://images.unsplash.com/photo-1522771739844-6a9f6d5f14af?ixlib=rb-4.0.3&amp;ixid=MnwxMjA3fDB8MHxwaG90by1wYWdlfHx8fGVufDB8fHx8&amp;auto=format&amp;fit=crop&amp;w=1171&amp;q=88"),</v>
      </c>
    </row>
    <row r="168" spans="1:4" x14ac:dyDescent="0.25">
      <c r="A168">
        <v>28</v>
      </c>
      <c r="B168" t="s">
        <v>2</v>
      </c>
      <c r="C168" s="2" t="s">
        <v>168</v>
      </c>
      <c r="D168" t="str">
        <f t="shared" si="2"/>
        <v>(28, "Restaurante", "https://images.unsplash.com/photo-1621873495868-6c5774cf6012?ixlib=rb-4.0.3&amp;ixid=MnwxMjA3fDB8MHxwaG90by1wYWdlfHx8fGVufDB8fHx8&amp;auto=format&amp;fit=crop&amp;w=735&amp;q=89"),</v>
      </c>
    </row>
    <row r="169" spans="1:4" x14ac:dyDescent="0.25">
      <c r="A169">
        <v>28</v>
      </c>
      <c r="B169" t="s">
        <v>3</v>
      </c>
      <c r="C169" s="2" t="s">
        <v>169</v>
      </c>
      <c r="D169" t="str">
        <f t="shared" si="2"/>
        <v>(28, "Piscina", "https://images.unsplash.com/photo-1542314831-068cd1dbfeeb?ixlib=rb-4.0.3&amp;ixid=MnwxMjA3fDB8MHxwaG90by1wYWdlfHx8fGVufDB8fHx8&amp;auto=format&amp;fit=crop&amp;w=1170&amp;q=89"),</v>
      </c>
    </row>
    <row r="170" spans="1:4" x14ac:dyDescent="0.25">
      <c r="A170">
        <v>28</v>
      </c>
      <c r="B170" t="s">
        <v>4</v>
      </c>
      <c r="C170" s="2" t="s">
        <v>170</v>
      </c>
      <c r="D170" t="str">
        <f t="shared" si="2"/>
        <v>(28, "Habitacion Doble", "https://plus.unsplash.com/premium_photo-1661962340349-6ea59fff7e7b?ixlib=rb-4.0.3&amp;ixid=MnwxMjA3fDB8MHxwaG90by1wYWdlfHx8fGVufDB8fHx8&amp;auto=format&amp;fit=crop&amp;w=1074&amp;q=89"),</v>
      </c>
    </row>
    <row r="171" spans="1:4" x14ac:dyDescent="0.25">
      <c r="A171">
        <v>28</v>
      </c>
      <c r="B171" t="s">
        <v>2</v>
      </c>
      <c r="C171" t="s">
        <v>171</v>
      </c>
      <c r="D171" t="str">
        <f t="shared" si="2"/>
        <v>(28, "Restaurante", "https://images.unsplash.com/photo-1521917441209-e886f0404a7b?ixlib=rb-4.0.3&amp;ixid=MnwxMjA3fDB8MHxwaG90by1wYWdlfHx8fGVufDB8fHx8&amp;auto=format&amp;fit=crop&amp;w=1460&amp;q=89"),</v>
      </c>
    </row>
    <row r="172" spans="1:4" x14ac:dyDescent="0.25">
      <c r="A172">
        <v>28</v>
      </c>
      <c r="B172" t="s">
        <v>3</v>
      </c>
      <c r="C172" t="s">
        <v>172</v>
      </c>
      <c r="D172" t="str">
        <f t="shared" si="2"/>
        <v>(28, "Piscina", "https://images.unsplash.com/photo-1551491603-7d38b9e605f5?ixlib=rb-4.0.3&amp;ixid=MnwxMjA3fDB8MHxwaG90by1wYWdlfHx8fGVufDB8fHx8&amp;auto=format&amp;fit=crop&amp;w=735&amp;q=89"),</v>
      </c>
    </row>
    <row r="173" spans="1:4" x14ac:dyDescent="0.25">
      <c r="A173">
        <v>28</v>
      </c>
      <c r="B173" t="s">
        <v>4</v>
      </c>
      <c r="C173" s="2" t="s">
        <v>173</v>
      </c>
      <c r="D173" t="str">
        <f t="shared" si="2"/>
        <v>(28, "Habitacion Doble", "https://images.unsplash.com/photo-1582719478250-c89cae4dc85b?ixlib=rb-4.0.3&amp;ixid=MnwxMjA3fDB8MHxwaG90by1wYWdlfHx8fGVufDB8fHx8&amp;auto=format&amp;fit=crop&amp;w=1170&amp;q=89"),</v>
      </c>
    </row>
    <row r="174" spans="1:4" x14ac:dyDescent="0.25">
      <c r="A174">
        <v>29</v>
      </c>
      <c r="B174" t="s">
        <v>2</v>
      </c>
      <c r="C174" t="s">
        <v>174</v>
      </c>
      <c r="D174" t="str">
        <f t="shared" si="2"/>
        <v>(29, "Restaurante", "https://images.unsplash.com/photo-1552566626-2d907dab0dff?ixlib=rb-4.0.3&amp;ixid=MnwxMjA3fDB8MHxwaG90by1wYWdlfHx8fGVufDB8fHx8&amp;auto=format&amp;fit=crop&amp;w=1170&amp;q=89"),</v>
      </c>
    </row>
    <row r="175" spans="1:4" x14ac:dyDescent="0.25">
      <c r="A175">
        <v>29</v>
      </c>
      <c r="B175" t="s">
        <v>3</v>
      </c>
      <c r="C175" s="2" t="s">
        <v>175</v>
      </c>
      <c r="D175" t="str">
        <f t="shared" si="2"/>
        <v>(29, "Piscina", "https://images.unsplash.com/photo-1520250497591-112f2f40a3f4?ixlib=rb-4.0.3&amp;ixid=MnwxMjA3fDB8MHxwaG90by1wYWdlfHx8fGVufDB8fHx8&amp;auto=format&amp;fit=crop&amp;w=1170&amp;q=89"),</v>
      </c>
    </row>
    <row r="176" spans="1:4" x14ac:dyDescent="0.25">
      <c r="A176">
        <v>29</v>
      </c>
      <c r="B176" t="s">
        <v>4</v>
      </c>
      <c r="C176" s="2" t="s">
        <v>176</v>
      </c>
      <c r="D176" t="str">
        <f t="shared" si="2"/>
        <v>(29, "Habitacion Doble", "https://images.unsplash.com/photo-1549638441-b787d2e11f14?ixlib=rb-4.0.3&amp;ixid=MnwxMjA3fDB8MHxwaG90by1wYWdlfHx8fGVufDB8fHx8&amp;auto=format&amp;fit=crop&amp;w=1170&amp;q=89"),</v>
      </c>
    </row>
    <row r="177" spans="1:4" x14ac:dyDescent="0.25">
      <c r="A177">
        <v>29</v>
      </c>
      <c r="B177" t="s">
        <v>2</v>
      </c>
      <c r="C177" t="s">
        <v>177</v>
      </c>
      <c r="D177" t="str">
        <f t="shared" si="2"/>
        <v>(29, "Restaurante", "https://images.unsplash.com/photo-1517248135467-4c7edcad34c4?ixlib=rb-4.0.3&amp;ixid=MnwxMjA3fDB8MHxwaG90by1wYWdlfHx8fGVufDB8fHx8&amp;auto=format&amp;fit=crop&amp;w=1170&amp;q=89"),</v>
      </c>
    </row>
    <row r="178" spans="1:4" x14ac:dyDescent="0.25">
      <c r="A178">
        <v>29</v>
      </c>
      <c r="B178" t="s">
        <v>3</v>
      </c>
      <c r="C178" t="s">
        <v>178</v>
      </c>
      <c r="D178" t="str">
        <f t="shared" si="2"/>
        <v>(29, "Piscina", "https://images.unsplash.com/photo-1572331165267-854da2b10ccc?ixlib=rb-4.0.3&amp;ixid=MnwxMjA3fDB8MHxwaG90by1wYWdlfHx8fGVufDB8fHx8&amp;auto=format&amp;fit=crop&amp;w=1170&amp;q=89"),</v>
      </c>
    </row>
    <row r="179" spans="1:4" x14ac:dyDescent="0.25">
      <c r="A179">
        <v>29</v>
      </c>
      <c r="B179" t="s">
        <v>4</v>
      </c>
      <c r="C179" t="s">
        <v>179</v>
      </c>
      <c r="D179" t="str">
        <f t="shared" si="2"/>
        <v>(29, "Habitacion Doble", "https://images.unsplash.com/photo-1552858725-a19e7fcd3ac4?ixlib=rb-4.0.3&amp;ixid=MnwxMjA3fDB8MHxwaG90by1wYWdlfHx8fGVufDB8fHx8&amp;auto=format&amp;fit=crop&amp;w=687&amp;q=89"),</v>
      </c>
    </row>
    <row r="180" spans="1:4" x14ac:dyDescent="0.25">
      <c r="A180">
        <v>30</v>
      </c>
      <c r="B180" t="s">
        <v>2</v>
      </c>
      <c r="C180" t="s">
        <v>180</v>
      </c>
      <c r="D180" t="str">
        <f t="shared" si="2"/>
        <v>(30, "Restaurante", "https://images.unsplash.com/photo-1551632436-cbf8dd35adfa?ixlib=rb-4.0.3&amp;ixid=MnwxMjA3fDB8MHxwaG90by1wYWdlfHx8fGVufDB8fHx8&amp;auto=format&amp;fit=crop&amp;w=1171&amp;q=89"),</v>
      </c>
    </row>
    <row r="181" spans="1:4" x14ac:dyDescent="0.25">
      <c r="A181">
        <v>30</v>
      </c>
      <c r="B181" t="s">
        <v>3</v>
      </c>
      <c r="C181" t="s">
        <v>181</v>
      </c>
      <c r="D181" t="str">
        <f t="shared" si="2"/>
        <v>(30, "Piscina", "https://images.unsplash.com/photo-1575429198097-0414ec08e8cd?ixlib=rb-4.0.3&amp;ixid=MnwxMjA3fDB8MHxwaG90by1wYWdlfHx8fGVufDB8fHx8&amp;auto=format&amp;fit=crop&amp;w=1170&amp;q=89"),</v>
      </c>
    </row>
    <row r="182" spans="1:4" x14ac:dyDescent="0.25">
      <c r="A182">
        <v>30</v>
      </c>
      <c r="B182" t="s">
        <v>4</v>
      </c>
      <c r="C182" t="s">
        <v>182</v>
      </c>
      <c r="D182" t="str">
        <f t="shared" si="2"/>
        <v>(30, "Habitacion Doble", "https://images.unsplash.com/photo-1625579002297-aeebbf69de89?ixlib=rb-4.0.3&amp;ixid=MnwxMjA3fDB8MHxwaG90by1wYWdlfHx8fGVufDB8fHx8&amp;auto=format&amp;fit=crop&amp;w=710&amp;q=89"),</v>
      </c>
    </row>
    <row r="183" spans="1:4" x14ac:dyDescent="0.25">
      <c r="A183">
        <v>30</v>
      </c>
      <c r="B183" t="s">
        <v>2</v>
      </c>
      <c r="C183" s="2" t="s">
        <v>183</v>
      </c>
      <c r="D183" t="str">
        <f t="shared" si="2"/>
        <v>(30, "Restaurante", "https://images.unsplash.com/photo-1557499305-0af888c3d8ec?ixlib=rb-4.0.3&amp;ixid=MnwxMjA3fDB8MHxwaG90by1wYWdlfHx8fGVufDB8fHx8&amp;auto=format&amp;fit=crop&amp;w=1170&amp;q=89"),</v>
      </c>
    </row>
    <row r="184" spans="1:4" x14ac:dyDescent="0.25">
      <c r="A184">
        <v>30</v>
      </c>
      <c r="B184" t="s">
        <v>3</v>
      </c>
      <c r="C184" s="2" t="s">
        <v>184</v>
      </c>
      <c r="D184" t="str">
        <f t="shared" si="2"/>
        <v>(30, "Piscina", "https://images.unsplash.com/photo-1536745511564-a5fa6e596e7b?ixlib=rb-4.0.3&amp;ixid=MnwxMjA3fDB8MHxwaG90by1wYWdlfHx8fGVufDB8fHx8&amp;auto=format&amp;fit=crop&amp;w=796&amp;q=89"),</v>
      </c>
    </row>
    <row r="185" spans="1:4" x14ac:dyDescent="0.25">
      <c r="A185">
        <v>30</v>
      </c>
      <c r="B185" t="s">
        <v>4</v>
      </c>
      <c r="C185" t="s">
        <v>185</v>
      </c>
      <c r="D185" t="str">
        <f t="shared" si="2"/>
        <v>(30, "Habitacion Doble", "https://images.unsplash.com/photo-1522771739844-6a9f6d5f14af?ixlib=rb-4.0.3&amp;ixid=MnwxMjA3fDB8MHxwaG90by1wYWdlfHx8fGVufDB8fHx8&amp;auto=format&amp;fit=crop&amp;w=1171&amp;q=89"),</v>
      </c>
    </row>
    <row r="186" spans="1:4" x14ac:dyDescent="0.25">
      <c r="A186">
        <v>31</v>
      </c>
      <c r="B186" t="s">
        <v>2</v>
      </c>
      <c r="C186" s="2" t="s">
        <v>186</v>
      </c>
      <c r="D186" t="str">
        <f t="shared" si="2"/>
        <v>(31, "Restaurante", "https://images.unsplash.com/photo-1621873495868-6c5774cf6012?ixlib=rb-4.0.3&amp;ixid=MnwxMjA3fDB8MHxwaG90by1wYWdlfHx8fGVufDB8fHx8&amp;auto=format&amp;fit=crop&amp;w=735&amp;q=90"),</v>
      </c>
    </row>
    <row r="187" spans="1:4" x14ac:dyDescent="0.25">
      <c r="A187">
        <v>31</v>
      </c>
      <c r="B187" t="s">
        <v>3</v>
      </c>
      <c r="C187" s="2" t="s">
        <v>187</v>
      </c>
      <c r="D187" t="str">
        <f t="shared" si="2"/>
        <v>(31, "Piscina", "https://images.unsplash.com/photo-1542314831-068cd1dbfeeb?ixlib=rb-4.0.3&amp;ixid=MnwxMjA3fDB8MHxwaG90by1wYWdlfHx8fGVufDB8fHx8&amp;auto=format&amp;fit=crop&amp;w=1170&amp;q=90"),</v>
      </c>
    </row>
    <row r="188" spans="1:4" x14ac:dyDescent="0.25">
      <c r="A188">
        <v>31</v>
      </c>
      <c r="B188" t="s">
        <v>4</v>
      </c>
      <c r="C188" s="2" t="s">
        <v>188</v>
      </c>
      <c r="D188" t="str">
        <f t="shared" si="2"/>
        <v>(31, "Habitacion Doble", "https://plus.unsplash.com/premium_photo-1661962340349-6ea59fff7e7b?ixlib=rb-4.0.3&amp;ixid=MnwxMjA3fDB8MHxwaG90by1wYWdlfHx8fGVufDB8fHx8&amp;auto=format&amp;fit=crop&amp;w=1074&amp;q=90"),</v>
      </c>
    </row>
    <row r="189" spans="1:4" x14ac:dyDescent="0.25">
      <c r="A189">
        <v>31</v>
      </c>
      <c r="B189" t="s">
        <v>2</v>
      </c>
      <c r="C189" t="s">
        <v>189</v>
      </c>
      <c r="D189" t="str">
        <f t="shared" si="2"/>
        <v>(31, "Restaurante", "https://images.unsplash.com/photo-1521917441209-e886f0404a7b?ixlib=rb-4.0.3&amp;ixid=MnwxMjA3fDB8MHxwaG90by1wYWdlfHx8fGVufDB8fHx8&amp;auto=format&amp;fit=crop&amp;w=1460&amp;q=90"),</v>
      </c>
    </row>
    <row r="190" spans="1:4" x14ac:dyDescent="0.25">
      <c r="A190">
        <v>31</v>
      </c>
      <c r="B190" t="s">
        <v>3</v>
      </c>
      <c r="C190" t="s">
        <v>190</v>
      </c>
      <c r="D190" t="str">
        <f t="shared" si="2"/>
        <v>(31, "Piscina", "https://images.unsplash.com/photo-1551491603-7d38b9e605f5?ixlib=rb-4.0.3&amp;ixid=MnwxMjA3fDB8MHxwaG90by1wYWdlfHx8fGVufDB8fHx8&amp;auto=format&amp;fit=crop&amp;w=735&amp;q=90"),</v>
      </c>
    </row>
    <row r="191" spans="1:4" x14ac:dyDescent="0.25">
      <c r="A191">
        <v>31</v>
      </c>
      <c r="B191" t="s">
        <v>4</v>
      </c>
      <c r="C191" s="2" t="s">
        <v>191</v>
      </c>
      <c r="D191" t="str">
        <f t="shared" si="2"/>
        <v>(31, "Habitacion Doble", "https://images.unsplash.com/photo-1582719478250-c89cae4dc85b?ixlib=rb-4.0.3&amp;ixid=MnwxMjA3fDB8MHxwaG90by1wYWdlfHx8fGVufDB8fHx8&amp;auto=format&amp;fit=crop&amp;w=1170&amp;q=90"),</v>
      </c>
    </row>
    <row r="192" spans="1:4" x14ac:dyDescent="0.25">
      <c r="A192">
        <v>32</v>
      </c>
      <c r="B192" t="s">
        <v>2</v>
      </c>
      <c r="C192" t="s">
        <v>192</v>
      </c>
      <c r="D192" t="str">
        <f t="shared" si="2"/>
        <v>(32, "Restaurante", "https://images.unsplash.com/photo-1552566626-2d907dab0dff?ixlib=rb-4.0.3&amp;ixid=MnwxMjA3fDB8MHxwaG90by1wYWdlfHx8fGVufDB8fHx8&amp;auto=format&amp;fit=crop&amp;w=1170&amp;q=90"),</v>
      </c>
    </row>
    <row r="193" spans="1:4" x14ac:dyDescent="0.25">
      <c r="A193">
        <v>32</v>
      </c>
      <c r="B193" t="s">
        <v>3</v>
      </c>
      <c r="C193" s="2" t="s">
        <v>193</v>
      </c>
      <c r="D193" t="str">
        <f t="shared" si="2"/>
        <v>(32, "Piscina", "https://images.unsplash.com/photo-1520250497591-112f2f40a3f4?ixlib=rb-4.0.3&amp;ixid=MnwxMjA3fDB8MHxwaG90by1wYWdlfHx8fGVufDB8fHx8&amp;auto=format&amp;fit=crop&amp;w=1170&amp;q=90"),</v>
      </c>
    </row>
    <row r="194" spans="1:4" x14ac:dyDescent="0.25">
      <c r="A194">
        <v>32</v>
      </c>
      <c r="B194" t="s">
        <v>4</v>
      </c>
      <c r="C194" s="2" t="s">
        <v>194</v>
      </c>
      <c r="D194" t="str">
        <f t="shared" si="2"/>
        <v>(32, "Habitacion Doble", "https://images.unsplash.com/photo-1549638441-b787d2e11f14?ixlib=rb-4.0.3&amp;ixid=MnwxMjA3fDB8MHxwaG90by1wYWdlfHx8fGVufDB8fHx8&amp;auto=format&amp;fit=crop&amp;w=1170&amp;q=90"),</v>
      </c>
    </row>
    <row r="195" spans="1:4" x14ac:dyDescent="0.25">
      <c r="A195">
        <v>32</v>
      </c>
      <c r="B195" t="s">
        <v>2</v>
      </c>
      <c r="C195" t="s">
        <v>195</v>
      </c>
      <c r="D195" t="str">
        <f t="shared" si="2"/>
        <v>(32, "Restaurante", "https://images.unsplash.com/photo-1517248135467-4c7edcad34c4?ixlib=rb-4.0.3&amp;ixid=MnwxMjA3fDB8MHxwaG90by1wYWdlfHx8fGVufDB8fHx8&amp;auto=format&amp;fit=crop&amp;w=1170&amp;q=90"),</v>
      </c>
    </row>
    <row r="196" spans="1:4" x14ac:dyDescent="0.25">
      <c r="A196">
        <v>32</v>
      </c>
      <c r="B196" t="s">
        <v>3</v>
      </c>
      <c r="C196" t="s">
        <v>196</v>
      </c>
      <c r="D196" t="str">
        <f t="shared" si="2"/>
        <v>(32, "Piscina", "https://images.unsplash.com/photo-1572331165267-854da2b10ccc?ixlib=rb-4.0.3&amp;ixid=MnwxMjA3fDB8MHxwaG90by1wYWdlfHx8fGVufDB8fHx8&amp;auto=format&amp;fit=crop&amp;w=1170&amp;q=90"),</v>
      </c>
    </row>
    <row r="197" spans="1:4" x14ac:dyDescent="0.25">
      <c r="A197">
        <v>32</v>
      </c>
      <c r="B197" t="s">
        <v>4</v>
      </c>
      <c r="C197" t="s">
        <v>197</v>
      </c>
      <c r="D197" t="str">
        <f t="shared" si="2"/>
        <v>(32, "Habitacion Doble", "https://images.unsplash.com/photo-1552858725-a19e7fcd3ac4?ixlib=rb-4.0.3&amp;ixid=MnwxMjA3fDB8MHxwaG90by1wYWdlfHx8fGVufDB8fHx8&amp;auto=format&amp;fit=crop&amp;w=687&amp;q=90"),</v>
      </c>
    </row>
    <row r="198" spans="1:4" x14ac:dyDescent="0.25">
      <c r="A198">
        <v>33</v>
      </c>
      <c r="B198" t="s">
        <v>2</v>
      </c>
      <c r="C198" t="s">
        <v>198</v>
      </c>
      <c r="D198" t="str">
        <f t="shared" si="2"/>
        <v>(33, "Restaurante", "https://images.unsplash.com/photo-1551632436-cbf8dd35adfa?ixlib=rb-4.0.3&amp;ixid=MnwxMjA3fDB8MHxwaG90by1wYWdlfHx8fGVufDB8fHx8&amp;auto=format&amp;fit=crop&amp;w=1171&amp;q=90"),</v>
      </c>
    </row>
    <row r="199" spans="1:4" x14ac:dyDescent="0.25">
      <c r="A199">
        <v>33</v>
      </c>
      <c r="B199" t="s">
        <v>3</v>
      </c>
      <c r="C199" t="s">
        <v>199</v>
      </c>
      <c r="D199" t="str">
        <f t="shared" ref="D199:D262" si="3">CONCATENATE("(",A199,", """,B199,"""",", """,C199,"""",")",",")</f>
        <v>(33, "Piscina", "https://images.unsplash.com/photo-1575429198097-0414ec08e8cd?ixlib=rb-4.0.3&amp;ixid=MnwxMjA3fDB8MHxwaG90by1wYWdlfHx8fGVufDB8fHx8&amp;auto=format&amp;fit=crop&amp;w=1170&amp;q=90"),</v>
      </c>
    </row>
    <row r="200" spans="1:4" x14ac:dyDescent="0.25">
      <c r="A200">
        <v>33</v>
      </c>
      <c r="B200" t="s">
        <v>4</v>
      </c>
      <c r="C200" t="s">
        <v>200</v>
      </c>
      <c r="D200" t="str">
        <f t="shared" si="3"/>
        <v>(33, "Habitacion Doble", "https://images.unsplash.com/photo-1625579002297-aeebbf69de89?ixlib=rb-4.0.3&amp;ixid=MnwxMjA3fDB8MHxwaG90by1wYWdlfHx8fGVufDB8fHx8&amp;auto=format&amp;fit=crop&amp;w=710&amp;q=90"),</v>
      </c>
    </row>
    <row r="201" spans="1:4" x14ac:dyDescent="0.25">
      <c r="A201">
        <v>33</v>
      </c>
      <c r="B201" t="s">
        <v>2</v>
      </c>
      <c r="C201" s="2" t="s">
        <v>201</v>
      </c>
      <c r="D201" t="str">
        <f t="shared" si="3"/>
        <v>(33, "Restaurante", "https://images.unsplash.com/photo-1557499305-0af888c3d8ec?ixlib=rb-4.0.3&amp;ixid=MnwxMjA3fDB8MHxwaG90by1wYWdlfHx8fGVufDB8fHx8&amp;auto=format&amp;fit=crop&amp;w=1170&amp;q=90"),</v>
      </c>
    </row>
    <row r="202" spans="1:4" x14ac:dyDescent="0.25">
      <c r="A202">
        <v>33</v>
      </c>
      <c r="B202" t="s">
        <v>3</v>
      </c>
      <c r="C202" s="2" t="s">
        <v>202</v>
      </c>
      <c r="D202" t="str">
        <f t="shared" si="3"/>
        <v>(33, "Piscina", "https://images.unsplash.com/photo-1536745511564-a5fa6e596e7b?ixlib=rb-4.0.3&amp;ixid=MnwxMjA3fDB8MHxwaG90by1wYWdlfHx8fGVufDB8fHx8&amp;auto=format&amp;fit=crop&amp;w=796&amp;q=90"),</v>
      </c>
    </row>
    <row r="203" spans="1:4" x14ac:dyDescent="0.25">
      <c r="A203">
        <v>33</v>
      </c>
      <c r="B203" t="s">
        <v>4</v>
      </c>
      <c r="C203" t="s">
        <v>203</v>
      </c>
      <c r="D203" t="str">
        <f t="shared" si="3"/>
        <v>(33, "Habitacion Doble", "https://images.unsplash.com/photo-1522771739844-6a9f6d5f14af?ixlib=rb-4.0.3&amp;ixid=MnwxMjA3fDB8MHxwaG90by1wYWdlfHx8fGVufDB8fHx8&amp;auto=format&amp;fit=crop&amp;w=1171&amp;q=90"),</v>
      </c>
    </row>
    <row r="204" spans="1:4" x14ac:dyDescent="0.25">
      <c r="A204">
        <v>34</v>
      </c>
      <c r="B204" t="s">
        <v>2</v>
      </c>
      <c r="C204" s="2" t="s">
        <v>204</v>
      </c>
      <c r="D204" t="str">
        <f t="shared" si="3"/>
        <v>(34, "Restaurante", "https://images.unsplash.com/photo-1621873495868-6c5774cf6012?ixlib=rb-4.0.3&amp;ixid=MnwxMjA3fDB8MHxwaG90by1wYWdlfHx8fGVufDB8fHx8&amp;auto=format&amp;fit=crop&amp;w=735&amp;q=91"),</v>
      </c>
    </row>
    <row r="205" spans="1:4" x14ac:dyDescent="0.25">
      <c r="A205">
        <v>34</v>
      </c>
      <c r="B205" t="s">
        <v>3</v>
      </c>
      <c r="C205" s="2" t="s">
        <v>205</v>
      </c>
      <c r="D205" t="str">
        <f t="shared" si="3"/>
        <v>(34, "Piscina", "https://images.unsplash.com/photo-1542314831-068cd1dbfeeb?ixlib=rb-4.0.3&amp;ixid=MnwxMjA3fDB8MHxwaG90by1wYWdlfHx8fGVufDB8fHx8&amp;auto=format&amp;fit=crop&amp;w=1170&amp;q=91"),</v>
      </c>
    </row>
    <row r="206" spans="1:4" x14ac:dyDescent="0.25">
      <c r="A206">
        <v>34</v>
      </c>
      <c r="B206" t="s">
        <v>4</v>
      </c>
      <c r="C206" s="2" t="s">
        <v>206</v>
      </c>
      <c r="D206" t="str">
        <f t="shared" si="3"/>
        <v>(34, "Habitacion Doble", "https://plus.unsplash.com/premium_photo-1661962340349-6ea59fff7e7b?ixlib=rb-4.0.3&amp;ixid=MnwxMjA3fDB8MHxwaG90by1wYWdlfHx8fGVufDB8fHx8&amp;auto=format&amp;fit=crop&amp;w=1074&amp;q=91"),</v>
      </c>
    </row>
    <row r="207" spans="1:4" x14ac:dyDescent="0.25">
      <c r="A207">
        <v>34</v>
      </c>
      <c r="B207" t="s">
        <v>2</v>
      </c>
      <c r="C207" t="s">
        <v>207</v>
      </c>
      <c r="D207" t="str">
        <f t="shared" si="3"/>
        <v>(34, "Restaurante", "https://images.unsplash.com/photo-1521917441209-e886f0404a7b?ixlib=rb-4.0.3&amp;ixid=MnwxMjA3fDB8MHxwaG90by1wYWdlfHx8fGVufDB8fHx8&amp;auto=format&amp;fit=crop&amp;w=1460&amp;q=91"),</v>
      </c>
    </row>
    <row r="208" spans="1:4" x14ac:dyDescent="0.25">
      <c r="A208">
        <v>34</v>
      </c>
      <c r="B208" t="s">
        <v>3</v>
      </c>
      <c r="C208" t="s">
        <v>208</v>
      </c>
      <c r="D208" t="str">
        <f t="shared" si="3"/>
        <v>(34, "Piscina", "https://images.unsplash.com/photo-1551491603-7d38b9e605f5?ixlib=rb-4.0.3&amp;ixid=MnwxMjA3fDB8MHxwaG90by1wYWdlfHx8fGVufDB8fHx8&amp;auto=format&amp;fit=crop&amp;w=735&amp;q=91"),</v>
      </c>
    </row>
    <row r="209" spans="1:4" x14ac:dyDescent="0.25">
      <c r="A209">
        <v>34</v>
      </c>
      <c r="B209" t="s">
        <v>4</v>
      </c>
      <c r="C209" s="2" t="s">
        <v>209</v>
      </c>
      <c r="D209" t="str">
        <f t="shared" si="3"/>
        <v>(34, "Habitacion Doble", "https://images.unsplash.com/photo-1582719478250-c89cae4dc85b?ixlib=rb-4.0.3&amp;ixid=MnwxMjA3fDB8MHxwaG90by1wYWdlfHx8fGVufDB8fHx8&amp;auto=format&amp;fit=crop&amp;w=1170&amp;q=91"),</v>
      </c>
    </row>
    <row r="210" spans="1:4" x14ac:dyDescent="0.25">
      <c r="A210">
        <v>35</v>
      </c>
      <c r="B210" t="s">
        <v>2</v>
      </c>
      <c r="C210" t="s">
        <v>210</v>
      </c>
      <c r="D210" t="str">
        <f t="shared" si="3"/>
        <v>(35, "Restaurante", "https://images.unsplash.com/photo-1552566626-2d907dab0dff?ixlib=rb-4.0.3&amp;ixid=MnwxMjA3fDB8MHxwaG90by1wYWdlfHx8fGVufDB8fHx8&amp;auto=format&amp;fit=crop&amp;w=1170&amp;q=91"),</v>
      </c>
    </row>
    <row r="211" spans="1:4" x14ac:dyDescent="0.25">
      <c r="A211">
        <v>35</v>
      </c>
      <c r="B211" t="s">
        <v>3</v>
      </c>
      <c r="C211" s="2" t="s">
        <v>211</v>
      </c>
      <c r="D211" t="str">
        <f t="shared" si="3"/>
        <v>(35, "Piscina", "https://images.unsplash.com/photo-1520250497591-112f2f40a3f4?ixlib=rb-4.0.3&amp;ixid=MnwxMjA3fDB8MHxwaG90by1wYWdlfHx8fGVufDB8fHx8&amp;auto=format&amp;fit=crop&amp;w=1170&amp;q=91"),</v>
      </c>
    </row>
    <row r="212" spans="1:4" x14ac:dyDescent="0.25">
      <c r="A212">
        <v>35</v>
      </c>
      <c r="B212" t="s">
        <v>4</v>
      </c>
      <c r="C212" s="2" t="s">
        <v>212</v>
      </c>
      <c r="D212" t="str">
        <f t="shared" si="3"/>
        <v>(35, "Habitacion Doble", "https://images.unsplash.com/photo-1549638441-b787d2e11f14?ixlib=rb-4.0.3&amp;ixid=MnwxMjA3fDB8MHxwaG90by1wYWdlfHx8fGVufDB8fHx8&amp;auto=format&amp;fit=crop&amp;w=1170&amp;q=91"),</v>
      </c>
    </row>
    <row r="213" spans="1:4" x14ac:dyDescent="0.25">
      <c r="A213">
        <v>35</v>
      </c>
      <c r="B213" t="s">
        <v>2</v>
      </c>
      <c r="C213" t="s">
        <v>213</v>
      </c>
      <c r="D213" t="str">
        <f t="shared" si="3"/>
        <v>(35, "Restaurante", "https://images.unsplash.com/photo-1517248135467-4c7edcad34c4?ixlib=rb-4.0.3&amp;ixid=MnwxMjA3fDB8MHxwaG90by1wYWdlfHx8fGVufDB8fHx8&amp;auto=format&amp;fit=crop&amp;w=1170&amp;q=91"),</v>
      </c>
    </row>
    <row r="214" spans="1:4" x14ac:dyDescent="0.25">
      <c r="A214">
        <v>35</v>
      </c>
      <c r="B214" t="s">
        <v>3</v>
      </c>
      <c r="C214" t="s">
        <v>214</v>
      </c>
      <c r="D214" t="str">
        <f t="shared" si="3"/>
        <v>(35, "Piscina", "https://images.unsplash.com/photo-1572331165267-854da2b10ccc?ixlib=rb-4.0.3&amp;ixid=MnwxMjA3fDB8MHxwaG90by1wYWdlfHx8fGVufDB8fHx8&amp;auto=format&amp;fit=crop&amp;w=1170&amp;q=91"),</v>
      </c>
    </row>
    <row r="215" spans="1:4" x14ac:dyDescent="0.25">
      <c r="A215">
        <v>35</v>
      </c>
      <c r="B215" t="s">
        <v>4</v>
      </c>
      <c r="C215" t="s">
        <v>215</v>
      </c>
      <c r="D215" t="str">
        <f t="shared" si="3"/>
        <v>(35, "Habitacion Doble", "https://images.unsplash.com/photo-1552858725-a19e7fcd3ac4?ixlib=rb-4.0.3&amp;ixid=MnwxMjA3fDB8MHxwaG90by1wYWdlfHx8fGVufDB8fHx8&amp;auto=format&amp;fit=crop&amp;w=687&amp;q=91"),</v>
      </c>
    </row>
    <row r="216" spans="1:4" x14ac:dyDescent="0.25">
      <c r="A216">
        <v>36</v>
      </c>
      <c r="B216" t="s">
        <v>2</v>
      </c>
      <c r="C216" t="s">
        <v>216</v>
      </c>
      <c r="D216" t="str">
        <f t="shared" si="3"/>
        <v>(36, "Restaurante", "https://images.unsplash.com/photo-1551632436-cbf8dd35adfa?ixlib=rb-4.0.3&amp;ixid=MnwxMjA3fDB8MHxwaG90by1wYWdlfHx8fGVufDB8fHx8&amp;auto=format&amp;fit=crop&amp;w=1171&amp;q=91"),</v>
      </c>
    </row>
    <row r="217" spans="1:4" x14ac:dyDescent="0.25">
      <c r="A217">
        <v>36</v>
      </c>
      <c r="B217" t="s">
        <v>3</v>
      </c>
      <c r="C217" t="s">
        <v>217</v>
      </c>
      <c r="D217" t="str">
        <f t="shared" si="3"/>
        <v>(36, "Piscina", "https://images.unsplash.com/photo-1575429198097-0414ec08e8cd?ixlib=rb-4.0.3&amp;ixid=MnwxMjA3fDB8MHxwaG90by1wYWdlfHx8fGVufDB8fHx8&amp;auto=format&amp;fit=crop&amp;w=1170&amp;q=91"),</v>
      </c>
    </row>
    <row r="218" spans="1:4" x14ac:dyDescent="0.25">
      <c r="A218">
        <v>36</v>
      </c>
      <c r="B218" t="s">
        <v>4</v>
      </c>
      <c r="C218" t="s">
        <v>218</v>
      </c>
      <c r="D218" t="str">
        <f t="shared" si="3"/>
        <v>(36, "Habitacion Doble", "https://images.unsplash.com/photo-1625579002297-aeebbf69de89?ixlib=rb-4.0.3&amp;ixid=MnwxMjA3fDB8MHxwaG90by1wYWdlfHx8fGVufDB8fHx8&amp;auto=format&amp;fit=crop&amp;w=710&amp;q=91"),</v>
      </c>
    </row>
    <row r="219" spans="1:4" x14ac:dyDescent="0.25">
      <c r="A219">
        <v>36</v>
      </c>
      <c r="B219" t="s">
        <v>2</v>
      </c>
      <c r="C219" s="2" t="s">
        <v>219</v>
      </c>
      <c r="D219" t="str">
        <f t="shared" si="3"/>
        <v>(36, "Restaurante", "https://images.unsplash.com/photo-1557499305-0af888c3d8ec?ixlib=rb-4.0.3&amp;ixid=MnwxMjA3fDB8MHxwaG90by1wYWdlfHx8fGVufDB8fHx8&amp;auto=format&amp;fit=crop&amp;w=1170&amp;q=91"),</v>
      </c>
    </row>
    <row r="220" spans="1:4" x14ac:dyDescent="0.25">
      <c r="A220">
        <v>36</v>
      </c>
      <c r="B220" t="s">
        <v>3</v>
      </c>
      <c r="C220" s="2" t="s">
        <v>220</v>
      </c>
      <c r="D220" t="str">
        <f t="shared" si="3"/>
        <v>(36, "Piscina", "https://images.unsplash.com/photo-1536745511564-a5fa6e596e7b?ixlib=rb-4.0.3&amp;ixid=MnwxMjA3fDB8MHxwaG90by1wYWdlfHx8fGVufDB8fHx8&amp;auto=format&amp;fit=crop&amp;w=796&amp;q=91"),</v>
      </c>
    </row>
    <row r="221" spans="1:4" x14ac:dyDescent="0.25">
      <c r="A221">
        <v>36</v>
      </c>
      <c r="B221" t="s">
        <v>4</v>
      </c>
      <c r="C221" t="s">
        <v>221</v>
      </c>
      <c r="D221" t="str">
        <f t="shared" si="3"/>
        <v>(36, "Habitacion Doble", "https://images.unsplash.com/photo-1522771739844-6a9f6d5f14af?ixlib=rb-4.0.3&amp;ixid=MnwxMjA3fDB8MHxwaG90by1wYWdlfHx8fGVufDB8fHx8&amp;auto=format&amp;fit=crop&amp;w=1171&amp;q=91"),</v>
      </c>
    </row>
    <row r="222" spans="1:4" x14ac:dyDescent="0.25">
      <c r="A222">
        <v>37</v>
      </c>
      <c r="B222" t="s">
        <v>2</v>
      </c>
      <c r="C222" s="2" t="s">
        <v>222</v>
      </c>
      <c r="D222" t="str">
        <f t="shared" si="3"/>
        <v>(37, "Restaurante", "https://images.unsplash.com/photo-1621873495868-6c5774cf6012?ixlib=rb-4.0.3&amp;ixid=MnwxMjA3fDB8MHxwaG90by1wYWdlfHx8fGVufDB8fHx8&amp;auto=format&amp;fit=crop&amp;w=735&amp;q=92"),</v>
      </c>
    </row>
    <row r="223" spans="1:4" x14ac:dyDescent="0.25">
      <c r="A223">
        <v>37</v>
      </c>
      <c r="B223" t="s">
        <v>3</v>
      </c>
      <c r="C223" s="2" t="s">
        <v>223</v>
      </c>
      <c r="D223" t="str">
        <f t="shared" si="3"/>
        <v>(37, "Piscina", "https://images.unsplash.com/photo-1542314831-068cd1dbfeeb?ixlib=rb-4.0.3&amp;ixid=MnwxMjA3fDB8MHxwaG90by1wYWdlfHx8fGVufDB8fHx8&amp;auto=format&amp;fit=crop&amp;w=1170&amp;q=92"),</v>
      </c>
    </row>
    <row r="224" spans="1:4" x14ac:dyDescent="0.25">
      <c r="A224">
        <v>37</v>
      </c>
      <c r="B224" t="s">
        <v>4</v>
      </c>
      <c r="C224" s="2" t="s">
        <v>224</v>
      </c>
      <c r="D224" t="str">
        <f t="shared" si="3"/>
        <v>(37, "Habitacion Doble", "https://plus.unsplash.com/premium_photo-1661962340349-6ea59fff7e7b?ixlib=rb-4.0.3&amp;ixid=MnwxMjA3fDB8MHxwaG90by1wYWdlfHx8fGVufDB8fHx8&amp;auto=format&amp;fit=crop&amp;w=1074&amp;q=92"),</v>
      </c>
    </row>
    <row r="225" spans="1:4" x14ac:dyDescent="0.25">
      <c r="A225">
        <v>37</v>
      </c>
      <c r="B225" t="s">
        <v>2</v>
      </c>
      <c r="C225" t="s">
        <v>225</v>
      </c>
      <c r="D225" t="str">
        <f t="shared" si="3"/>
        <v>(37, "Restaurante", "https://images.unsplash.com/photo-1521917441209-e886f0404a7b?ixlib=rb-4.0.3&amp;ixid=MnwxMjA3fDB8MHxwaG90by1wYWdlfHx8fGVufDB8fHx8&amp;auto=format&amp;fit=crop&amp;w=1460&amp;q=92"),</v>
      </c>
    </row>
    <row r="226" spans="1:4" x14ac:dyDescent="0.25">
      <c r="A226">
        <v>37</v>
      </c>
      <c r="B226" t="s">
        <v>3</v>
      </c>
      <c r="C226" t="s">
        <v>226</v>
      </c>
      <c r="D226" t="str">
        <f t="shared" si="3"/>
        <v>(37, "Piscina", "https://images.unsplash.com/photo-1551491603-7d38b9e605f5?ixlib=rb-4.0.3&amp;ixid=MnwxMjA3fDB8MHxwaG90by1wYWdlfHx8fGVufDB8fHx8&amp;auto=format&amp;fit=crop&amp;w=735&amp;q=92"),</v>
      </c>
    </row>
    <row r="227" spans="1:4" x14ac:dyDescent="0.25">
      <c r="A227">
        <v>37</v>
      </c>
      <c r="B227" t="s">
        <v>4</v>
      </c>
      <c r="C227" s="2" t="s">
        <v>227</v>
      </c>
      <c r="D227" t="str">
        <f t="shared" si="3"/>
        <v>(37, "Habitacion Doble", "https://images.unsplash.com/photo-1582719478250-c89cae4dc85b?ixlib=rb-4.0.3&amp;ixid=MnwxMjA3fDB8MHxwaG90by1wYWdlfHx8fGVufDB8fHx8&amp;auto=format&amp;fit=crop&amp;w=1170&amp;q=92"),</v>
      </c>
    </row>
    <row r="228" spans="1:4" x14ac:dyDescent="0.25">
      <c r="A228">
        <v>38</v>
      </c>
      <c r="B228" t="s">
        <v>2</v>
      </c>
      <c r="C228" t="s">
        <v>228</v>
      </c>
      <c r="D228" t="str">
        <f t="shared" si="3"/>
        <v>(38, "Restaurante", "https://images.unsplash.com/photo-1552566626-2d907dab0dff?ixlib=rb-4.0.3&amp;ixid=MnwxMjA3fDB8MHxwaG90by1wYWdlfHx8fGVufDB8fHx8&amp;auto=format&amp;fit=crop&amp;w=1170&amp;q=92"),</v>
      </c>
    </row>
    <row r="229" spans="1:4" x14ac:dyDescent="0.25">
      <c r="A229">
        <v>38</v>
      </c>
      <c r="B229" t="s">
        <v>3</v>
      </c>
      <c r="C229" s="2" t="s">
        <v>229</v>
      </c>
      <c r="D229" t="str">
        <f t="shared" si="3"/>
        <v>(38, "Piscina", "https://images.unsplash.com/photo-1520250497591-112f2f40a3f4?ixlib=rb-4.0.3&amp;ixid=MnwxMjA3fDB8MHxwaG90by1wYWdlfHx8fGVufDB8fHx8&amp;auto=format&amp;fit=crop&amp;w=1170&amp;q=92"),</v>
      </c>
    </row>
    <row r="230" spans="1:4" x14ac:dyDescent="0.25">
      <c r="A230">
        <v>38</v>
      </c>
      <c r="B230" t="s">
        <v>4</v>
      </c>
      <c r="C230" s="2" t="s">
        <v>230</v>
      </c>
      <c r="D230" t="str">
        <f t="shared" si="3"/>
        <v>(38, "Habitacion Doble", "https://images.unsplash.com/photo-1549638441-b787d2e11f14?ixlib=rb-4.0.3&amp;ixid=MnwxMjA3fDB8MHxwaG90by1wYWdlfHx8fGVufDB8fHx8&amp;auto=format&amp;fit=crop&amp;w=1170&amp;q=92"),</v>
      </c>
    </row>
    <row r="231" spans="1:4" x14ac:dyDescent="0.25">
      <c r="A231">
        <v>38</v>
      </c>
      <c r="B231" t="s">
        <v>2</v>
      </c>
      <c r="C231" t="s">
        <v>231</v>
      </c>
      <c r="D231" t="str">
        <f t="shared" si="3"/>
        <v>(38, "Restaurante", "https://images.unsplash.com/photo-1517248135467-4c7edcad34c4?ixlib=rb-4.0.3&amp;ixid=MnwxMjA3fDB8MHxwaG90by1wYWdlfHx8fGVufDB8fHx8&amp;auto=format&amp;fit=crop&amp;w=1170&amp;q=92"),</v>
      </c>
    </row>
    <row r="232" spans="1:4" x14ac:dyDescent="0.25">
      <c r="A232">
        <v>38</v>
      </c>
      <c r="B232" t="s">
        <v>3</v>
      </c>
      <c r="C232" t="s">
        <v>232</v>
      </c>
      <c r="D232" t="str">
        <f t="shared" si="3"/>
        <v>(38, "Piscina", "https://images.unsplash.com/photo-1572331165267-854da2b10ccc?ixlib=rb-4.0.3&amp;ixid=MnwxMjA3fDB8MHxwaG90by1wYWdlfHx8fGVufDB8fHx8&amp;auto=format&amp;fit=crop&amp;w=1170&amp;q=92"),</v>
      </c>
    </row>
    <row r="233" spans="1:4" x14ac:dyDescent="0.25">
      <c r="A233">
        <v>38</v>
      </c>
      <c r="B233" t="s">
        <v>4</v>
      </c>
      <c r="C233" t="s">
        <v>233</v>
      </c>
      <c r="D233" t="str">
        <f t="shared" si="3"/>
        <v>(38, "Habitacion Doble", "https://images.unsplash.com/photo-1552858725-a19e7fcd3ac4?ixlib=rb-4.0.3&amp;ixid=MnwxMjA3fDB8MHxwaG90by1wYWdlfHx8fGVufDB8fHx8&amp;auto=format&amp;fit=crop&amp;w=687&amp;q=92"),</v>
      </c>
    </row>
    <row r="234" spans="1:4" x14ac:dyDescent="0.25">
      <c r="A234">
        <v>39</v>
      </c>
      <c r="B234" t="s">
        <v>2</v>
      </c>
      <c r="C234" t="s">
        <v>234</v>
      </c>
      <c r="D234" t="str">
        <f t="shared" si="3"/>
        <v>(39, "Restaurante", "https://images.unsplash.com/photo-1551632436-cbf8dd35adfa?ixlib=rb-4.0.3&amp;ixid=MnwxMjA3fDB8MHxwaG90by1wYWdlfHx8fGVufDB8fHx8&amp;auto=format&amp;fit=crop&amp;w=1171&amp;q=92"),</v>
      </c>
    </row>
    <row r="235" spans="1:4" x14ac:dyDescent="0.25">
      <c r="A235">
        <v>39</v>
      </c>
      <c r="B235" t="s">
        <v>3</v>
      </c>
      <c r="C235" t="s">
        <v>235</v>
      </c>
      <c r="D235" t="str">
        <f t="shared" si="3"/>
        <v>(39, "Piscina", "https://images.unsplash.com/photo-1575429198097-0414ec08e8cd?ixlib=rb-4.0.3&amp;ixid=MnwxMjA3fDB8MHxwaG90by1wYWdlfHx8fGVufDB8fHx8&amp;auto=format&amp;fit=crop&amp;w=1170&amp;q=92"),</v>
      </c>
    </row>
    <row r="236" spans="1:4" x14ac:dyDescent="0.25">
      <c r="A236">
        <v>39</v>
      </c>
      <c r="B236" t="s">
        <v>4</v>
      </c>
      <c r="C236" t="s">
        <v>236</v>
      </c>
      <c r="D236" t="str">
        <f t="shared" si="3"/>
        <v>(39, "Habitacion Doble", "https://images.unsplash.com/photo-1625579002297-aeebbf69de89?ixlib=rb-4.0.3&amp;ixid=MnwxMjA3fDB8MHxwaG90by1wYWdlfHx8fGVufDB8fHx8&amp;auto=format&amp;fit=crop&amp;w=710&amp;q=92"),</v>
      </c>
    </row>
    <row r="237" spans="1:4" x14ac:dyDescent="0.25">
      <c r="A237">
        <v>39</v>
      </c>
      <c r="B237" t="s">
        <v>2</v>
      </c>
      <c r="C237" s="2" t="s">
        <v>237</v>
      </c>
      <c r="D237" t="str">
        <f t="shared" si="3"/>
        <v>(39, "Restaurante", "https://images.unsplash.com/photo-1557499305-0af888c3d8ec?ixlib=rb-4.0.3&amp;ixid=MnwxMjA3fDB8MHxwaG90by1wYWdlfHx8fGVufDB8fHx8&amp;auto=format&amp;fit=crop&amp;w=1170&amp;q=92"),</v>
      </c>
    </row>
    <row r="238" spans="1:4" x14ac:dyDescent="0.25">
      <c r="A238">
        <v>39</v>
      </c>
      <c r="B238" t="s">
        <v>3</v>
      </c>
      <c r="C238" s="2" t="s">
        <v>238</v>
      </c>
      <c r="D238" t="str">
        <f t="shared" si="3"/>
        <v>(39, "Piscina", "https://images.unsplash.com/photo-1536745511564-a5fa6e596e7b?ixlib=rb-4.0.3&amp;ixid=MnwxMjA3fDB8MHxwaG90by1wYWdlfHx8fGVufDB8fHx8&amp;auto=format&amp;fit=crop&amp;w=796&amp;q=92"),</v>
      </c>
    </row>
    <row r="239" spans="1:4" x14ac:dyDescent="0.25">
      <c r="A239">
        <v>39</v>
      </c>
      <c r="B239" t="s">
        <v>4</v>
      </c>
      <c r="C239" t="s">
        <v>239</v>
      </c>
      <c r="D239" t="str">
        <f t="shared" si="3"/>
        <v>(39, "Habitacion Doble", "https://images.unsplash.com/photo-1522771739844-6a9f6d5f14af?ixlib=rb-4.0.3&amp;ixid=MnwxMjA3fDB8MHxwaG90by1wYWdlfHx8fGVufDB8fHx8&amp;auto=format&amp;fit=crop&amp;w=1171&amp;q=92"),</v>
      </c>
    </row>
    <row r="240" spans="1:4" x14ac:dyDescent="0.25">
      <c r="A240">
        <v>40</v>
      </c>
      <c r="B240" t="s">
        <v>2</v>
      </c>
      <c r="C240" s="2" t="s">
        <v>240</v>
      </c>
      <c r="D240" t="str">
        <f t="shared" si="3"/>
        <v>(40, "Restaurante", "https://images.unsplash.com/photo-1621873495868-6c5774cf6012?ixlib=rb-4.0.3&amp;ixid=MnwxMjA3fDB8MHxwaG90by1wYWdlfHx8fGVufDB8fHx8&amp;auto=format&amp;fit=crop&amp;w=735&amp;q=93"),</v>
      </c>
    </row>
    <row r="241" spans="1:4" x14ac:dyDescent="0.25">
      <c r="A241">
        <v>40</v>
      </c>
      <c r="B241" t="s">
        <v>3</v>
      </c>
      <c r="C241" s="2" t="s">
        <v>241</v>
      </c>
      <c r="D241" t="str">
        <f t="shared" si="3"/>
        <v>(40, "Piscina", "https://images.unsplash.com/photo-1542314831-068cd1dbfeeb?ixlib=rb-4.0.3&amp;ixid=MnwxMjA3fDB8MHxwaG90by1wYWdlfHx8fGVufDB8fHx8&amp;auto=format&amp;fit=crop&amp;w=1170&amp;q=93"),</v>
      </c>
    </row>
    <row r="242" spans="1:4" x14ac:dyDescent="0.25">
      <c r="A242">
        <v>40</v>
      </c>
      <c r="B242" t="s">
        <v>4</v>
      </c>
      <c r="C242" s="2" t="s">
        <v>242</v>
      </c>
      <c r="D242" t="str">
        <f t="shared" si="3"/>
        <v>(40, "Habitacion Doble", "https://plus.unsplash.com/premium_photo-1661962340349-6ea59fff7e7b?ixlib=rb-4.0.3&amp;ixid=MnwxMjA3fDB8MHxwaG90by1wYWdlfHx8fGVufDB8fHx8&amp;auto=format&amp;fit=crop&amp;w=1074&amp;q=93"),</v>
      </c>
    </row>
    <row r="243" spans="1:4" x14ac:dyDescent="0.25">
      <c r="A243">
        <v>40</v>
      </c>
      <c r="B243" t="s">
        <v>2</v>
      </c>
      <c r="C243" t="s">
        <v>243</v>
      </c>
      <c r="D243" t="str">
        <f t="shared" si="3"/>
        <v>(40, "Restaurante", "https://images.unsplash.com/photo-1521917441209-e886f0404a7b?ixlib=rb-4.0.3&amp;ixid=MnwxMjA3fDB8MHxwaG90by1wYWdlfHx8fGVufDB8fHx8&amp;auto=format&amp;fit=crop&amp;w=1460&amp;q=93"),</v>
      </c>
    </row>
    <row r="244" spans="1:4" x14ac:dyDescent="0.25">
      <c r="A244">
        <v>40</v>
      </c>
      <c r="B244" t="s">
        <v>3</v>
      </c>
      <c r="C244" t="s">
        <v>244</v>
      </c>
      <c r="D244" t="str">
        <f t="shared" si="3"/>
        <v>(40, "Piscina", "https://images.unsplash.com/photo-1551491603-7d38b9e605f5?ixlib=rb-4.0.3&amp;ixid=MnwxMjA3fDB8MHxwaG90by1wYWdlfHx8fGVufDB8fHx8&amp;auto=format&amp;fit=crop&amp;w=735&amp;q=93"),</v>
      </c>
    </row>
    <row r="245" spans="1:4" x14ac:dyDescent="0.25">
      <c r="A245">
        <v>40</v>
      </c>
      <c r="B245" t="s">
        <v>4</v>
      </c>
      <c r="C245" s="2" t="s">
        <v>245</v>
      </c>
      <c r="D245" t="str">
        <f t="shared" si="3"/>
        <v>(40, "Habitacion Doble", "https://images.unsplash.com/photo-1582719478250-c89cae4dc85b?ixlib=rb-4.0.3&amp;ixid=MnwxMjA3fDB8MHxwaG90by1wYWdlfHx8fGVufDB8fHx8&amp;auto=format&amp;fit=crop&amp;w=1170&amp;q=93"),</v>
      </c>
    </row>
    <row r="246" spans="1:4" x14ac:dyDescent="0.25">
      <c r="A246">
        <v>41</v>
      </c>
      <c r="B246" t="s">
        <v>2</v>
      </c>
      <c r="C246" t="s">
        <v>246</v>
      </c>
      <c r="D246" t="str">
        <f t="shared" si="3"/>
        <v>(41, "Restaurante", "https://images.unsplash.com/photo-1552566626-2d907dab0dff?ixlib=rb-4.0.3&amp;ixid=MnwxMjA3fDB8MHxwaG90by1wYWdlfHx8fGVufDB8fHx8&amp;auto=format&amp;fit=crop&amp;w=1170&amp;q=93"),</v>
      </c>
    </row>
    <row r="247" spans="1:4" x14ac:dyDescent="0.25">
      <c r="A247">
        <v>41</v>
      </c>
      <c r="B247" t="s">
        <v>3</v>
      </c>
      <c r="C247" s="2" t="s">
        <v>247</v>
      </c>
      <c r="D247" t="str">
        <f t="shared" si="3"/>
        <v>(41, "Piscina", "https://images.unsplash.com/photo-1520250497591-112f2f40a3f4?ixlib=rb-4.0.3&amp;ixid=MnwxMjA3fDB8MHxwaG90by1wYWdlfHx8fGVufDB8fHx8&amp;auto=format&amp;fit=crop&amp;w=1170&amp;q=93"),</v>
      </c>
    </row>
    <row r="248" spans="1:4" x14ac:dyDescent="0.25">
      <c r="A248">
        <v>41</v>
      </c>
      <c r="B248" t="s">
        <v>4</v>
      </c>
      <c r="C248" s="2" t="s">
        <v>248</v>
      </c>
      <c r="D248" t="str">
        <f t="shared" si="3"/>
        <v>(41, "Habitacion Doble", "https://images.unsplash.com/photo-1549638441-b787d2e11f14?ixlib=rb-4.0.3&amp;ixid=MnwxMjA3fDB8MHxwaG90by1wYWdlfHx8fGVufDB8fHx8&amp;auto=format&amp;fit=crop&amp;w=1170&amp;q=93"),</v>
      </c>
    </row>
    <row r="249" spans="1:4" x14ac:dyDescent="0.25">
      <c r="A249">
        <v>41</v>
      </c>
      <c r="B249" t="s">
        <v>2</v>
      </c>
      <c r="C249" t="s">
        <v>249</v>
      </c>
      <c r="D249" t="str">
        <f t="shared" si="3"/>
        <v>(41, "Restaurante", "https://images.unsplash.com/photo-1517248135467-4c7edcad34c4?ixlib=rb-4.0.3&amp;ixid=MnwxMjA3fDB8MHxwaG90by1wYWdlfHx8fGVufDB8fHx8&amp;auto=format&amp;fit=crop&amp;w=1170&amp;q=93"),</v>
      </c>
    </row>
    <row r="250" spans="1:4" x14ac:dyDescent="0.25">
      <c r="A250">
        <v>41</v>
      </c>
      <c r="B250" t="s">
        <v>3</v>
      </c>
      <c r="C250" t="s">
        <v>250</v>
      </c>
      <c r="D250" t="str">
        <f t="shared" si="3"/>
        <v>(41, "Piscina", "https://images.unsplash.com/photo-1572331165267-854da2b10ccc?ixlib=rb-4.0.3&amp;ixid=MnwxMjA3fDB8MHxwaG90by1wYWdlfHx8fGVufDB8fHx8&amp;auto=format&amp;fit=crop&amp;w=1170&amp;q=93"),</v>
      </c>
    </row>
    <row r="251" spans="1:4" x14ac:dyDescent="0.25">
      <c r="A251">
        <v>41</v>
      </c>
      <c r="B251" t="s">
        <v>4</v>
      </c>
      <c r="C251" t="s">
        <v>251</v>
      </c>
      <c r="D251" t="str">
        <f t="shared" si="3"/>
        <v>(41, "Habitacion Doble", "https://images.unsplash.com/photo-1552858725-a19e7fcd3ac4?ixlib=rb-4.0.3&amp;ixid=MnwxMjA3fDB8MHxwaG90by1wYWdlfHx8fGVufDB8fHx8&amp;auto=format&amp;fit=crop&amp;w=687&amp;q=93"),</v>
      </c>
    </row>
    <row r="252" spans="1:4" x14ac:dyDescent="0.25">
      <c r="A252">
        <v>42</v>
      </c>
      <c r="B252" t="s">
        <v>2</v>
      </c>
      <c r="C252" t="s">
        <v>252</v>
      </c>
      <c r="D252" t="str">
        <f t="shared" si="3"/>
        <v>(42, "Restaurante", "https://images.unsplash.com/photo-1551632436-cbf8dd35adfa?ixlib=rb-4.0.3&amp;ixid=MnwxMjA3fDB8MHxwaG90by1wYWdlfHx8fGVufDB8fHx8&amp;auto=format&amp;fit=crop&amp;w=1171&amp;q=93"),</v>
      </c>
    </row>
    <row r="253" spans="1:4" x14ac:dyDescent="0.25">
      <c r="A253">
        <v>42</v>
      </c>
      <c r="B253" t="s">
        <v>3</v>
      </c>
      <c r="C253" t="s">
        <v>253</v>
      </c>
      <c r="D253" t="str">
        <f t="shared" si="3"/>
        <v>(42, "Piscina", "https://images.unsplash.com/photo-1575429198097-0414ec08e8cd?ixlib=rb-4.0.3&amp;ixid=MnwxMjA3fDB8MHxwaG90by1wYWdlfHx8fGVufDB8fHx8&amp;auto=format&amp;fit=crop&amp;w=1170&amp;q=93"),</v>
      </c>
    </row>
    <row r="254" spans="1:4" x14ac:dyDescent="0.25">
      <c r="A254">
        <v>42</v>
      </c>
      <c r="B254" t="s">
        <v>4</v>
      </c>
      <c r="C254" t="s">
        <v>254</v>
      </c>
      <c r="D254" t="str">
        <f t="shared" si="3"/>
        <v>(42, "Habitacion Doble", "https://images.unsplash.com/photo-1625579002297-aeebbf69de89?ixlib=rb-4.0.3&amp;ixid=MnwxMjA3fDB8MHxwaG90by1wYWdlfHx8fGVufDB8fHx8&amp;auto=format&amp;fit=crop&amp;w=710&amp;q=93"),</v>
      </c>
    </row>
    <row r="255" spans="1:4" x14ac:dyDescent="0.25">
      <c r="A255">
        <v>42</v>
      </c>
      <c r="B255" t="s">
        <v>2</v>
      </c>
      <c r="C255" s="2" t="s">
        <v>255</v>
      </c>
      <c r="D255" t="str">
        <f t="shared" si="3"/>
        <v>(42, "Restaurante", "https://images.unsplash.com/photo-1557499305-0af888c3d8ec?ixlib=rb-4.0.3&amp;ixid=MnwxMjA3fDB8MHxwaG90by1wYWdlfHx8fGVufDB8fHx8&amp;auto=format&amp;fit=crop&amp;w=1170&amp;q=93"),</v>
      </c>
    </row>
    <row r="256" spans="1:4" x14ac:dyDescent="0.25">
      <c r="A256">
        <v>42</v>
      </c>
      <c r="B256" t="s">
        <v>3</v>
      </c>
      <c r="C256" s="2" t="s">
        <v>256</v>
      </c>
      <c r="D256" t="str">
        <f t="shared" si="3"/>
        <v>(42, "Piscina", "https://images.unsplash.com/photo-1536745511564-a5fa6e596e7b?ixlib=rb-4.0.3&amp;ixid=MnwxMjA3fDB8MHxwaG90by1wYWdlfHx8fGVufDB8fHx8&amp;auto=format&amp;fit=crop&amp;w=796&amp;q=93"),</v>
      </c>
    </row>
    <row r="257" spans="1:4" x14ac:dyDescent="0.25">
      <c r="A257">
        <v>42</v>
      </c>
      <c r="B257" t="s">
        <v>4</v>
      </c>
      <c r="C257" t="s">
        <v>257</v>
      </c>
      <c r="D257" t="str">
        <f t="shared" si="3"/>
        <v>(42, "Habitacion Doble", "https://images.unsplash.com/photo-1522771739844-6a9f6d5f14af?ixlib=rb-4.0.3&amp;ixid=MnwxMjA3fDB8MHxwaG90by1wYWdlfHx8fGVufDB8fHx8&amp;auto=format&amp;fit=crop&amp;w=1171&amp;q=93"),</v>
      </c>
    </row>
    <row r="258" spans="1:4" x14ac:dyDescent="0.25">
      <c r="A258">
        <v>43</v>
      </c>
      <c r="B258" t="s">
        <v>2</v>
      </c>
      <c r="C258" s="2" t="s">
        <v>258</v>
      </c>
      <c r="D258" t="str">
        <f t="shared" si="3"/>
        <v>(43, "Restaurante", "https://images.unsplash.com/photo-1621873495868-6c5774cf6012?ixlib=rb-4.0.3&amp;ixid=MnwxMjA3fDB8MHxwaG90by1wYWdlfHx8fGVufDB8fHx8&amp;auto=format&amp;fit=crop&amp;w=735&amp;q=94"),</v>
      </c>
    </row>
    <row r="259" spans="1:4" x14ac:dyDescent="0.25">
      <c r="A259">
        <v>43</v>
      </c>
      <c r="B259" t="s">
        <v>3</v>
      </c>
      <c r="C259" s="2" t="s">
        <v>259</v>
      </c>
      <c r="D259" t="str">
        <f t="shared" si="3"/>
        <v>(43, "Piscina", "https://images.unsplash.com/photo-1542314831-068cd1dbfeeb?ixlib=rb-4.0.3&amp;ixid=MnwxMjA3fDB8MHxwaG90by1wYWdlfHx8fGVufDB8fHx8&amp;auto=format&amp;fit=crop&amp;w=1170&amp;q=94"),</v>
      </c>
    </row>
    <row r="260" spans="1:4" x14ac:dyDescent="0.25">
      <c r="A260">
        <v>43</v>
      </c>
      <c r="B260" t="s">
        <v>4</v>
      </c>
      <c r="C260" s="2" t="s">
        <v>260</v>
      </c>
      <c r="D260" t="str">
        <f t="shared" si="3"/>
        <v>(43, "Habitacion Doble", "https://plus.unsplash.com/premium_photo-1661962340349-6ea59fff7e7b?ixlib=rb-4.0.3&amp;ixid=MnwxMjA3fDB8MHxwaG90by1wYWdlfHx8fGVufDB8fHx8&amp;auto=format&amp;fit=crop&amp;w=1074&amp;q=94"),</v>
      </c>
    </row>
    <row r="261" spans="1:4" x14ac:dyDescent="0.25">
      <c r="A261">
        <v>43</v>
      </c>
      <c r="B261" t="s">
        <v>2</v>
      </c>
      <c r="C261" t="s">
        <v>261</v>
      </c>
      <c r="D261" t="str">
        <f t="shared" si="3"/>
        <v>(43, "Restaurante", "https://images.unsplash.com/photo-1521917441209-e886f0404a7b?ixlib=rb-4.0.3&amp;ixid=MnwxMjA3fDB8MHxwaG90by1wYWdlfHx8fGVufDB8fHx8&amp;auto=format&amp;fit=crop&amp;w=1460&amp;q=94"),</v>
      </c>
    </row>
    <row r="262" spans="1:4" x14ac:dyDescent="0.25">
      <c r="A262">
        <v>43</v>
      </c>
      <c r="B262" t="s">
        <v>3</v>
      </c>
      <c r="C262" t="s">
        <v>262</v>
      </c>
      <c r="D262" t="str">
        <f t="shared" si="3"/>
        <v>(43, "Piscina", "https://images.unsplash.com/photo-1551491603-7d38b9e605f5?ixlib=rb-4.0.3&amp;ixid=MnwxMjA3fDB8MHxwaG90by1wYWdlfHx8fGVufDB8fHx8&amp;auto=format&amp;fit=crop&amp;w=735&amp;q=94"),</v>
      </c>
    </row>
    <row r="263" spans="1:4" x14ac:dyDescent="0.25">
      <c r="A263">
        <v>43</v>
      </c>
      <c r="B263" t="s">
        <v>4</v>
      </c>
      <c r="C263" s="2" t="s">
        <v>263</v>
      </c>
      <c r="D263" t="str">
        <f t="shared" ref="D263:D293" si="4">CONCATENATE("(",A263,", """,B263,"""",", """,C263,"""",")",",")</f>
        <v>(43, "Habitacion Doble", "https://images.unsplash.com/photo-1582719478250-c89cae4dc85b?ixlib=rb-4.0.3&amp;ixid=MnwxMjA3fDB8MHxwaG90by1wYWdlfHx8fGVufDB8fHx8&amp;auto=format&amp;fit=crop&amp;w=1170&amp;q=94"),</v>
      </c>
    </row>
    <row r="264" spans="1:4" x14ac:dyDescent="0.25">
      <c r="A264">
        <v>44</v>
      </c>
      <c r="B264" t="s">
        <v>2</v>
      </c>
      <c r="C264" t="s">
        <v>264</v>
      </c>
      <c r="D264" t="str">
        <f t="shared" si="4"/>
        <v>(44, "Restaurante", "https://images.unsplash.com/photo-1552566626-2d907dab0dff?ixlib=rb-4.0.3&amp;ixid=MnwxMjA3fDB8MHxwaG90by1wYWdlfHx8fGVufDB8fHx8&amp;auto=format&amp;fit=crop&amp;w=1170&amp;q=94"),</v>
      </c>
    </row>
    <row r="265" spans="1:4" x14ac:dyDescent="0.25">
      <c r="A265">
        <v>44</v>
      </c>
      <c r="B265" t="s">
        <v>3</v>
      </c>
      <c r="C265" s="2" t="s">
        <v>265</v>
      </c>
      <c r="D265" t="str">
        <f t="shared" si="4"/>
        <v>(44, "Piscina", "https://images.unsplash.com/photo-1520250497591-112f2f40a3f4?ixlib=rb-4.0.3&amp;ixid=MnwxMjA3fDB8MHxwaG90by1wYWdlfHx8fGVufDB8fHx8&amp;auto=format&amp;fit=crop&amp;w=1170&amp;q=94"),</v>
      </c>
    </row>
    <row r="266" spans="1:4" x14ac:dyDescent="0.25">
      <c r="A266">
        <v>44</v>
      </c>
      <c r="B266" t="s">
        <v>4</v>
      </c>
      <c r="C266" s="2" t="s">
        <v>266</v>
      </c>
      <c r="D266" t="str">
        <f t="shared" si="4"/>
        <v>(44, "Habitacion Doble", "https://images.unsplash.com/photo-1549638441-b787d2e11f14?ixlib=rb-4.0.3&amp;ixid=MnwxMjA3fDB8MHxwaG90by1wYWdlfHx8fGVufDB8fHx8&amp;auto=format&amp;fit=crop&amp;w=1170&amp;q=94"),</v>
      </c>
    </row>
    <row r="267" spans="1:4" x14ac:dyDescent="0.25">
      <c r="A267">
        <v>44</v>
      </c>
      <c r="B267" t="s">
        <v>2</v>
      </c>
      <c r="C267" t="s">
        <v>267</v>
      </c>
      <c r="D267" t="str">
        <f t="shared" si="4"/>
        <v>(44, "Restaurante", "https://images.unsplash.com/photo-1517248135467-4c7edcad34c4?ixlib=rb-4.0.3&amp;ixid=MnwxMjA3fDB8MHxwaG90by1wYWdlfHx8fGVufDB8fHx8&amp;auto=format&amp;fit=crop&amp;w=1170&amp;q=94"),</v>
      </c>
    </row>
    <row r="268" spans="1:4" x14ac:dyDescent="0.25">
      <c r="A268">
        <v>44</v>
      </c>
      <c r="B268" t="s">
        <v>3</v>
      </c>
      <c r="C268" t="s">
        <v>268</v>
      </c>
      <c r="D268" t="str">
        <f t="shared" si="4"/>
        <v>(44, "Piscina", "https://images.unsplash.com/photo-1572331165267-854da2b10ccc?ixlib=rb-4.0.3&amp;ixid=MnwxMjA3fDB8MHxwaG90by1wYWdlfHx8fGVufDB8fHx8&amp;auto=format&amp;fit=crop&amp;w=1170&amp;q=94"),</v>
      </c>
    </row>
    <row r="269" spans="1:4" x14ac:dyDescent="0.25">
      <c r="A269">
        <v>44</v>
      </c>
      <c r="B269" t="s">
        <v>4</v>
      </c>
      <c r="C269" t="s">
        <v>269</v>
      </c>
      <c r="D269" t="str">
        <f t="shared" si="4"/>
        <v>(44, "Habitacion Doble", "https://images.unsplash.com/photo-1552858725-a19e7fcd3ac4?ixlib=rb-4.0.3&amp;ixid=MnwxMjA3fDB8MHxwaG90by1wYWdlfHx8fGVufDB8fHx8&amp;auto=format&amp;fit=crop&amp;w=687&amp;q=94"),</v>
      </c>
    </row>
    <row r="270" spans="1:4" x14ac:dyDescent="0.25">
      <c r="A270">
        <v>45</v>
      </c>
      <c r="B270" t="s">
        <v>2</v>
      </c>
      <c r="C270" t="s">
        <v>270</v>
      </c>
      <c r="D270" t="str">
        <f t="shared" si="4"/>
        <v>(45, "Restaurante", "https://images.unsplash.com/photo-1551632436-cbf8dd35adfa?ixlib=rb-4.0.3&amp;ixid=MnwxMjA3fDB8MHxwaG90by1wYWdlfHx8fGVufDB8fHx8&amp;auto=format&amp;fit=crop&amp;w=1171&amp;q=94"),</v>
      </c>
    </row>
    <row r="271" spans="1:4" x14ac:dyDescent="0.25">
      <c r="A271">
        <v>45</v>
      </c>
      <c r="B271" t="s">
        <v>3</v>
      </c>
      <c r="C271" t="s">
        <v>271</v>
      </c>
      <c r="D271" t="str">
        <f t="shared" si="4"/>
        <v>(45, "Piscina", "https://images.unsplash.com/photo-1575429198097-0414ec08e8cd?ixlib=rb-4.0.3&amp;ixid=MnwxMjA3fDB8MHxwaG90by1wYWdlfHx8fGVufDB8fHx8&amp;auto=format&amp;fit=crop&amp;w=1170&amp;q=94"),</v>
      </c>
    </row>
    <row r="272" spans="1:4" x14ac:dyDescent="0.25">
      <c r="A272">
        <v>45</v>
      </c>
      <c r="B272" t="s">
        <v>4</v>
      </c>
      <c r="C272" t="s">
        <v>272</v>
      </c>
      <c r="D272" t="str">
        <f t="shared" si="4"/>
        <v>(45, "Habitacion Doble", "https://images.unsplash.com/photo-1625579002297-aeebbf69de89?ixlib=rb-4.0.3&amp;ixid=MnwxMjA3fDB8MHxwaG90by1wYWdlfHx8fGVufDB8fHx8&amp;auto=format&amp;fit=crop&amp;w=710&amp;q=94"),</v>
      </c>
    </row>
    <row r="273" spans="1:4" x14ac:dyDescent="0.25">
      <c r="A273">
        <v>45</v>
      </c>
      <c r="B273" t="s">
        <v>2</v>
      </c>
      <c r="C273" s="2" t="s">
        <v>273</v>
      </c>
      <c r="D273" t="str">
        <f t="shared" si="4"/>
        <v>(45, "Restaurante", "https://images.unsplash.com/photo-1557499305-0af888c3d8ec?ixlib=rb-4.0.3&amp;ixid=MnwxMjA3fDB8MHxwaG90by1wYWdlfHx8fGVufDB8fHx8&amp;auto=format&amp;fit=crop&amp;w=1170&amp;q=94"),</v>
      </c>
    </row>
    <row r="274" spans="1:4" x14ac:dyDescent="0.25">
      <c r="A274">
        <v>45</v>
      </c>
      <c r="B274" t="s">
        <v>3</v>
      </c>
      <c r="C274" s="2" t="s">
        <v>274</v>
      </c>
      <c r="D274" t="str">
        <f t="shared" si="4"/>
        <v>(45, "Piscina", "https://images.unsplash.com/photo-1536745511564-a5fa6e596e7b?ixlib=rb-4.0.3&amp;ixid=MnwxMjA3fDB8MHxwaG90by1wYWdlfHx8fGVufDB8fHx8&amp;auto=format&amp;fit=crop&amp;w=796&amp;q=94"),</v>
      </c>
    </row>
    <row r="275" spans="1:4" x14ac:dyDescent="0.25">
      <c r="A275">
        <v>45</v>
      </c>
      <c r="B275" t="s">
        <v>4</v>
      </c>
      <c r="C275" t="s">
        <v>275</v>
      </c>
      <c r="D275" t="str">
        <f t="shared" si="4"/>
        <v>(45, "Habitacion Doble", "https://images.unsplash.com/photo-1522771739844-6a9f6d5f14af?ixlib=rb-4.0.3&amp;ixid=MnwxMjA3fDB8MHxwaG90by1wYWdlfHx8fGVufDB8fHx8&amp;auto=format&amp;fit=crop&amp;w=1171&amp;q=94"),</v>
      </c>
    </row>
    <row r="276" spans="1:4" x14ac:dyDescent="0.25">
      <c r="A276">
        <v>46</v>
      </c>
      <c r="B276" t="s">
        <v>2</v>
      </c>
      <c r="C276" s="2" t="s">
        <v>276</v>
      </c>
      <c r="D276" t="str">
        <f t="shared" si="4"/>
        <v>(46, "Restaurante", "https://images.unsplash.com/photo-1621873495868-6c5774cf6012?ixlib=rb-4.0.3&amp;ixid=MnwxMjA3fDB8MHxwaG90by1wYWdlfHx8fGVufDB8fHx8&amp;auto=format&amp;fit=crop&amp;w=735&amp;q=95"),</v>
      </c>
    </row>
    <row r="277" spans="1:4" x14ac:dyDescent="0.25">
      <c r="A277">
        <v>46</v>
      </c>
      <c r="B277" t="s">
        <v>3</v>
      </c>
      <c r="C277" s="2" t="s">
        <v>277</v>
      </c>
      <c r="D277" t="str">
        <f t="shared" si="4"/>
        <v>(46, "Piscina", "https://images.unsplash.com/photo-1542314831-068cd1dbfeeb?ixlib=rb-4.0.3&amp;ixid=MnwxMjA3fDB8MHxwaG90by1wYWdlfHx8fGVufDB8fHx8&amp;auto=format&amp;fit=crop&amp;w=1170&amp;q=95"),</v>
      </c>
    </row>
    <row r="278" spans="1:4" x14ac:dyDescent="0.25">
      <c r="A278">
        <v>46</v>
      </c>
      <c r="B278" t="s">
        <v>4</v>
      </c>
      <c r="C278" s="2" t="s">
        <v>278</v>
      </c>
      <c r="D278" t="str">
        <f t="shared" si="4"/>
        <v>(46, "Habitacion Doble", "https://plus.unsplash.com/premium_photo-1661962340349-6ea59fff7e7b?ixlib=rb-4.0.3&amp;ixid=MnwxMjA3fDB8MHxwaG90by1wYWdlfHx8fGVufDB8fHx8&amp;auto=format&amp;fit=crop&amp;w=1074&amp;q=95"),</v>
      </c>
    </row>
    <row r="279" spans="1:4" x14ac:dyDescent="0.25">
      <c r="A279">
        <v>46</v>
      </c>
      <c r="B279" t="s">
        <v>2</v>
      </c>
      <c r="C279" t="s">
        <v>279</v>
      </c>
      <c r="D279" t="str">
        <f t="shared" si="4"/>
        <v>(46, "Restaurante", "https://images.unsplash.com/photo-1521917441209-e886f0404a7b?ixlib=rb-4.0.3&amp;ixid=MnwxMjA3fDB8MHxwaG90by1wYWdlfHx8fGVufDB8fHx8&amp;auto=format&amp;fit=crop&amp;w=1460&amp;q=95"),</v>
      </c>
    </row>
    <row r="280" spans="1:4" x14ac:dyDescent="0.25">
      <c r="A280">
        <v>46</v>
      </c>
      <c r="B280" t="s">
        <v>3</v>
      </c>
      <c r="C280" t="s">
        <v>280</v>
      </c>
      <c r="D280" t="str">
        <f t="shared" si="4"/>
        <v>(46, "Piscina", "https://images.unsplash.com/photo-1551491603-7d38b9e605f5?ixlib=rb-4.0.3&amp;ixid=MnwxMjA3fDB8MHxwaG90by1wYWdlfHx8fGVufDB8fHx8&amp;auto=format&amp;fit=crop&amp;w=735&amp;q=95"),</v>
      </c>
    </row>
    <row r="281" spans="1:4" x14ac:dyDescent="0.25">
      <c r="A281">
        <v>46</v>
      </c>
      <c r="B281" t="s">
        <v>4</v>
      </c>
      <c r="C281" s="2" t="s">
        <v>281</v>
      </c>
      <c r="D281" t="str">
        <f t="shared" si="4"/>
        <v>(46, "Habitacion Doble", "https://images.unsplash.com/photo-1582719478250-c89cae4dc85b?ixlib=rb-4.0.3&amp;ixid=MnwxMjA3fDB8MHxwaG90by1wYWdlfHx8fGVufDB8fHx8&amp;auto=format&amp;fit=crop&amp;w=1170&amp;q=95"),</v>
      </c>
    </row>
    <row r="282" spans="1:4" x14ac:dyDescent="0.25">
      <c r="A282">
        <v>47</v>
      </c>
      <c r="B282" t="s">
        <v>2</v>
      </c>
      <c r="C282" t="s">
        <v>282</v>
      </c>
      <c r="D282" t="str">
        <f t="shared" si="4"/>
        <v>(47, "Restaurante", "https://images.unsplash.com/photo-1552566626-2d907dab0dff?ixlib=rb-4.0.3&amp;ixid=MnwxMjA3fDB8MHxwaG90by1wYWdlfHx8fGVufDB8fHx8&amp;auto=format&amp;fit=crop&amp;w=1170&amp;q=95"),</v>
      </c>
    </row>
    <row r="283" spans="1:4" x14ac:dyDescent="0.25">
      <c r="A283">
        <v>47</v>
      </c>
      <c r="B283" t="s">
        <v>3</v>
      </c>
      <c r="C283" s="2" t="s">
        <v>283</v>
      </c>
      <c r="D283" t="str">
        <f t="shared" si="4"/>
        <v>(47, "Piscina", "https://images.unsplash.com/photo-1520250497591-112f2f40a3f4?ixlib=rb-4.0.3&amp;ixid=MnwxMjA3fDB8MHxwaG90by1wYWdlfHx8fGVufDB8fHx8&amp;auto=format&amp;fit=crop&amp;w=1170&amp;q=95"),</v>
      </c>
    </row>
    <row r="284" spans="1:4" x14ac:dyDescent="0.25">
      <c r="A284">
        <v>47</v>
      </c>
      <c r="B284" t="s">
        <v>4</v>
      </c>
      <c r="C284" s="2" t="s">
        <v>284</v>
      </c>
      <c r="D284" t="str">
        <f t="shared" si="4"/>
        <v>(47, "Habitacion Doble", "https://images.unsplash.com/photo-1549638441-b787d2e11f14?ixlib=rb-4.0.3&amp;ixid=MnwxMjA3fDB8MHxwaG90by1wYWdlfHx8fGVufDB8fHx8&amp;auto=format&amp;fit=crop&amp;w=1170&amp;q=95"),</v>
      </c>
    </row>
    <row r="285" spans="1:4" x14ac:dyDescent="0.25">
      <c r="A285">
        <v>47</v>
      </c>
      <c r="B285" t="s">
        <v>2</v>
      </c>
      <c r="C285" t="s">
        <v>285</v>
      </c>
      <c r="D285" t="str">
        <f t="shared" si="4"/>
        <v>(47, "Restaurante", "https://images.unsplash.com/photo-1517248135467-4c7edcad34c4?ixlib=rb-4.0.3&amp;ixid=MnwxMjA3fDB8MHxwaG90by1wYWdlfHx8fGVufDB8fHx8&amp;auto=format&amp;fit=crop&amp;w=1170&amp;q=95"),</v>
      </c>
    </row>
    <row r="286" spans="1:4" x14ac:dyDescent="0.25">
      <c r="A286">
        <v>47</v>
      </c>
      <c r="B286" t="s">
        <v>3</v>
      </c>
      <c r="C286" t="s">
        <v>286</v>
      </c>
      <c r="D286" t="str">
        <f t="shared" si="4"/>
        <v>(47, "Piscina", "https://images.unsplash.com/photo-1572331165267-854da2b10ccc?ixlib=rb-4.0.3&amp;ixid=MnwxMjA3fDB8MHxwaG90by1wYWdlfHx8fGVufDB8fHx8&amp;auto=format&amp;fit=crop&amp;w=1170&amp;q=95"),</v>
      </c>
    </row>
    <row r="287" spans="1:4" x14ac:dyDescent="0.25">
      <c r="A287">
        <v>47</v>
      </c>
      <c r="B287" t="s">
        <v>4</v>
      </c>
      <c r="C287" t="s">
        <v>287</v>
      </c>
      <c r="D287" t="str">
        <f t="shared" si="4"/>
        <v>(47, "Habitacion Doble", "https://images.unsplash.com/photo-1552858725-a19e7fcd3ac4?ixlib=rb-4.0.3&amp;ixid=MnwxMjA3fDB8MHxwaG90by1wYWdlfHx8fGVufDB8fHx8&amp;auto=format&amp;fit=crop&amp;w=687&amp;q=95"),</v>
      </c>
    </row>
    <row r="288" spans="1:4" x14ac:dyDescent="0.25">
      <c r="A288">
        <v>48</v>
      </c>
      <c r="B288" t="s">
        <v>2</v>
      </c>
      <c r="C288" t="s">
        <v>288</v>
      </c>
      <c r="D288" t="str">
        <f t="shared" si="4"/>
        <v>(48, "Restaurante", "https://images.unsplash.com/photo-1551632436-cbf8dd35adfa?ixlib=rb-4.0.3&amp;ixid=MnwxMjA3fDB8MHxwaG90by1wYWdlfHx8fGVufDB8fHx8&amp;auto=format&amp;fit=crop&amp;w=1171&amp;q=95"),</v>
      </c>
    </row>
    <row r="289" spans="1:4" x14ac:dyDescent="0.25">
      <c r="A289">
        <v>48</v>
      </c>
      <c r="B289" t="s">
        <v>3</v>
      </c>
      <c r="C289" t="s">
        <v>289</v>
      </c>
      <c r="D289" t="str">
        <f t="shared" si="4"/>
        <v>(48, "Piscina", "https://images.unsplash.com/photo-1575429198097-0414ec08e8cd?ixlib=rb-4.0.3&amp;ixid=MnwxMjA3fDB8MHxwaG90by1wYWdlfHx8fGVufDB8fHx8&amp;auto=format&amp;fit=crop&amp;w=1170&amp;q=95"),</v>
      </c>
    </row>
    <row r="290" spans="1:4" x14ac:dyDescent="0.25">
      <c r="A290">
        <v>48</v>
      </c>
      <c r="B290" t="s">
        <v>4</v>
      </c>
      <c r="C290" t="s">
        <v>290</v>
      </c>
      <c r="D290" t="str">
        <f t="shared" si="4"/>
        <v>(48, "Habitacion Doble", "https://images.unsplash.com/photo-1625579002297-aeebbf69de89?ixlib=rb-4.0.3&amp;ixid=MnwxMjA3fDB8MHxwaG90by1wYWdlfHx8fGVufDB8fHx8&amp;auto=format&amp;fit=crop&amp;w=710&amp;q=95"),</v>
      </c>
    </row>
    <row r="291" spans="1:4" x14ac:dyDescent="0.25">
      <c r="A291">
        <v>48</v>
      </c>
      <c r="B291" t="s">
        <v>2</v>
      </c>
      <c r="C291" s="2" t="s">
        <v>291</v>
      </c>
      <c r="D291" t="str">
        <f t="shared" si="4"/>
        <v>(48, "Restaurante", "https://images.unsplash.com/photo-1557499305-0af888c3d8ec?ixlib=rb-4.0.3&amp;ixid=MnwxMjA3fDB8MHxwaG90by1wYWdlfHx8fGVufDB8fHx8&amp;auto=format&amp;fit=crop&amp;w=1170&amp;q=95"),</v>
      </c>
    </row>
    <row r="292" spans="1:4" x14ac:dyDescent="0.25">
      <c r="A292">
        <v>48</v>
      </c>
      <c r="B292" t="s">
        <v>3</v>
      </c>
      <c r="C292" s="2" t="s">
        <v>292</v>
      </c>
      <c r="D292" t="str">
        <f t="shared" si="4"/>
        <v>(48, "Piscina", "https://images.unsplash.com/photo-1536745511564-a5fa6e596e7b?ixlib=rb-4.0.3&amp;ixid=MnwxMjA3fDB8MHxwaG90by1wYWdlfHx8fGVufDB8fHx8&amp;auto=format&amp;fit=crop&amp;w=796&amp;q=95"),</v>
      </c>
    </row>
    <row r="293" spans="1:4" x14ac:dyDescent="0.25">
      <c r="A293">
        <v>48</v>
      </c>
      <c r="B293" t="s">
        <v>4</v>
      </c>
      <c r="C293" t="s">
        <v>293</v>
      </c>
      <c r="D293" t="str">
        <f t="shared" si="4"/>
        <v>(48, "Habitacion Doble", "https://images.unsplash.com/photo-1522771739844-6a9f6d5f14af?ixlib=rb-4.0.3&amp;ixid=MnwxMjA3fDB8MHxwaG90by1wYWdlfHx8fGVufDB8fHx8&amp;auto=format&amp;fit=crop&amp;w=1171&amp;q=95"),</v>
      </c>
    </row>
  </sheetData>
  <autoFilter ref="A5:D293">
    <sortState ref="A6:H293">
      <sortCondition ref="A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11" activePane="bottomLeft" state="frozen"/>
      <selection pane="bottomLeft" activeCell="F49" sqref="F49"/>
    </sheetView>
  </sheetViews>
  <sheetFormatPr baseColWidth="10" defaultRowHeight="15" x14ac:dyDescent="0.25"/>
  <cols>
    <col min="1" max="1" width="5" bestFit="1" customWidth="1"/>
    <col min="2" max="2" width="26.5703125" customWidth="1"/>
    <col min="3" max="3" width="15.28515625" hidden="1" customWidth="1"/>
    <col min="4" max="5" width="11.28515625" style="3" bestFit="1" customWidth="1"/>
    <col min="6" max="6" width="35" customWidth="1"/>
    <col min="7" max="7" width="11.85546875" bestFit="1" customWidth="1"/>
    <col min="8" max="8" width="14.140625" bestFit="1" customWidth="1"/>
    <col min="9" max="9" width="231.85546875" bestFit="1" customWidth="1"/>
  </cols>
  <sheetData>
    <row r="1" spans="1:9" x14ac:dyDescent="0.25">
      <c r="A1" t="s">
        <v>294</v>
      </c>
      <c r="B1" t="s">
        <v>296</v>
      </c>
      <c r="C1" t="s">
        <v>295</v>
      </c>
      <c r="D1" s="3" t="s">
        <v>453</v>
      </c>
      <c r="E1" s="3" t="s">
        <v>454</v>
      </c>
      <c r="F1" t="s">
        <v>455</v>
      </c>
      <c r="G1" t="s">
        <v>298</v>
      </c>
      <c r="H1" t="s">
        <v>297</v>
      </c>
      <c r="I1" t="s">
        <v>451</v>
      </c>
    </row>
    <row r="2" spans="1:9" x14ac:dyDescent="0.25">
      <c r="A2">
        <v>1</v>
      </c>
      <c r="B2" t="s">
        <v>299</v>
      </c>
      <c r="C2" t="s">
        <v>463</v>
      </c>
      <c r="D2" s="3">
        <v>-34.614864099999998</v>
      </c>
      <c r="E2" s="3">
        <v>-58.365998599999998</v>
      </c>
      <c r="F2" t="s">
        <v>498</v>
      </c>
      <c r="G2">
        <v>1</v>
      </c>
      <c r="H2">
        <v>1</v>
      </c>
      <c r="I2" t="str">
        <f>CONCATENATE("( """,B2,"""",", """,C2,"""",",""",D2,"""",", """,E2,"""",",""",F2,"""",", ",G2,",",H2,")",",")</f>
        <v>( "Faena Hotel Buenos Aires", "Este lujoso hotel de diseño se encuentra en el barrio de Puerto Madero y cuenta con una piscina al aire libre, un spa y un restaurante de renombre mundial.","-34,6148641", "-58,3659986","Martha Salotti 445, C1107 CMB", 1,1),</v>
      </c>
    </row>
    <row r="3" spans="1:9" x14ac:dyDescent="0.25">
      <c r="A3">
        <v>2</v>
      </c>
      <c r="B3" t="s">
        <v>301</v>
      </c>
      <c r="C3" t="s">
        <v>300</v>
      </c>
      <c r="D3" s="3">
        <v>-34.445580200000002</v>
      </c>
      <c r="E3" s="3">
        <v>-58.546459200000001</v>
      </c>
      <c r="F3" t="s">
        <v>499</v>
      </c>
      <c r="G3">
        <v>2</v>
      </c>
      <c r="H3">
        <v>2</v>
      </c>
      <c r="I3" t="str">
        <f t="shared" ref="I3:I49" si="0">CONCATENATE("( """,B3,"""",", """,C3,"""",",""",D3,"""",", """,E3,"""",",""",F3,"""",", ",G3,",",H3,")",",")</f>
        <v>( "Hotel San Fernando", "Este hotel de cuatro estrellas se encuentra en el centro de San Fernando y cuenta con un bar y un restaurante.","-34,4455802", "-58,5464592","Av. del Libertador Gral. San Martín 450", 2,2),</v>
      </c>
    </row>
    <row r="4" spans="1:9" x14ac:dyDescent="0.25">
      <c r="A4">
        <v>3</v>
      </c>
      <c r="B4" t="s">
        <v>303</v>
      </c>
      <c r="C4" t="s">
        <v>302</v>
      </c>
      <c r="D4" s="3">
        <v>-34.586694799999997</v>
      </c>
      <c r="E4" s="3">
        <v>-58.432569399999998</v>
      </c>
      <c r="F4" t="s">
        <v>500</v>
      </c>
      <c r="G4">
        <v>1</v>
      </c>
      <c r="H4">
        <v>3</v>
      </c>
      <c r="I4" t="str">
        <f t="shared" si="0"/>
        <v>( "Hotel Palermo Suites", "Ubicado en el barrio de Palermo, este hotel de tres estrellas ofrece habitaciones modernas con cocina y vistas panorÃ¡micas.","-34,5866948", "-58,4325694","Fray Justo Santa María de Oro 2529", 1,3),</v>
      </c>
    </row>
    <row r="5" spans="1:9" x14ac:dyDescent="0.25">
      <c r="A5">
        <v>4</v>
      </c>
      <c r="B5" t="s">
        <v>304</v>
      </c>
      <c r="C5" t="s">
        <v>464</v>
      </c>
      <c r="D5" s="3">
        <v>-32.951334199999998</v>
      </c>
      <c r="E5" s="3">
        <v>-60.651504899999999</v>
      </c>
      <c r="F5" t="s">
        <v>501</v>
      </c>
      <c r="G5">
        <v>3</v>
      </c>
      <c r="H5">
        <v>4</v>
      </c>
      <c r="I5" t="str">
        <f t="shared" si="0"/>
        <v>( "Hotel del Sol", "Este hotel de dos estrellas se encuentra a poca distancia del rio Parana y ofrece habitaciones comodas con aire acondicionado.","-32,9513342", "-60,6515049","Catamarca 1140, S2000JZD", 3,4),</v>
      </c>
    </row>
    <row r="6" spans="1:9" x14ac:dyDescent="0.25">
      <c r="A6">
        <v>5</v>
      </c>
      <c r="B6" t="s">
        <v>456</v>
      </c>
      <c r="C6" t="s">
        <v>465</v>
      </c>
      <c r="D6" s="3">
        <v>-31.404195600000001</v>
      </c>
      <c r="E6" s="3">
        <v>-64.189071299999995</v>
      </c>
      <c r="F6" t="s">
        <v>502</v>
      </c>
      <c r="G6">
        <v>4</v>
      </c>
      <c r="H6">
        <v>5</v>
      </c>
      <c r="I6" t="str">
        <f t="shared" si="0"/>
        <v>( "Hotel Gran Cordoba", "Este hotel de cuatro estrellas se encuentra en el centro de Cordoba y cuenta con una piscina al aire libre y un restaurante de cocina internacional.","-31,4041956", "-64,1890713","25 de Mayo 330, X5000", 4,5),</v>
      </c>
    </row>
    <row r="7" spans="1:9" x14ac:dyDescent="0.25">
      <c r="A7">
        <v>6</v>
      </c>
      <c r="B7" t="s">
        <v>457</v>
      </c>
      <c r="C7" t="s">
        <v>466</v>
      </c>
      <c r="D7" s="3">
        <v>-27.451411700000001</v>
      </c>
      <c r="E7" s="3">
        <v>-58.9889802</v>
      </c>
      <c r="F7" t="s">
        <v>503</v>
      </c>
      <c r="G7">
        <v>5</v>
      </c>
      <c r="H7">
        <v>6</v>
      </c>
      <c r="I7" t="str">
        <f t="shared" si="0"/>
        <v>( "Hotel Plaza San Martin", "Ubicado en el centro de Resistencia, este hotel de tres estrellas ofrece habitaciones comodas y un desayuno continental diario.","-27,4514117", "-58,9889802","Marcelo T. de Alvear 251, H3500CJH", 5,6),</v>
      </c>
    </row>
    <row r="8" spans="1:9" x14ac:dyDescent="0.25">
      <c r="A8">
        <v>7</v>
      </c>
      <c r="B8" t="s">
        <v>306</v>
      </c>
      <c r="C8" t="s">
        <v>305</v>
      </c>
      <c r="D8" s="3">
        <v>-31.424202699999999</v>
      </c>
      <c r="E8" s="3">
        <v>-64.187481500000004</v>
      </c>
      <c r="F8" t="s">
        <v>504</v>
      </c>
      <c r="G8">
        <v>4</v>
      </c>
      <c r="H8">
        <v>7</v>
      </c>
      <c r="I8" t="str">
        <f t="shared" si="0"/>
        <v>( "Hotel San Francisco", "Este hotel de tres estrellas se encuentra en el centro de San Francisco y ofrece habitaciones con aire acondicionado y TV por cable.","-31,4242027", "-64,1874815","Entre Ríos 457, X5000", 4,7),</v>
      </c>
    </row>
    <row r="9" spans="1:9" x14ac:dyDescent="0.25">
      <c r="A9">
        <v>8</v>
      </c>
      <c r="B9" t="s">
        <v>308</v>
      </c>
      <c r="C9" t="s">
        <v>307</v>
      </c>
      <c r="D9" s="3">
        <v>-33.299255100000003</v>
      </c>
      <c r="E9" s="3">
        <v>-66.336787799999996</v>
      </c>
      <c r="F9" t="s">
        <v>505</v>
      </c>
      <c r="G9">
        <v>6</v>
      </c>
      <c r="H9">
        <v>1</v>
      </c>
      <c r="I9" t="str">
        <f t="shared" si="0"/>
        <v>( "Hotel El Dorado", "Este hotel de cuatro estrellas se encuentra en el centro de San Luis y cuenta con una piscina al aire libre y un restaurante de cocina regional.","-33,2992551", "-66,3367878","Pringles 629, D5700DJB", 6,1),</v>
      </c>
    </row>
    <row r="10" spans="1:9" x14ac:dyDescent="0.25">
      <c r="A10">
        <v>9</v>
      </c>
      <c r="B10" t="s">
        <v>310</v>
      </c>
      <c r="C10" t="s">
        <v>309</v>
      </c>
      <c r="D10" s="3">
        <v>-41.127617299999997</v>
      </c>
      <c r="E10" s="3">
        <v>-71.318998500000006</v>
      </c>
      <c r="F10" t="s">
        <v>506</v>
      </c>
      <c r="G10">
        <v>7</v>
      </c>
      <c r="H10">
        <v>2</v>
      </c>
      <c r="I10" t="str">
        <f t="shared" si="0"/>
        <v>( "Hotel del Lago", "Ubicado en las orillas del lago Nahuel Huapi, este hotel de cuatro estrellas ofrece habitaciones con vistas al lago y un spa completo.","-41,1276173", "-71,3189985","Av. Bustillo 7.200, R8402AAN", 7,2),</v>
      </c>
    </row>
    <row r="11" spans="1:9" x14ac:dyDescent="0.25">
      <c r="A11">
        <v>10</v>
      </c>
      <c r="B11" t="s">
        <v>312</v>
      </c>
      <c r="C11" t="s">
        <v>311</v>
      </c>
      <c r="D11" s="3">
        <v>-32.885461200000002</v>
      </c>
      <c r="E11" s="3">
        <v>-68.845840899999999</v>
      </c>
      <c r="F11" t="s">
        <v>507</v>
      </c>
      <c r="G11">
        <v>8</v>
      </c>
      <c r="H11">
        <v>3</v>
      </c>
      <c r="I11" t="str">
        <f t="shared" si="0"/>
        <v>( "Hotel Victoria", "Este hotel de tres estrellas se encuentra en el centro de Mendoza y ofrece habitaciones con aire acondicionado y TV por cable.","-32,8854612", "-68,8458409","Belgrano 64, M5500AHP", 8,3),</v>
      </c>
    </row>
    <row r="12" spans="1:9" x14ac:dyDescent="0.25">
      <c r="A12">
        <v>11</v>
      </c>
      <c r="B12" t="s">
        <v>314</v>
      </c>
      <c r="C12" t="s">
        <v>313</v>
      </c>
      <c r="D12" s="3">
        <v>-38.002039099999998</v>
      </c>
      <c r="E12" s="3">
        <v>-57.546129499999999</v>
      </c>
      <c r="F12" t="s">
        <v>508</v>
      </c>
      <c r="G12">
        <v>9</v>
      </c>
      <c r="H12">
        <v>4</v>
      </c>
      <c r="I12" t="str">
        <f t="shared" si="0"/>
        <v>( "Hotel Riviera", "Este hotel de tres estrellas se encuentra frente al mar en el centro de Mar del Plata y ofrece habitaciones con vistas al mar y al puerto.","-38,0020391", "-57,5461295","Belgrano 2118, B7600GJC", 9,4),</v>
      </c>
    </row>
    <row r="13" spans="1:9" x14ac:dyDescent="0.25">
      <c r="A13">
        <v>12</v>
      </c>
      <c r="B13" t="s">
        <v>315</v>
      </c>
      <c r="C13" t="s">
        <v>467</v>
      </c>
      <c r="D13" s="3">
        <v>-26.8327119</v>
      </c>
      <c r="E13" s="3">
        <v>-65.216770699999998</v>
      </c>
      <c r="F13" t="s">
        <v>509</v>
      </c>
      <c r="G13">
        <v>10</v>
      </c>
      <c r="H13">
        <v>5</v>
      </c>
      <c r="I13" t="str">
        <f t="shared" si="0"/>
        <v>( "Hotel Sol y Luna", "Este hotel de tres estrellas se encuentra en el centro de Tucuman y ofrece habitaciones con aire acondicionado y TV por cable.","-26,8327119", "-65,2167707","Virgen de la Merced 85, T4000", 10,5),</v>
      </c>
    </row>
    <row r="14" spans="1:9" x14ac:dyDescent="0.25">
      <c r="A14">
        <v>13</v>
      </c>
      <c r="B14" t="s">
        <v>316</v>
      </c>
      <c r="C14" t="s">
        <v>468</v>
      </c>
      <c r="D14" s="3">
        <v>-38.003595699999998</v>
      </c>
      <c r="E14" s="3">
        <v>-57.552111799999999</v>
      </c>
      <c r="F14" t="s">
        <v>510</v>
      </c>
      <c r="G14">
        <v>9</v>
      </c>
      <c r="H14">
        <v>6</v>
      </c>
      <c r="I14" t="str">
        <f t="shared" si="0"/>
        <v>( "Hotel del Mar", "Este hotel de dos estrellas se encuentra en el centro de La Plata y ofrece habitaciones con aire acondicionado y baño privado.","-38,0035957", "-57,5521118","Diagonal Alberdi 2694, B7600EAB", 9,6),</v>
      </c>
    </row>
    <row r="15" spans="1:9" x14ac:dyDescent="0.25">
      <c r="A15">
        <v>14</v>
      </c>
      <c r="B15" t="s">
        <v>458</v>
      </c>
      <c r="C15" t="s">
        <v>469</v>
      </c>
      <c r="D15" s="3">
        <v>-32.942724499999997</v>
      </c>
      <c r="E15" s="3">
        <v>-60.657385499999997</v>
      </c>
      <c r="F15" t="s">
        <v>511</v>
      </c>
      <c r="G15">
        <v>3</v>
      </c>
      <c r="H15">
        <v>7</v>
      </c>
      <c r="I15" t="str">
        <f t="shared" si="0"/>
        <v>( "Hotel America", "Ubicado en pleno centro de la ciudad, el Hotel America ofrece habitaciones comodas y elegantes para una estancia inolvidable.","-32,9427245", "-60,6573855","San Lorenzo 902, S2000AYX", 3,7),</v>
      </c>
    </row>
    <row r="16" spans="1:9" x14ac:dyDescent="0.25">
      <c r="A16">
        <v>15</v>
      </c>
      <c r="B16" t="s">
        <v>317</v>
      </c>
      <c r="C16" t="s">
        <v>470</v>
      </c>
      <c r="D16" s="3">
        <v>-37.979288699999998</v>
      </c>
      <c r="E16" s="3">
        <v>-57.547576399999997</v>
      </c>
      <c r="F16" t="s">
        <v>512</v>
      </c>
      <c r="G16">
        <v>9</v>
      </c>
      <c r="H16">
        <v>1</v>
      </c>
      <c r="I16" t="str">
        <f t="shared" si="0"/>
        <v>( "Hotel Las Dunas", "Con vistas al mar y una ubicacion privilegiada, el Hotel Las Dunas es el lugar ideal para una escapada de ensueño.","-37,9792887", "-57,5475764","Avenida Martínez de Hoz 3545, B7602EFU", 9,1),</v>
      </c>
    </row>
    <row r="17" spans="1:9" x14ac:dyDescent="0.25">
      <c r="A17">
        <v>16</v>
      </c>
      <c r="B17" t="s">
        <v>318</v>
      </c>
      <c r="C17" t="s">
        <v>471</v>
      </c>
      <c r="D17" s="3">
        <v>-41.145191400000002</v>
      </c>
      <c r="E17" s="3">
        <v>-71.322947799999994</v>
      </c>
      <c r="F17" t="s">
        <v>513</v>
      </c>
      <c r="G17">
        <v>7</v>
      </c>
      <c r="H17">
        <v>2</v>
      </c>
      <c r="I17" t="str">
        <f t="shared" si="0"/>
        <v>( "Hotel Los Cipreses", "Con vistas a las montañas y a pocos minutos del centro de la ciudad, el Hotel Los Cipreses es una opcion inmejorable para los amantes de la naturaleza.","-41,1451914", "-71,3229478","Palacios 555, R8400FFW", 7,2),</v>
      </c>
    </row>
    <row r="18" spans="1:9" x14ac:dyDescent="0.25">
      <c r="A18">
        <v>17</v>
      </c>
      <c r="B18" t="s">
        <v>319</v>
      </c>
      <c r="C18" t="s">
        <v>472</v>
      </c>
      <c r="D18" s="3">
        <v>-34.604398199999999</v>
      </c>
      <c r="E18" s="3">
        <v>-58.375579600000002</v>
      </c>
      <c r="F18" t="s">
        <v>514</v>
      </c>
      <c r="G18">
        <v>1</v>
      </c>
      <c r="H18">
        <v>3</v>
      </c>
      <c r="I18" t="str">
        <f t="shared" si="0"/>
        <v>( "Hotel Excelsior", "Ubicado en el elegante barrio de Recoleta, el Hotel Excelsior ofrece un ambiente sofisticado y refinado para sus huespedes.","-34,6043982", "-58,3755796","Av. Corrientes 251, C1043AAD", 1,3),</v>
      </c>
    </row>
    <row r="19" spans="1:9" x14ac:dyDescent="0.25">
      <c r="A19">
        <v>18</v>
      </c>
      <c r="B19" t="s">
        <v>320</v>
      </c>
      <c r="C19" t="s">
        <v>473</v>
      </c>
      <c r="D19" s="3">
        <v>-32.886776099999999</v>
      </c>
      <c r="E19" s="3">
        <v>-68.843565100000006</v>
      </c>
      <c r="F19" t="s">
        <v>515</v>
      </c>
      <c r="G19">
        <v>8</v>
      </c>
      <c r="H19">
        <v>4</v>
      </c>
      <c r="I19" t="str">
        <f t="shared" si="0"/>
        <v>( "Hotel La Posada", "Rodeado de viñedos y montañas, el Hotel La Posada es el lugar perfecto para relajarse y disfrutar de los placeres de la vida.","-32,8867761", "-68,8435651","Sarmiento 720, M5500EJF", 8,4),</v>
      </c>
    </row>
    <row r="20" spans="1:9" x14ac:dyDescent="0.25">
      <c r="A20">
        <v>19</v>
      </c>
      <c r="B20" t="s">
        <v>321</v>
      </c>
      <c r="C20" t="s">
        <v>497</v>
      </c>
      <c r="D20" s="3">
        <v>-24.785898599999999</v>
      </c>
      <c r="E20" s="3">
        <v>-65.406746699999999</v>
      </c>
      <c r="F20" t="s">
        <v>516</v>
      </c>
      <c r="G20">
        <v>11</v>
      </c>
      <c r="H20">
        <v>5</v>
      </c>
      <c r="I20" t="str">
        <f t="shared" si="0"/>
        <v>( "Hotel Mirador", "Con vistas panoramicas a la ciudad y un ambiente acogedor, el Hotel Mirador es una opcion ideal para aquellos que buscan una estancia inolvidable en Salta.","-24,7858986", "-65,4067467","España 446, A4402BXA", 11,5),</v>
      </c>
    </row>
    <row r="21" spans="1:9" x14ac:dyDescent="0.25">
      <c r="A21">
        <v>20</v>
      </c>
      <c r="B21" t="s">
        <v>322</v>
      </c>
      <c r="C21" t="s">
        <v>496</v>
      </c>
      <c r="D21" s="3">
        <v>-26.826840099999998</v>
      </c>
      <c r="E21" s="3">
        <v>-65.204204599999997</v>
      </c>
      <c r="F21" t="s">
        <v>517</v>
      </c>
      <c r="G21">
        <v>10</v>
      </c>
      <c r="H21">
        <v>6</v>
      </c>
      <c r="I21" t="str">
        <f t="shared" si="0"/>
        <v>( "Hotel Los Pinos", "Situado en un entorno natural privilegiado, el Hotel Los Pinos ofrece un oasis de tranquilidad y comodidad para sus huespedes.","-26,8268401", "-65,2042046","San Juan 554, T4000GZE", 10,6),</v>
      </c>
    </row>
    <row r="22" spans="1:9" x14ac:dyDescent="0.25">
      <c r="A22">
        <v>21</v>
      </c>
      <c r="B22" t="s">
        <v>459</v>
      </c>
      <c r="C22" t="s">
        <v>495</v>
      </c>
      <c r="D22" s="3">
        <v>-42.7670709</v>
      </c>
      <c r="E22" s="3">
        <v>-65.038546100000005</v>
      </c>
      <c r="F22" t="s">
        <v>518</v>
      </c>
      <c r="G22">
        <v>12</v>
      </c>
      <c r="H22">
        <v>7</v>
      </c>
      <c r="I22" t="str">
        <f t="shared" si="0"/>
        <v>( "Hotel Bahia", "Con vistas al Golfo Nuevo y a pocos minutos del centro de la ciudad, el Hotel Bahia es una opcion ideal para explorar la belleza natural de la Patagonia.","-42,7670709", "-65,0385461","Domingo de Bontempo 35, U9120", 12,7),</v>
      </c>
    </row>
    <row r="23" spans="1:9" x14ac:dyDescent="0.25">
      <c r="A23">
        <v>22</v>
      </c>
      <c r="B23" t="s">
        <v>460</v>
      </c>
      <c r="C23" t="s">
        <v>494</v>
      </c>
      <c r="D23" s="3">
        <v>-34.906274799999998</v>
      </c>
      <c r="E23" s="3">
        <v>-57.954757600000001</v>
      </c>
      <c r="F23" t="s">
        <v>519</v>
      </c>
      <c r="G23">
        <v>13</v>
      </c>
      <c r="H23">
        <v>1</v>
      </c>
      <c r="I23" t="str">
        <f t="shared" si="0"/>
        <v>( "Hotel El Porteño", "Con un diseño moderno y elegante, el Hotel El Porteño es el lugar perfecto para una estancia comoda y sofisticada en La Plata.","-34,9062748", "-57,9547576","Calle 5 n° 580, B1900DDB", 13,1),</v>
      </c>
    </row>
    <row r="24" spans="1:9" x14ac:dyDescent="0.25">
      <c r="A24">
        <v>23</v>
      </c>
      <c r="B24" t="s">
        <v>324</v>
      </c>
      <c r="C24" t="s">
        <v>323</v>
      </c>
      <c r="D24" s="3">
        <v>-38.003284200000003</v>
      </c>
      <c r="E24" s="3">
        <v>-57.549930500000002</v>
      </c>
      <c r="F24" t="s">
        <v>520</v>
      </c>
      <c r="G24">
        <v>9</v>
      </c>
      <c r="H24">
        <v>2</v>
      </c>
      <c r="I24" t="str">
        <f t="shared" si="0"/>
        <v>( "Hotel La Perla", "Ubicado frente al mar y con una amplia gama de servicios, el Hotel La Perla es el lugar ideal para unas vacaciones inolvidables.","-38,0032842", "-57,5499305","Peatonal San Martin 4235, B7600FEA", 9,2),</v>
      </c>
    </row>
    <row r="25" spans="1:9" x14ac:dyDescent="0.25">
      <c r="A25">
        <v>24</v>
      </c>
      <c r="B25" t="s">
        <v>325</v>
      </c>
      <c r="C25" t="s">
        <v>493</v>
      </c>
      <c r="D25" s="3">
        <v>-26.835475200000001</v>
      </c>
      <c r="E25" s="3">
        <v>-65.217925399999999</v>
      </c>
      <c r="F25" t="s">
        <v>521</v>
      </c>
      <c r="G25">
        <v>10</v>
      </c>
      <c r="H25">
        <v>3</v>
      </c>
      <c r="I25" t="str">
        <f t="shared" si="0"/>
        <v>( "Hotel La Casona", "Con un estilo colonial y una ubicacion privilegiada en el centro historico de la ciudad, el Hotel La Casona ofrece un ambiente unico y acogedor para sus huespedes.","-26,8354752", "-65,2179254","Marcos Paz 230, T4000EQO", 10,3),</v>
      </c>
    </row>
    <row r="26" spans="1:9" x14ac:dyDescent="0.25">
      <c r="A26">
        <v>25</v>
      </c>
      <c r="B26" t="s">
        <v>461</v>
      </c>
      <c r="C26" t="s">
        <v>326</v>
      </c>
      <c r="D26" s="3">
        <v>-41.137133900000002</v>
      </c>
      <c r="E26" s="3">
        <v>-71.308542799999998</v>
      </c>
      <c r="F26" t="s">
        <v>522</v>
      </c>
      <c r="G26">
        <v>7</v>
      </c>
      <c r="H26">
        <v>4</v>
      </c>
      <c r="I26" t="str">
        <f t="shared" si="0"/>
        <v>( "Hotel Montaña", "Ideal para turismo aventura y actividades en la naturaleza.","-41,1371339", "-71,3085428","Av. de los Pioneros 237, R8400CSP", 7,4),</v>
      </c>
    </row>
    <row r="27" spans="1:9" x14ac:dyDescent="0.25">
      <c r="A27">
        <v>26</v>
      </c>
      <c r="B27" t="s">
        <v>321</v>
      </c>
      <c r="C27" t="s">
        <v>492</v>
      </c>
      <c r="D27" s="3">
        <v>-37.323678299999997</v>
      </c>
      <c r="E27" s="3">
        <v>-59.143751199999997</v>
      </c>
      <c r="F27" t="s">
        <v>523</v>
      </c>
      <c r="G27">
        <v>14</v>
      </c>
      <c r="H27">
        <v>5</v>
      </c>
      <c r="I27" t="str">
        <f t="shared" si="0"/>
        <v>( "Hotel Mirador", "Rodeado de montañas y con vistas panoramicas, el lugar ideal para desconectar.","-37,3236783", "-59,1437512","Calle 9 de Julio 765, B7000", 14,5),</v>
      </c>
    </row>
    <row r="28" spans="1:9" x14ac:dyDescent="0.25">
      <c r="A28">
        <v>27</v>
      </c>
      <c r="B28" t="s">
        <v>327</v>
      </c>
      <c r="C28" t="s">
        <v>491</v>
      </c>
      <c r="D28" s="3">
        <v>-34.5835595</v>
      </c>
      <c r="E28" s="3">
        <v>-58.3889256</v>
      </c>
      <c r="F28" t="s">
        <v>524</v>
      </c>
      <c r="G28">
        <v>1</v>
      </c>
      <c r="H28">
        <v>6</v>
      </c>
      <c r="I28" t="str">
        <f t="shared" si="0"/>
        <v>( "Hotel Costanera", "A pocos metros del rio, ofrece una ubicacion privilegiada para turismo y negocios.","-34,5835595", "-58,3889256","Avenida Costanera Rafael Obligado 5870, C1425DAA", 1,6),</v>
      </c>
    </row>
    <row r="29" spans="1:9" x14ac:dyDescent="0.25">
      <c r="A29">
        <v>28</v>
      </c>
      <c r="B29" t="s">
        <v>328</v>
      </c>
      <c r="C29" t="s">
        <v>490</v>
      </c>
      <c r="D29" s="3">
        <v>-32.894153099999997</v>
      </c>
      <c r="E29" s="3">
        <v>-68.854214400000004</v>
      </c>
      <c r="F29" t="s">
        <v>525</v>
      </c>
      <c r="G29">
        <v>8</v>
      </c>
      <c r="H29">
        <v>7</v>
      </c>
      <c r="I29" t="str">
        <f t="shared" si="0"/>
        <v>( "Hotel Oasis", "Con un amplio jardin y pileta, un lugar ideal para relajarse despues de un dia de turismo.","-32,8941531", "-68,8542144","Peru 272, M5500BJC", 8,7),</v>
      </c>
    </row>
    <row r="30" spans="1:9" x14ac:dyDescent="0.25">
      <c r="A30">
        <v>29</v>
      </c>
      <c r="B30" t="s">
        <v>329</v>
      </c>
      <c r="C30" t="s">
        <v>489</v>
      </c>
      <c r="D30" s="3">
        <v>-54.803506800000001</v>
      </c>
      <c r="E30" s="3">
        <v>-68.305961100000005</v>
      </c>
      <c r="F30" t="s">
        <v>526</v>
      </c>
      <c r="G30">
        <v>15</v>
      </c>
      <c r="H30">
        <v>1</v>
      </c>
      <c r="I30" t="str">
        <f t="shared" si="0"/>
        <v>( "Hotel Cielo", "Con vista panoramica de la ciudad y las montañas, una experiencia unica para disfrutar de la Patagonia.","-54,8035068", "-68,3059611","Calle Piedrabuena 2300, V9410", 15,1),</v>
      </c>
    </row>
    <row r="31" spans="1:9" x14ac:dyDescent="0.25">
      <c r="A31">
        <v>30</v>
      </c>
      <c r="B31" t="s">
        <v>331</v>
      </c>
      <c r="C31" t="s">
        <v>330</v>
      </c>
      <c r="D31" s="3">
        <v>-32.957408600000001</v>
      </c>
      <c r="E31" s="3">
        <v>-60.649115100000003</v>
      </c>
      <c r="F31" t="s">
        <v>527</v>
      </c>
      <c r="G31">
        <v>3</v>
      </c>
      <c r="H31">
        <v>2</v>
      </c>
      <c r="I31" t="str">
        <f t="shared" si="0"/>
        <v>( "Hotel Las Rosas", "Ubicado en pleno centro, ideal para negocios y turismo urbano.","-32,9574086", "-60,6491151","Oroño Boulevard 2239, S2002EHA", 3,2),</v>
      </c>
    </row>
    <row r="32" spans="1:9" x14ac:dyDescent="0.25">
      <c r="A32">
        <v>31</v>
      </c>
      <c r="B32" t="s">
        <v>332</v>
      </c>
      <c r="C32" t="s">
        <v>488</v>
      </c>
      <c r="D32" s="3">
        <v>-41.145885999999997</v>
      </c>
      <c r="E32" s="3">
        <v>-71.311944499999996</v>
      </c>
      <c r="F32" t="s">
        <v>528</v>
      </c>
      <c r="G32">
        <v>7</v>
      </c>
      <c r="H32">
        <v>3</v>
      </c>
      <c r="I32" t="str">
        <f t="shared" si="0"/>
        <v>( "Hotel del Parque", "En el corazon del parque, ofrece una experiencia unica en contacto con la naturaleza.","-41,145886", "-71,3119445","Elflein 340, R8400CAH", 7,3),</v>
      </c>
    </row>
    <row r="33" spans="1:9" x14ac:dyDescent="0.25">
      <c r="A33">
        <v>32</v>
      </c>
      <c r="B33" t="s">
        <v>333</v>
      </c>
      <c r="C33" t="s">
        <v>487</v>
      </c>
      <c r="D33" s="3">
        <v>-24.782003</v>
      </c>
      <c r="E33" s="3">
        <v>-65.411356999999995</v>
      </c>
      <c r="F33" t="s">
        <v>529</v>
      </c>
      <c r="G33">
        <v>11</v>
      </c>
      <c r="H33">
        <v>4</v>
      </c>
      <c r="I33" t="str">
        <f t="shared" si="0"/>
        <v>( "Hotel de los Andes", "Con una ubicacion estrategica, ideal para recorrer la ciudad y la region.","-24,782003", "-65,411357","Balcarce 648, A4400EAI", 11,4),</v>
      </c>
    </row>
    <row r="34" spans="1:9" x14ac:dyDescent="0.25">
      <c r="A34">
        <v>33</v>
      </c>
      <c r="B34" t="s">
        <v>334</v>
      </c>
      <c r="C34" t="s">
        <v>486</v>
      </c>
      <c r="D34" s="3">
        <v>-38.001769899999999</v>
      </c>
      <c r="E34" s="3">
        <v>-57.548245700000003</v>
      </c>
      <c r="F34" t="s">
        <v>530</v>
      </c>
      <c r="G34">
        <v>9</v>
      </c>
      <c r="H34">
        <v>5</v>
      </c>
      <c r="I34" t="str">
        <f t="shared" si="0"/>
        <v>( "Hotel Mar del Plata", "En plena costa, ofrece una estadia relajada y cerca del mar.","-38,0017699", "-57,5482457","Belgrano 2247, B7600GEK ", 9,5),</v>
      </c>
    </row>
    <row r="35" spans="1:9" x14ac:dyDescent="0.25">
      <c r="A35">
        <v>34</v>
      </c>
      <c r="B35" t="s">
        <v>335</v>
      </c>
      <c r="C35" t="s">
        <v>485</v>
      </c>
      <c r="D35" s="3">
        <v>-31.5399657</v>
      </c>
      <c r="E35" s="3">
        <v>-68.529800800000004</v>
      </c>
      <c r="F35" t="s">
        <v>531</v>
      </c>
      <c r="G35">
        <v>16</v>
      </c>
      <c r="H35">
        <v>6</v>
      </c>
      <c r="I35" t="str">
        <f t="shared" si="0"/>
        <v>( "Hotel del Valle", "Rodeado de montañas, ideal para turismo aventura y contacto con la naturaleza.","-31,5399657", "-68,5298008","Tucumán 84 Este, J5400ARJ", 16,6),</v>
      </c>
    </row>
    <row r="36" spans="1:9" x14ac:dyDescent="0.25">
      <c r="A36">
        <v>35</v>
      </c>
      <c r="B36" t="s">
        <v>462</v>
      </c>
      <c r="C36" t="s">
        <v>484</v>
      </c>
      <c r="D36" s="3">
        <v>-31.419882999999999</v>
      </c>
      <c r="E36" s="3">
        <v>-64.187635999999998</v>
      </c>
      <c r="F36" t="s">
        <v>532</v>
      </c>
      <c r="G36">
        <v>4</v>
      </c>
      <c r="H36">
        <v>7</v>
      </c>
      <c r="I36" t="str">
        <f t="shared" si="0"/>
        <v>( "Hotel Mediterraneo", "En pleno centro historico, ideal para turismo urbano y cultural.","-31,419883", "-64,187636","Bv. Illia 526", 4,7),</v>
      </c>
    </row>
    <row r="37" spans="1:9" x14ac:dyDescent="0.25">
      <c r="A37">
        <v>36</v>
      </c>
      <c r="B37" t="s">
        <v>336</v>
      </c>
      <c r="C37" t="s">
        <v>483</v>
      </c>
      <c r="D37" s="3">
        <v>-36.617111999999999</v>
      </c>
      <c r="E37" s="3">
        <v>-64.296718999999996</v>
      </c>
      <c r="F37" t="s">
        <v>533</v>
      </c>
      <c r="G37">
        <v>17</v>
      </c>
      <c r="H37">
        <v>1</v>
      </c>
      <c r="I37" t="str">
        <f t="shared" si="0"/>
        <v>( "Hotel Pampas", "En plena llanura pampeana, una experiencia unica en contacto con la naturaleza.","-36,617112", "-64,296719","Coronel Gil 353", 17,1),</v>
      </c>
    </row>
    <row r="38" spans="1:9" x14ac:dyDescent="0.25">
      <c r="A38">
        <v>37</v>
      </c>
      <c r="B38" t="s">
        <v>459</v>
      </c>
      <c r="C38" t="s">
        <v>482</v>
      </c>
      <c r="D38" s="3">
        <v>-42.770679999999999</v>
      </c>
      <c r="E38" s="3">
        <v>-65.040676000000005</v>
      </c>
      <c r="F38" t="s">
        <v>534</v>
      </c>
      <c r="G38">
        <v>12</v>
      </c>
      <c r="H38">
        <v>2</v>
      </c>
      <c r="I38" t="str">
        <f t="shared" si="0"/>
        <v>( "Hotel Bahia", "Rodeado de playas y con vista al mar, ideal para actividades acuaticas y turismo de naturaleza.","-42,77068", "-65,040676","Av. Julio A. Roca 35", 12,2),</v>
      </c>
    </row>
    <row r="39" spans="1:9" x14ac:dyDescent="0.25">
      <c r="A39">
        <v>38</v>
      </c>
      <c r="B39" t="s">
        <v>337</v>
      </c>
      <c r="C39" t="s">
        <v>481</v>
      </c>
      <c r="D39" s="3">
        <v>-41.126266999999999</v>
      </c>
      <c r="E39" s="3">
        <v>-71.316309000000004</v>
      </c>
      <c r="F39" t="s">
        <v>535</v>
      </c>
      <c r="G39">
        <v>7</v>
      </c>
      <c r="H39">
        <v>3</v>
      </c>
      <c r="I39" t="str">
        <f t="shared" si="0"/>
        <v>( "Hotel de los Lagos", "Con vista a los lagos y las montañas, una experiencia unica en la Patagonia.","-41,126267", "-71,316309","RP77 KM 24", 7,3),</v>
      </c>
    </row>
    <row r="40" spans="1:9" x14ac:dyDescent="0.25">
      <c r="A40">
        <v>39</v>
      </c>
      <c r="B40" t="s">
        <v>338</v>
      </c>
      <c r="C40" t="s">
        <v>480</v>
      </c>
      <c r="D40" s="3">
        <v>-34.594603999999997</v>
      </c>
      <c r="E40" s="3">
        <v>-58.385764000000002</v>
      </c>
      <c r="F40" t="s">
        <v>536</v>
      </c>
      <c r="G40">
        <v>1</v>
      </c>
      <c r="H40">
        <v>4</v>
      </c>
      <c r="I40" t="str">
        <f t="shared" si="0"/>
        <v>( "Alvear Palace Hotel", "Icono del lujo porteño en Recoleta. Elegantes suites y servicio de excelencia.","-34,594604", "-58,385764","Av. Alvear 1891", 1,4),</v>
      </c>
    </row>
    <row r="41" spans="1:9" x14ac:dyDescent="0.25">
      <c r="A41">
        <v>40</v>
      </c>
      <c r="B41" t="s">
        <v>340</v>
      </c>
      <c r="C41" t="s">
        <v>339</v>
      </c>
      <c r="D41" s="3">
        <v>-34.587795999999997</v>
      </c>
      <c r="E41" s="3">
        <v>-58.393915999999997</v>
      </c>
      <c r="F41" t="s">
        <v>537</v>
      </c>
      <c r="G41">
        <v>1</v>
      </c>
      <c r="H41">
        <v>5</v>
      </c>
      <c r="I41" t="str">
        <f t="shared" si="0"/>
        <v>( "Four Seasons Hotel Buenos Aires", "Lujo y elegancia en Recoleta. Suites de estilo europeo y spa de clase mundial.","-34,587796", "-58,393916","Posadas 1086/88", 1,5),</v>
      </c>
    </row>
    <row r="42" spans="1:9" x14ac:dyDescent="0.25">
      <c r="A42">
        <v>41</v>
      </c>
      <c r="B42" t="s">
        <v>341</v>
      </c>
      <c r="C42" t="s">
        <v>479</v>
      </c>
      <c r="D42" s="3">
        <v>-34.592450999999997</v>
      </c>
      <c r="E42" s="3">
        <v>-58.380268000000001</v>
      </c>
      <c r="F42" t="s">
        <v>538</v>
      </c>
      <c r="G42">
        <v>1</v>
      </c>
      <c r="H42">
        <v>6</v>
      </c>
      <c r="I42" t="str">
        <f t="shared" si="0"/>
        <v>( "Park Hyatt Buenos Aires", "Palacio frances en Recoleta. Suites de lujo y una impresionante capula de vidrio.","-34,592451", "-58,380268","Avenida Alvear 1661", 1,6),</v>
      </c>
    </row>
    <row r="43" spans="1:9" x14ac:dyDescent="0.25">
      <c r="A43">
        <v>42</v>
      </c>
      <c r="B43" t="s">
        <v>299</v>
      </c>
      <c r="C43" t="s">
        <v>478</v>
      </c>
      <c r="D43" s="3">
        <v>-34.613684999999997</v>
      </c>
      <c r="E43" s="3">
        <v>-58.365121000000002</v>
      </c>
      <c r="F43" t="s">
        <v>539</v>
      </c>
      <c r="G43">
        <v>1</v>
      </c>
      <c r="H43">
        <v>7</v>
      </c>
      <c r="I43" t="str">
        <f t="shared" si="0"/>
        <v>( "Faena Hotel Buenos Aires", "Diseño y arte en Puerto Madero. Habitaciones lujosas, spa y teatro propio.","-34,613685", "-58,365121","Martha Salotti 445", 1,7),</v>
      </c>
    </row>
    <row r="44" spans="1:9" x14ac:dyDescent="0.25">
      <c r="A44">
        <v>43</v>
      </c>
      <c r="B44" t="s">
        <v>342</v>
      </c>
      <c r="C44" t="s">
        <v>477</v>
      </c>
      <c r="D44" s="3">
        <v>-34.604525000000002</v>
      </c>
      <c r="E44" s="3">
        <v>-58.372936000000003</v>
      </c>
      <c r="F44" t="s">
        <v>540</v>
      </c>
      <c r="G44">
        <v>1</v>
      </c>
      <c r="H44">
        <v>1</v>
      </c>
      <c r="I44" t="str">
        <f t="shared" si="0"/>
        <v>( "Hilton Buenos Aires", "Modernidad y comodidad en Puerto Madero. Amplias habitaciones y vistas al rio.","-34,604525", "-58,372936","Av. Macacha Guemes 351", 1,1),</v>
      </c>
    </row>
    <row r="45" spans="1:9" x14ac:dyDescent="0.25">
      <c r="A45">
        <v>44</v>
      </c>
      <c r="B45" t="s">
        <v>344</v>
      </c>
      <c r="C45" t="s">
        <v>343</v>
      </c>
      <c r="D45" s="3">
        <v>-34.596978999999997</v>
      </c>
      <c r="E45" s="3">
        <v>-58.372891000000003</v>
      </c>
      <c r="F45" t="s">
        <v>541</v>
      </c>
      <c r="G45">
        <v>1</v>
      </c>
      <c r="H45">
        <v>2</v>
      </c>
      <c r="I45" t="str">
        <f t="shared" si="0"/>
        <v>( "Sheraton Buenos Aires Hotel &amp; Convention Center", "Gran hotel en el centro. Habitaciones amplias y centro de convenciones.","-34,596979", "-58,372891","San Martin 1225", 1,2),</v>
      </c>
    </row>
    <row r="46" spans="1:9" x14ac:dyDescent="0.25">
      <c r="A46">
        <v>45</v>
      </c>
      <c r="B46" t="s">
        <v>345</v>
      </c>
      <c r="C46" t="s">
        <v>476</v>
      </c>
      <c r="D46" s="3">
        <v>-34.617927999999999</v>
      </c>
      <c r="E46" s="3">
        <v>-58.362704000000001</v>
      </c>
      <c r="F46" t="s">
        <v>542</v>
      </c>
      <c r="G46">
        <v>1</v>
      </c>
      <c r="H46">
        <v>3</v>
      </c>
      <c r="I46" t="str">
        <f t="shared" si="0"/>
        <v>( "Hotel Madero Buenos Aires", "Sofisticacion en Puerto Madero. Suites de diseño y spa con vistas al rio.","-34,617928", "-58,362704","Rosario Vera Peñaloza 360", 1,3),</v>
      </c>
    </row>
    <row r="47" spans="1:9" x14ac:dyDescent="0.25">
      <c r="A47">
        <v>46</v>
      </c>
      <c r="B47" t="s">
        <v>347</v>
      </c>
      <c r="C47" t="s">
        <v>346</v>
      </c>
      <c r="D47" s="3">
        <v>-34.589858</v>
      </c>
      <c r="E47" s="3">
        <v>-58.395631000000002</v>
      </c>
      <c r="F47" t="s">
        <v>543</v>
      </c>
      <c r="G47">
        <v>1</v>
      </c>
      <c r="H47">
        <v>4</v>
      </c>
      <c r="I47" t="str">
        <f t="shared" si="0"/>
        <v>( "Sofitel Buenos Aires Recoleta", "Elegancia francesa en Recoleta. Habitaciones lujosas y restaurantes de alta cocina.","-34,589858", "-58,395631","Posadas 1232/4", 1,4),</v>
      </c>
    </row>
    <row r="48" spans="1:9" x14ac:dyDescent="0.25">
      <c r="A48">
        <v>47</v>
      </c>
      <c r="B48" t="s">
        <v>348</v>
      </c>
      <c r="C48" t="s">
        <v>475</v>
      </c>
      <c r="D48" s="3">
        <v>-34.575963000000002</v>
      </c>
      <c r="E48" s="3">
        <v>-58.421858999999998</v>
      </c>
      <c r="F48" t="s">
        <v>544</v>
      </c>
      <c r="G48">
        <v>1</v>
      </c>
      <c r="H48">
        <v>5</v>
      </c>
      <c r="I48" t="str">
        <f t="shared" si="0"/>
        <v>( "The Brick Hotel Buenos Aires", "MGallery: Arquitectura contemporanea en Recoleta. Habitaciones amplias y spa de lujo.","-34,575963", "-58,421859","Posadas 1232", 1,5),</v>
      </c>
    </row>
    <row r="49" spans="1:9" x14ac:dyDescent="0.25">
      <c r="A49">
        <v>48</v>
      </c>
      <c r="B49" t="s">
        <v>349</v>
      </c>
      <c r="C49" t="s">
        <v>474</v>
      </c>
      <c r="D49" s="3">
        <v>-34.597887999999998</v>
      </c>
      <c r="E49" s="3">
        <v>-58.384073000000001</v>
      </c>
      <c r="F49" t="s">
        <v>545</v>
      </c>
      <c r="G49">
        <v>1</v>
      </c>
      <c r="H49">
        <v>6</v>
      </c>
      <c r="I49" t="str">
        <f t="shared" si="0"/>
        <v>( "InterContinental Buenos Aires", "Clasico hotel en el centro. Habitaciones comodas y piscina cubierta.","-34,597888", "-58,384073","Moreno 809", 1,6),</v>
      </c>
    </row>
    <row r="51" spans="1:9" ht="40.5" x14ac:dyDescent="0.25">
      <c r="B51" s="4" t="s">
        <v>546</v>
      </c>
      <c r="D51"/>
      <c r="E51"/>
    </row>
  </sheetData>
  <autoFilter ref="A1:I1"/>
  <conditionalFormatting sqref="F2:F4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" bestFit="1" customWidth="1"/>
    <col min="2" max="2" width="27" bestFit="1" customWidth="1"/>
    <col min="3" max="3" width="23.28515625" bestFit="1" customWidth="1"/>
    <col min="4" max="4" width="55.140625" bestFit="1" customWidth="1"/>
  </cols>
  <sheetData>
    <row r="1" spans="1:4" x14ac:dyDescent="0.25">
      <c r="A1" t="s">
        <v>294</v>
      </c>
      <c r="B1" t="s">
        <v>350</v>
      </c>
      <c r="C1" t="s">
        <v>296</v>
      </c>
    </row>
    <row r="2" spans="1:4" x14ac:dyDescent="0.25">
      <c r="A2">
        <v>1</v>
      </c>
      <c r="B2" t="s">
        <v>351</v>
      </c>
      <c r="C2" t="s">
        <v>352</v>
      </c>
      <c r="D2" t="str">
        <f>CONCATENATE("( """,B2,"""",", """,C2,"""",")",",")</f>
        <v>( "fa-solid fa-wifi", "Wi-Fi"),</v>
      </c>
    </row>
    <row r="3" spans="1:4" x14ac:dyDescent="0.25">
      <c r="A3">
        <v>2</v>
      </c>
      <c r="B3" t="s">
        <v>353</v>
      </c>
      <c r="C3" t="s">
        <v>354</v>
      </c>
      <c r="D3" t="str">
        <f t="shared" ref="D3:D20" si="0">CONCATENATE("( """,B3,"""",", """,C3,"""",")",",")</f>
        <v>( "fa-solid fa-tv", "Television"),</v>
      </c>
    </row>
    <row r="4" spans="1:4" x14ac:dyDescent="0.25">
      <c r="A4">
        <v>3</v>
      </c>
      <c r="B4" t="s">
        <v>355</v>
      </c>
      <c r="C4" t="s">
        <v>356</v>
      </c>
      <c r="D4" t="str">
        <f t="shared" si="0"/>
        <v>( "fa-solid fa-snowflake", "Aire Acondicionado"),</v>
      </c>
    </row>
    <row r="5" spans="1:4" x14ac:dyDescent="0.25">
      <c r="A5">
        <v>4</v>
      </c>
      <c r="B5" t="s">
        <v>357</v>
      </c>
      <c r="C5" t="s">
        <v>358</v>
      </c>
      <c r="D5" t="str">
        <f t="shared" si="0"/>
        <v>( "fa-solid fa-fire-burner", "Cocina"),</v>
      </c>
    </row>
    <row r="6" spans="1:4" x14ac:dyDescent="0.25">
      <c r="A6">
        <v>5</v>
      </c>
      <c r="B6" t="s">
        <v>359</v>
      </c>
      <c r="C6" t="s">
        <v>360</v>
      </c>
      <c r="D6" t="str">
        <f t="shared" si="0"/>
        <v>( "fa-solid fa-paw", "Mascotas"),</v>
      </c>
    </row>
    <row r="7" spans="1:4" x14ac:dyDescent="0.25">
      <c r="A7">
        <v>6</v>
      </c>
      <c r="B7" t="s">
        <v>361</v>
      </c>
      <c r="C7" t="s">
        <v>362</v>
      </c>
      <c r="D7" t="str">
        <f t="shared" si="0"/>
        <v>( "fa-solid fa-car", "Estacionamiento"),</v>
      </c>
    </row>
    <row r="8" spans="1:4" x14ac:dyDescent="0.25">
      <c r="A8">
        <v>7</v>
      </c>
      <c r="B8" t="s">
        <v>363</v>
      </c>
      <c r="C8" t="s">
        <v>364</v>
      </c>
      <c r="D8" t="str">
        <f t="shared" si="0"/>
        <v>( "fa-solid fa-person-swimming", "Pileta"),</v>
      </c>
    </row>
    <row r="9" spans="1:4" x14ac:dyDescent="0.25">
      <c r="A9">
        <v>8</v>
      </c>
      <c r="B9" t="s">
        <v>365</v>
      </c>
      <c r="C9" t="s">
        <v>366</v>
      </c>
      <c r="D9" t="str">
        <f t="shared" si="0"/>
        <v>( "fa-solid fa-spa", "Spa"),</v>
      </c>
    </row>
    <row r="10" spans="1:4" x14ac:dyDescent="0.25">
      <c r="A10">
        <v>9</v>
      </c>
      <c r="B10" t="s">
        <v>367</v>
      </c>
      <c r="C10" t="s">
        <v>368</v>
      </c>
      <c r="D10" t="str">
        <f t="shared" si="0"/>
        <v>( "fa-solid fa-hot-tub", "Sauna"),</v>
      </c>
    </row>
    <row r="11" spans="1:4" x14ac:dyDescent="0.25">
      <c r="A11">
        <v>10</v>
      </c>
      <c r="B11" t="s">
        <v>369</v>
      </c>
      <c r="C11" t="s">
        <v>370</v>
      </c>
      <c r="D11" t="str">
        <f t="shared" si="0"/>
        <v>( "fa-solid fa-plane-departure", "Transporte al aeropuerto"),</v>
      </c>
    </row>
    <row r="12" spans="1:4" x14ac:dyDescent="0.25">
      <c r="A12">
        <v>11</v>
      </c>
      <c r="B12" t="s">
        <v>371</v>
      </c>
      <c r="C12" t="s">
        <v>372</v>
      </c>
      <c r="D12" t="str">
        <f t="shared" si="0"/>
        <v>( "fa-solid fa-umbrella-beach", "Terraza"),</v>
      </c>
    </row>
    <row r="13" spans="1:4" x14ac:dyDescent="0.25">
      <c r="A13">
        <v>12</v>
      </c>
      <c r="B13" t="s">
        <v>373</v>
      </c>
      <c r="C13" t="s">
        <v>374</v>
      </c>
      <c r="D13" t="str">
        <f t="shared" si="0"/>
        <v>( "fa-solid fa-cocktail", "Bar"),</v>
      </c>
    </row>
    <row r="14" spans="1:4" x14ac:dyDescent="0.25">
      <c r="A14">
        <v>13</v>
      </c>
      <c r="B14" t="s">
        <v>375</v>
      </c>
      <c r="C14" t="s">
        <v>376</v>
      </c>
      <c r="D14" t="str">
        <f t="shared" si="0"/>
        <v>( "fa-solid fa-coffee", "Desayuno gratis"),</v>
      </c>
    </row>
    <row r="15" spans="1:4" x14ac:dyDescent="0.25">
      <c r="A15">
        <v>14</v>
      </c>
      <c r="B15" t="s">
        <v>377</v>
      </c>
      <c r="C15" t="s">
        <v>378</v>
      </c>
      <c r="D15" t="str">
        <f t="shared" si="0"/>
        <v>( "fa-solid fa-clock", "RecepciÃ³n 24 horas"),</v>
      </c>
    </row>
    <row r="16" spans="1:4" x14ac:dyDescent="0.25">
      <c r="A16">
        <v>15</v>
      </c>
      <c r="B16" t="s">
        <v>379</v>
      </c>
      <c r="C16" t="s">
        <v>2</v>
      </c>
      <c r="D16" t="str">
        <f t="shared" si="0"/>
        <v>( "fa-solid fa-utensils", "Restaurante"),</v>
      </c>
    </row>
    <row r="17" spans="1:4" x14ac:dyDescent="0.25">
      <c r="A17">
        <v>16</v>
      </c>
      <c r="B17" t="s">
        <v>380</v>
      </c>
      <c r="C17" t="s">
        <v>381</v>
      </c>
      <c r="D17" t="str">
        <f t="shared" si="0"/>
        <v>( "fa-solid fa-concierge-bell", "Servicio a la habitaciÃ³n"),</v>
      </c>
    </row>
    <row r="18" spans="1:4" x14ac:dyDescent="0.25">
      <c r="A18">
        <v>17</v>
      </c>
      <c r="B18" t="s">
        <v>382</v>
      </c>
      <c r="C18" t="s">
        <v>383</v>
      </c>
      <c r="D18" t="str">
        <f t="shared" si="0"/>
        <v>( "fa-solid fa-dog", "Mascotas permitidas"),</v>
      </c>
    </row>
    <row r="19" spans="1:4" x14ac:dyDescent="0.25">
      <c r="A19">
        <v>18</v>
      </c>
      <c r="B19" t="s">
        <v>384</v>
      </c>
      <c r="C19" t="s">
        <v>3</v>
      </c>
      <c r="D19" t="str">
        <f t="shared" si="0"/>
        <v>( "fa-solid fa-swimming-pool", "Piscina"),</v>
      </c>
    </row>
    <row r="20" spans="1:4" x14ac:dyDescent="0.25">
      <c r="A20">
        <v>19</v>
      </c>
      <c r="B20" t="s">
        <v>385</v>
      </c>
      <c r="C20" t="s">
        <v>386</v>
      </c>
      <c r="D20" t="str">
        <f t="shared" si="0"/>
        <v>( "fa-solid fa-dumbbell", "Gimnasio"),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3" bestFit="1" customWidth="1"/>
    <col min="2" max="2" width="14.140625" bestFit="1" customWidth="1"/>
    <col min="4" max="4" width="30.140625" bestFit="1" customWidth="1"/>
  </cols>
  <sheetData>
    <row r="1" spans="1:4" x14ac:dyDescent="0.25">
      <c r="A1" t="s">
        <v>294</v>
      </c>
      <c r="B1" t="s">
        <v>296</v>
      </c>
      <c r="C1" t="s">
        <v>387</v>
      </c>
    </row>
    <row r="2" spans="1:4" x14ac:dyDescent="0.25">
      <c r="A2">
        <v>1</v>
      </c>
      <c r="B2" t="s">
        <v>388</v>
      </c>
      <c r="C2" t="s">
        <v>390</v>
      </c>
      <c r="D2" t="str">
        <f>CONCATENATE("( """,B2,"""",", """,C2,"""",")",",")</f>
        <v>( "Buenos Aires", "Argentina"),</v>
      </c>
    </row>
    <row r="3" spans="1:4" x14ac:dyDescent="0.25">
      <c r="A3">
        <v>2</v>
      </c>
      <c r="B3" t="s">
        <v>389</v>
      </c>
      <c r="C3" t="s">
        <v>390</v>
      </c>
      <c r="D3" t="str">
        <f t="shared" ref="D3:D19" si="0">CONCATENATE("( """,B3,"""",", """,C3,"""",")",",")</f>
        <v>( "San Fernando", "Argentina"),</v>
      </c>
    </row>
    <row r="4" spans="1:4" x14ac:dyDescent="0.25">
      <c r="A4">
        <v>3</v>
      </c>
      <c r="B4" t="s">
        <v>391</v>
      </c>
      <c r="C4" t="s">
        <v>390</v>
      </c>
      <c r="D4" t="str">
        <f t="shared" si="0"/>
        <v>( "Rosario", "Argentina"),</v>
      </c>
    </row>
    <row r="5" spans="1:4" x14ac:dyDescent="0.25">
      <c r="A5">
        <v>4</v>
      </c>
      <c r="B5" t="s">
        <v>392</v>
      </c>
      <c r="C5" t="s">
        <v>390</v>
      </c>
      <c r="D5" t="str">
        <f t="shared" si="0"/>
        <v>( "Cordoba", "Argentina"),</v>
      </c>
    </row>
    <row r="6" spans="1:4" x14ac:dyDescent="0.25">
      <c r="A6">
        <v>5</v>
      </c>
      <c r="B6" t="s">
        <v>393</v>
      </c>
      <c r="C6" t="s">
        <v>390</v>
      </c>
      <c r="D6" t="str">
        <f t="shared" si="0"/>
        <v>( "Resistencia", "Argentina"),</v>
      </c>
    </row>
    <row r="7" spans="1:4" x14ac:dyDescent="0.25">
      <c r="A7">
        <v>6</v>
      </c>
      <c r="B7" t="s">
        <v>394</v>
      </c>
      <c r="C7" t="s">
        <v>390</v>
      </c>
      <c r="D7" t="str">
        <f t="shared" si="0"/>
        <v>( "San Luis", "Argentina"),</v>
      </c>
    </row>
    <row r="8" spans="1:4" x14ac:dyDescent="0.25">
      <c r="A8">
        <v>7</v>
      </c>
      <c r="B8" t="s">
        <v>395</v>
      </c>
      <c r="C8" t="s">
        <v>390</v>
      </c>
      <c r="D8" t="str">
        <f t="shared" si="0"/>
        <v>( "Bariloche", "Argentina"),</v>
      </c>
    </row>
    <row r="9" spans="1:4" x14ac:dyDescent="0.25">
      <c r="A9">
        <v>8</v>
      </c>
      <c r="B9" t="s">
        <v>396</v>
      </c>
      <c r="C9" t="s">
        <v>390</v>
      </c>
      <c r="D9" t="str">
        <f t="shared" si="0"/>
        <v>( "Mendoza", "Argentina"),</v>
      </c>
    </row>
    <row r="10" spans="1:4" x14ac:dyDescent="0.25">
      <c r="A10">
        <v>9</v>
      </c>
      <c r="B10" t="s">
        <v>397</v>
      </c>
      <c r="C10" t="s">
        <v>390</v>
      </c>
      <c r="D10" t="str">
        <f t="shared" si="0"/>
        <v>( "Mar del Plata", "Argentina"),</v>
      </c>
    </row>
    <row r="11" spans="1:4" x14ac:dyDescent="0.25">
      <c r="A11">
        <v>10</v>
      </c>
      <c r="B11" t="s">
        <v>398</v>
      </c>
      <c r="C11" t="s">
        <v>390</v>
      </c>
      <c r="D11" t="str">
        <f t="shared" si="0"/>
        <v>( "Tucuman", "Argentina"),</v>
      </c>
    </row>
    <row r="12" spans="1:4" x14ac:dyDescent="0.25">
      <c r="A12">
        <v>11</v>
      </c>
      <c r="B12" t="s">
        <v>399</v>
      </c>
      <c r="C12" t="s">
        <v>390</v>
      </c>
      <c r="D12" t="str">
        <f t="shared" si="0"/>
        <v>( "Salta", "Argentina"),</v>
      </c>
    </row>
    <row r="13" spans="1:4" x14ac:dyDescent="0.25">
      <c r="A13">
        <v>12</v>
      </c>
      <c r="B13" t="s">
        <v>400</v>
      </c>
      <c r="C13" t="s">
        <v>390</v>
      </c>
      <c r="D13" t="str">
        <f t="shared" si="0"/>
        <v>( "Puerto Madryn", "Argentina"),</v>
      </c>
    </row>
    <row r="14" spans="1:4" x14ac:dyDescent="0.25">
      <c r="A14">
        <v>13</v>
      </c>
      <c r="B14" t="s">
        <v>401</v>
      </c>
      <c r="C14" t="s">
        <v>390</v>
      </c>
      <c r="D14" t="str">
        <f t="shared" si="0"/>
        <v>( "La Plata", "Argentina"),</v>
      </c>
    </row>
    <row r="15" spans="1:4" x14ac:dyDescent="0.25">
      <c r="A15">
        <v>14</v>
      </c>
      <c r="B15" t="s">
        <v>402</v>
      </c>
      <c r="C15" t="s">
        <v>390</v>
      </c>
      <c r="D15" t="str">
        <f t="shared" si="0"/>
        <v>( "Tandil", "Argentina"),</v>
      </c>
    </row>
    <row r="16" spans="1:4" x14ac:dyDescent="0.25">
      <c r="A16">
        <v>15</v>
      </c>
      <c r="B16" t="s">
        <v>403</v>
      </c>
      <c r="C16" t="s">
        <v>390</v>
      </c>
      <c r="D16" t="str">
        <f t="shared" si="0"/>
        <v>( "Ushuaia", "Argentina"),</v>
      </c>
    </row>
    <row r="17" spans="1:4" x14ac:dyDescent="0.25">
      <c r="A17">
        <v>16</v>
      </c>
      <c r="B17" t="s">
        <v>404</v>
      </c>
      <c r="C17" t="s">
        <v>390</v>
      </c>
      <c r="D17" t="str">
        <f t="shared" si="0"/>
        <v>( "San Juan", "Argentina"),</v>
      </c>
    </row>
    <row r="18" spans="1:4" x14ac:dyDescent="0.25">
      <c r="A18">
        <v>17</v>
      </c>
      <c r="B18" t="s">
        <v>405</v>
      </c>
      <c r="C18" t="s">
        <v>390</v>
      </c>
      <c r="D18" t="str">
        <f t="shared" si="0"/>
        <v>( "La Pampa", "Argentina"),</v>
      </c>
    </row>
    <row r="19" spans="1:4" x14ac:dyDescent="0.25">
      <c r="A19">
        <v>18</v>
      </c>
      <c r="B19" t="s">
        <v>406</v>
      </c>
      <c r="C19" t="s">
        <v>407</v>
      </c>
      <c r="D19" t="str">
        <f t="shared" si="0"/>
        <v>( "Bogota", "Colombia"),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C43" sqref="C43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135.140625" bestFit="1" customWidth="1"/>
  </cols>
  <sheetData>
    <row r="1" spans="1:3" x14ac:dyDescent="0.25">
      <c r="B1" t="s">
        <v>445</v>
      </c>
      <c r="C1" t="s">
        <v>446</v>
      </c>
    </row>
    <row r="2" spans="1:3" x14ac:dyDescent="0.25">
      <c r="A2" t="s">
        <v>408</v>
      </c>
      <c r="B2">
        <v>1</v>
      </c>
      <c r="C2" t="s">
        <v>410</v>
      </c>
    </row>
    <row r="3" spans="1:3" x14ac:dyDescent="0.25">
      <c r="B3">
        <v>2</v>
      </c>
      <c r="C3" t="s">
        <v>411</v>
      </c>
    </row>
    <row r="4" spans="1:3" x14ac:dyDescent="0.25">
      <c r="B4">
        <v>3</v>
      </c>
      <c r="C4" t="s">
        <v>412</v>
      </c>
    </row>
    <row r="5" spans="1:3" x14ac:dyDescent="0.25">
      <c r="B5">
        <v>4</v>
      </c>
      <c r="C5" t="s">
        <v>413</v>
      </c>
    </row>
    <row r="6" spans="1:3" x14ac:dyDescent="0.25">
      <c r="B6">
        <v>5</v>
      </c>
      <c r="C6" t="s">
        <v>414</v>
      </c>
    </row>
    <row r="7" spans="1:3" x14ac:dyDescent="0.25">
      <c r="B7">
        <v>6</v>
      </c>
      <c r="C7" t="s">
        <v>415</v>
      </c>
    </row>
    <row r="8" spans="1:3" x14ac:dyDescent="0.25">
      <c r="B8">
        <v>7</v>
      </c>
      <c r="C8" t="s">
        <v>416</v>
      </c>
    </row>
    <row r="9" spans="1:3" x14ac:dyDescent="0.25">
      <c r="B9">
        <v>8</v>
      </c>
      <c r="C9" t="s">
        <v>417</v>
      </c>
    </row>
    <row r="10" spans="1:3" x14ac:dyDescent="0.25">
      <c r="B10">
        <v>9</v>
      </c>
      <c r="C10" t="s">
        <v>418</v>
      </c>
    </row>
    <row r="11" spans="1:3" x14ac:dyDescent="0.25">
      <c r="B11">
        <v>10</v>
      </c>
      <c r="C11" t="s">
        <v>419</v>
      </c>
    </row>
    <row r="12" spans="1:3" x14ac:dyDescent="0.25">
      <c r="B12">
        <v>11</v>
      </c>
      <c r="C12" t="s">
        <v>420</v>
      </c>
    </row>
    <row r="13" spans="1:3" x14ac:dyDescent="0.25">
      <c r="B13">
        <v>12</v>
      </c>
      <c r="C13" t="s">
        <v>421</v>
      </c>
    </row>
    <row r="15" spans="1:3" x14ac:dyDescent="0.25">
      <c r="B15" t="s">
        <v>445</v>
      </c>
      <c r="C15" t="s">
        <v>446</v>
      </c>
    </row>
    <row r="16" spans="1:3" x14ac:dyDescent="0.25">
      <c r="A16" t="s">
        <v>409</v>
      </c>
      <c r="B16">
        <v>1</v>
      </c>
      <c r="C16" t="s">
        <v>427</v>
      </c>
    </row>
    <row r="17" spans="1:3" x14ac:dyDescent="0.25">
      <c r="B17">
        <v>2</v>
      </c>
      <c r="C17" t="s">
        <v>428</v>
      </c>
    </row>
    <row r="18" spans="1:3" x14ac:dyDescent="0.25">
      <c r="B18">
        <v>3</v>
      </c>
      <c r="C18" t="s">
        <v>429</v>
      </c>
    </row>
    <row r="19" spans="1:3" x14ac:dyDescent="0.25">
      <c r="B19">
        <v>4</v>
      </c>
      <c r="C19" t="s">
        <v>422</v>
      </c>
    </row>
    <row r="20" spans="1:3" x14ac:dyDescent="0.25">
      <c r="B20">
        <v>5</v>
      </c>
      <c r="C20" t="s">
        <v>423</v>
      </c>
    </row>
    <row r="21" spans="1:3" x14ac:dyDescent="0.25">
      <c r="B21">
        <v>6</v>
      </c>
      <c r="C21" t="s">
        <v>424</v>
      </c>
    </row>
    <row r="22" spans="1:3" x14ac:dyDescent="0.25">
      <c r="B22">
        <v>7</v>
      </c>
      <c r="C22" t="s">
        <v>425</v>
      </c>
    </row>
    <row r="23" spans="1:3" x14ac:dyDescent="0.25">
      <c r="B23">
        <v>8</v>
      </c>
      <c r="C23" t="s">
        <v>430</v>
      </c>
    </row>
    <row r="24" spans="1:3" x14ac:dyDescent="0.25">
      <c r="B24">
        <v>9</v>
      </c>
      <c r="C24" t="s">
        <v>426</v>
      </c>
    </row>
    <row r="25" spans="1:3" x14ac:dyDescent="0.25">
      <c r="B25">
        <v>10</v>
      </c>
      <c r="C25" t="s">
        <v>431</v>
      </c>
    </row>
    <row r="26" spans="1:3" x14ac:dyDescent="0.25">
      <c r="B26">
        <v>11</v>
      </c>
      <c r="C26" t="s">
        <v>432</v>
      </c>
    </row>
    <row r="27" spans="1:3" x14ac:dyDescent="0.25">
      <c r="B27">
        <v>12</v>
      </c>
      <c r="C27" t="s">
        <v>433</v>
      </c>
    </row>
    <row r="29" spans="1:3" x14ac:dyDescent="0.25">
      <c r="B29" t="s">
        <v>445</v>
      </c>
      <c r="C29" t="s">
        <v>446</v>
      </c>
    </row>
    <row r="30" spans="1:3" x14ac:dyDescent="0.25">
      <c r="A30" t="s">
        <v>434</v>
      </c>
      <c r="B30">
        <v>1</v>
      </c>
      <c r="C30" t="s">
        <v>435</v>
      </c>
    </row>
    <row r="31" spans="1:3" x14ac:dyDescent="0.25">
      <c r="B31">
        <v>2</v>
      </c>
      <c r="C31" t="s">
        <v>436</v>
      </c>
    </row>
    <row r="32" spans="1:3" x14ac:dyDescent="0.25">
      <c r="B32">
        <v>3</v>
      </c>
      <c r="C32" t="s">
        <v>437</v>
      </c>
    </row>
    <row r="33" spans="2:3" x14ac:dyDescent="0.25">
      <c r="B33">
        <v>4</v>
      </c>
      <c r="C33" t="s">
        <v>547</v>
      </c>
    </row>
    <row r="34" spans="2:3" x14ac:dyDescent="0.25">
      <c r="B34">
        <v>5</v>
      </c>
      <c r="C34" t="s">
        <v>438</v>
      </c>
    </row>
    <row r="35" spans="2:3" x14ac:dyDescent="0.25">
      <c r="B35">
        <v>6</v>
      </c>
      <c r="C35" t="s">
        <v>439</v>
      </c>
    </row>
    <row r="36" spans="2:3" x14ac:dyDescent="0.25">
      <c r="B36">
        <v>7</v>
      </c>
      <c r="C36" t="s">
        <v>548</v>
      </c>
    </row>
    <row r="37" spans="2:3" x14ac:dyDescent="0.25">
      <c r="B37">
        <v>8</v>
      </c>
      <c r="C37" t="s">
        <v>440</v>
      </c>
    </row>
    <row r="38" spans="2:3" x14ac:dyDescent="0.25">
      <c r="B38">
        <v>9</v>
      </c>
      <c r="C38" t="s">
        <v>441</v>
      </c>
    </row>
    <row r="39" spans="2:3" x14ac:dyDescent="0.25">
      <c r="B39">
        <v>10</v>
      </c>
      <c r="C39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5"/>
  <sheetViews>
    <sheetView workbookViewId="0">
      <pane ySplit="1" topLeftCell="A2" activePane="bottomLeft" state="frozen"/>
      <selection pane="bottomLeft" activeCell="I79" sqref="I79"/>
    </sheetView>
  </sheetViews>
  <sheetFormatPr baseColWidth="10" defaultRowHeight="15" x14ac:dyDescent="0.25"/>
  <cols>
    <col min="2" max="2" width="21.28515625" bestFit="1" customWidth="1"/>
    <col min="4" max="4" width="27.5703125" bestFit="1" customWidth="1"/>
  </cols>
  <sheetData>
    <row r="1" spans="1:4" x14ac:dyDescent="0.25">
      <c r="A1" t="s">
        <v>442</v>
      </c>
      <c r="B1" t="s">
        <v>443</v>
      </c>
      <c r="C1" t="s">
        <v>0</v>
      </c>
    </row>
    <row r="2" spans="1:4" hidden="1" x14ac:dyDescent="0.25">
      <c r="A2">
        <v>1</v>
      </c>
      <c r="B2" t="s">
        <v>408</v>
      </c>
      <c r="C2">
        <v>1</v>
      </c>
      <c r="D2" t="str">
        <f>CONCATENATE("( """,B2,"""",",",C2,")",",")</f>
        <v>( "Normas de la Casa",1),</v>
      </c>
    </row>
    <row r="3" spans="1:4" hidden="1" x14ac:dyDescent="0.25">
      <c r="A3">
        <v>2</v>
      </c>
      <c r="B3" t="s">
        <v>409</v>
      </c>
      <c r="C3">
        <v>1</v>
      </c>
      <c r="D3" t="str">
        <f t="shared" ref="D3:D66" si="0">CONCATENATE("( """,B3,"""",",",C3,")",",")</f>
        <v>( "Salud y Seguridad",1),</v>
      </c>
    </row>
    <row r="4" spans="1:4" x14ac:dyDescent="0.25">
      <c r="A4">
        <v>3</v>
      </c>
      <c r="B4" t="s">
        <v>434</v>
      </c>
      <c r="C4">
        <v>1</v>
      </c>
      <c r="D4" t="str">
        <f t="shared" si="0"/>
        <v>( "Politica de cancelacion",1),</v>
      </c>
    </row>
    <row r="5" spans="1:4" hidden="1" x14ac:dyDescent="0.25">
      <c r="A5">
        <v>4</v>
      </c>
      <c r="B5" t="s">
        <v>408</v>
      </c>
      <c r="C5">
        <v>2</v>
      </c>
      <c r="D5" t="str">
        <f t="shared" si="0"/>
        <v>( "Normas de la Casa",2),</v>
      </c>
    </row>
    <row r="6" spans="1:4" hidden="1" x14ac:dyDescent="0.25">
      <c r="A6">
        <v>5</v>
      </c>
      <c r="B6" t="s">
        <v>409</v>
      </c>
      <c r="C6">
        <v>2</v>
      </c>
      <c r="D6" t="str">
        <f t="shared" si="0"/>
        <v>( "Salud y Seguridad",2),</v>
      </c>
    </row>
    <row r="7" spans="1:4" x14ac:dyDescent="0.25">
      <c r="A7">
        <v>6</v>
      </c>
      <c r="B7" t="s">
        <v>434</v>
      </c>
      <c r="C7">
        <v>2</v>
      </c>
      <c r="D7" t="str">
        <f t="shared" si="0"/>
        <v>( "Politica de cancelacion",2),</v>
      </c>
    </row>
    <row r="8" spans="1:4" hidden="1" x14ac:dyDescent="0.25">
      <c r="A8">
        <v>7</v>
      </c>
      <c r="B8" t="s">
        <v>408</v>
      </c>
      <c r="C8">
        <v>3</v>
      </c>
      <c r="D8" t="str">
        <f t="shared" si="0"/>
        <v>( "Normas de la Casa",3),</v>
      </c>
    </row>
    <row r="9" spans="1:4" hidden="1" x14ac:dyDescent="0.25">
      <c r="A9">
        <v>8</v>
      </c>
      <c r="B9" t="s">
        <v>409</v>
      </c>
      <c r="C9">
        <v>3</v>
      </c>
      <c r="D9" t="str">
        <f t="shared" si="0"/>
        <v>( "Salud y Seguridad",3),</v>
      </c>
    </row>
    <row r="10" spans="1:4" x14ac:dyDescent="0.25">
      <c r="A10">
        <v>9</v>
      </c>
      <c r="B10" t="s">
        <v>434</v>
      </c>
      <c r="C10">
        <v>3</v>
      </c>
      <c r="D10" t="str">
        <f t="shared" si="0"/>
        <v>( "Politica de cancelacion",3),</v>
      </c>
    </row>
    <row r="11" spans="1:4" hidden="1" x14ac:dyDescent="0.25">
      <c r="A11">
        <v>10</v>
      </c>
      <c r="B11" t="s">
        <v>408</v>
      </c>
      <c r="C11">
        <v>4</v>
      </c>
      <c r="D11" t="str">
        <f t="shared" si="0"/>
        <v>( "Normas de la Casa",4),</v>
      </c>
    </row>
    <row r="12" spans="1:4" hidden="1" x14ac:dyDescent="0.25">
      <c r="A12">
        <v>11</v>
      </c>
      <c r="B12" t="s">
        <v>409</v>
      </c>
      <c r="C12">
        <v>4</v>
      </c>
      <c r="D12" t="str">
        <f t="shared" si="0"/>
        <v>( "Salud y Seguridad",4),</v>
      </c>
    </row>
    <row r="13" spans="1:4" x14ac:dyDescent="0.25">
      <c r="A13">
        <v>12</v>
      </c>
      <c r="B13" t="s">
        <v>434</v>
      </c>
      <c r="C13">
        <v>4</v>
      </c>
      <c r="D13" t="str">
        <f t="shared" si="0"/>
        <v>( "Politica de cancelacion",4),</v>
      </c>
    </row>
    <row r="14" spans="1:4" hidden="1" x14ac:dyDescent="0.25">
      <c r="A14">
        <v>13</v>
      </c>
      <c r="B14" t="s">
        <v>408</v>
      </c>
      <c r="C14">
        <v>5</v>
      </c>
      <c r="D14" t="str">
        <f t="shared" si="0"/>
        <v>( "Normas de la Casa",5),</v>
      </c>
    </row>
    <row r="15" spans="1:4" hidden="1" x14ac:dyDescent="0.25">
      <c r="A15">
        <v>14</v>
      </c>
      <c r="B15" t="s">
        <v>409</v>
      </c>
      <c r="C15">
        <v>5</v>
      </c>
      <c r="D15" t="str">
        <f t="shared" si="0"/>
        <v>( "Salud y Seguridad",5),</v>
      </c>
    </row>
    <row r="16" spans="1:4" x14ac:dyDescent="0.25">
      <c r="A16">
        <v>15</v>
      </c>
      <c r="B16" t="s">
        <v>434</v>
      </c>
      <c r="C16">
        <v>5</v>
      </c>
      <c r="D16" t="str">
        <f t="shared" si="0"/>
        <v>( "Politica de cancelacion",5),</v>
      </c>
    </row>
    <row r="17" spans="1:4" hidden="1" x14ac:dyDescent="0.25">
      <c r="A17">
        <v>16</v>
      </c>
      <c r="B17" t="s">
        <v>408</v>
      </c>
      <c r="C17">
        <v>6</v>
      </c>
      <c r="D17" t="str">
        <f t="shared" si="0"/>
        <v>( "Normas de la Casa",6),</v>
      </c>
    </row>
    <row r="18" spans="1:4" hidden="1" x14ac:dyDescent="0.25">
      <c r="A18">
        <v>17</v>
      </c>
      <c r="B18" t="s">
        <v>409</v>
      </c>
      <c r="C18">
        <v>6</v>
      </c>
      <c r="D18" t="str">
        <f t="shared" si="0"/>
        <v>( "Salud y Seguridad",6),</v>
      </c>
    </row>
    <row r="19" spans="1:4" x14ac:dyDescent="0.25">
      <c r="A19">
        <v>18</v>
      </c>
      <c r="B19" t="s">
        <v>434</v>
      </c>
      <c r="C19">
        <v>6</v>
      </c>
      <c r="D19" t="str">
        <f t="shared" si="0"/>
        <v>( "Politica de cancelacion",6),</v>
      </c>
    </row>
    <row r="20" spans="1:4" hidden="1" x14ac:dyDescent="0.25">
      <c r="A20">
        <v>19</v>
      </c>
      <c r="B20" t="s">
        <v>408</v>
      </c>
      <c r="C20">
        <v>7</v>
      </c>
      <c r="D20" t="str">
        <f t="shared" si="0"/>
        <v>( "Normas de la Casa",7),</v>
      </c>
    </row>
    <row r="21" spans="1:4" hidden="1" x14ac:dyDescent="0.25">
      <c r="A21">
        <v>20</v>
      </c>
      <c r="B21" t="s">
        <v>409</v>
      </c>
      <c r="C21">
        <v>7</v>
      </c>
      <c r="D21" t="str">
        <f t="shared" si="0"/>
        <v>( "Salud y Seguridad",7),</v>
      </c>
    </row>
    <row r="22" spans="1:4" x14ac:dyDescent="0.25">
      <c r="A22">
        <v>21</v>
      </c>
      <c r="B22" t="s">
        <v>434</v>
      </c>
      <c r="C22">
        <v>7</v>
      </c>
      <c r="D22" t="str">
        <f t="shared" si="0"/>
        <v>( "Politica de cancelacion",7),</v>
      </c>
    </row>
    <row r="23" spans="1:4" hidden="1" x14ac:dyDescent="0.25">
      <c r="A23">
        <v>22</v>
      </c>
      <c r="B23" t="s">
        <v>408</v>
      </c>
      <c r="C23">
        <v>8</v>
      </c>
      <c r="D23" t="str">
        <f t="shared" si="0"/>
        <v>( "Normas de la Casa",8),</v>
      </c>
    </row>
    <row r="24" spans="1:4" hidden="1" x14ac:dyDescent="0.25">
      <c r="A24">
        <v>23</v>
      </c>
      <c r="B24" t="s">
        <v>409</v>
      </c>
      <c r="C24">
        <v>8</v>
      </c>
      <c r="D24" t="str">
        <f t="shared" si="0"/>
        <v>( "Salud y Seguridad",8),</v>
      </c>
    </row>
    <row r="25" spans="1:4" x14ac:dyDescent="0.25">
      <c r="A25">
        <v>24</v>
      </c>
      <c r="B25" t="s">
        <v>434</v>
      </c>
      <c r="C25">
        <v>8</v>
      </c>
      <c r="D25" t="str">
        <f t="shared" si="0"/>
        <v>( "Politica de cancelacion",8),</v>
      </c>
    </row>
    <row r="26" spans="1:4" hidden="1" x14ac:dyDescent="0.25">
      <c r="A26">
        <v>25</v>
      </c>
      <c r="B26" t="s">
        <v>408</v>
      </c>
      <c r="C26">
        <v>9</v>
      </c>
      <c r="D26" t="str">
        <f t="shared" si="0"/>
        <v>( "Normas de la Casa",9),</v>
      </c>
    </row>
    <row r="27" spans="1:4" hidden="1" x14ac:dyDescent="0.25">
      <c r="A27">
        <v>26</v>
      </c>
      <c r="B27" t="s">
        <v>409</v>
      </c>
      <c r="C27">
        <v>9</v>
      </c>
      <c r="D27" t="str">
        <f t="shared" si="0"/>
        <v>( "Salud y Seguridad",9),</v>
      </c>
    </row>
    <row r="28" spans="1:4" x14ac:dyDescent="0.25">
      <c r="A28">
        <v>27</v>
      </c>
      <c r="B28" t="s">
        <v>434</v>
      </c>
      <c r="C28">
        <v>9</v>
      </c>
      <c r="D28" t="str">
        <f t="shared" si="0"/>
        <v>( "Politica de cancelacion",9),</v>
      </c>
    </row>
    <row r="29" spans="1:4" hidden="1" x14ac:dyDescent="0.25">
      <c r="A29">
        <v>28</v>
      </c>
      <c r="B29" t="s">
        <v>408</v>
      </c>
      <c r="C29">
        <v>10</v>
      </c>
      <c r="D29" t="str">
        <f t="shared" si="0"/>
        <v>( "Normas de la Casa",10),</v>
      </c>
    </row>
    <row r="30" spans="1:4" hidden="1" x14ac:dyDescent="0.25">
      <c r="A30">
        <v>29</v>
      </c>
      <c r="B30" t="s">
        <v>409</v>
      </c>
      <c r="C30">
        <v>10</v>
      </c>
      <c r="D30" t="str">
        <f t="shared" si="0"/>
        <v>( "Salud y Seguridad",10),</v>
      </c>
    </row>
    <row r="31" spans="1:4" x14ac:dyDescent="0.25">
      <c r="A31">
        <v>30</v>
      </c>
      <c r="B31" t="s">
        <v>434</v>
      </c>
      <c r="C31">
        <v>10</v>
      </c>
      <c r="D31" t="str">
        <f t="shared" si="0"/>
        <v>( "Politica de cancelacion",10),</v>
      </c>
    </row>
    <row r="32" spans="1:4" hidden="1" x14ac:dyDescent="0.25">
      <c r="A32">
        <v>31</v>
      </c>
      <c r="B32" t="s">
        <v>408</v>
      </c>
      <c r="C32">
        <v>11</v>
      </c>
      <c r="D32" t="str">
        <f t="shared" si="0"/>
        <v>( "Normas de la Casa",11),</v>
      </c>
    </row>
    <row r="33" spans="1:4" hidden="1" x14ac:dyDescent="0.25">
      <c r="A33">
        <v>32</v>
      </c>
      <c r="B33" t="s">
        <v>409</v>
      </c>
      <c r="C33">
        <v>11</v>
      </c>
      <c r="D33" t="str">
        <f t="shared" si="0"/>
        <v>( "Salud y Seguridad",11),</v>
      </c>
    </row>
    <row r="34" spans="1:4" x14ac:dyDescent="0.25">
      <c r="A34">
        <v>33</v>
      </c>
      <c r="B34" t="s">
        <v>434</v>
      </c>
      <c r="C34">
        <v>11</v>
      </c>
      <c r="D34" t="str">
        <f t="shared" si="0"/>
        <v>( "Politica de cancelacion",11),</v>
      </c>
    </row>
    <row r="35" spans="1:4" hidden="1" x14ac:dyDescent="0.25">
      <c r="A35">
        <v>34</v>
      </c>
      <c r="B35" t="s">
        <v>408</v>
      </c>
      <c r="C35">
        <v>12</v>
      </c>
      <c r="D35" t="str">
        <f t="shared" si="0"/>
        <v>( "Normas de la Casa",12),</v>
      </c>
    </row>
    <row r="36" spans="1:4" hidden="1" x14ac:dyDescent="0.25">
      <c r="A36">
        <v>35</v>
      </c>
      <c r="B36" t="s">
        <v>409</v>
      </c>
      <c r="C36">
        <v>12</v>
      </c>
      <c r="D36" t="str">
        <f t="shared" si="0"/>
        <v>( "Salud y Seguridad",12),</v>
      </c>
    </row>
    <row r="37" spans="1:4" x14ac:dyDescent="0.25">
      <c r="A37">
        <v>36</v>
      </c>
      <c r="B37" t="s">
        <v>434</v>
      </c>
      <c r="C37">
        <v>12</v>
      </c>
      <c r="D37" t="str">
        <f t="shared" si="0"/>
        <v>( "Politica de cancelacion",12),</v>
      </c>
    </row>
    <row r="38" spans="1:4" hidden="1" x14ac:dyDescent="0.25">
      <c r="A38">
        <v>37</v>
      </c>
      <c r="B38" t="s">
        <v>408</v>
      </c>
      <c r="C38">
        <v>13</v>
      </c>
      <c r="D38" t="str">
        <f t="shared" si="0"/>
        <v>( "Normas de la Casa",13),</v>
      </c>
    </row>
    <row r="39" spans="1:4" hidden="1" x14ac:dyDescent="0.25">
      <c r="A39">
        <v>38</v>
      </c>
      <c r="B39" t="s">
        <v>409</v>
      </c>
      <c r="C39">
        <v>13</v>
      </c>
      <c r="D39" t="str">
        <f t="shared" si="0"/>
        <v>( "Salud y Seguridad",13),</v>
      </c>
    </row>
    <row r="40" spans="1:4" x14ac:dyDescent="0.25">
      <c r="A40">
        <v>39</v>
      </c>
      <c r="B40" t="s">
        <v>434</v>
      </c>
      <c r="C40">
        <v>13</v>
      </c>
      <c r="D40" t="str">
        <f t="shared" si="0"/>
        <v>( "Politica de cancelacion",13),</v>
      </c>
    </row>
    <row r="41" spans="1:4" hidden="1" x14ac:dyDescent="0.25">
      <c r="A41">
        <v>40</v>
      </c>
      <c r="B41" t="s">
        <v>408</v>
      </c>
      <c r="C41">
        <v>14</v>
      </c>
      <c r="D41" t="str">
        <f t="shared" si="0"/>
        <v>( "Normas de la Casa",14),</v>
      </c>
    </row>
    <row r="42" spans="1:4" hidden="1" x14ac:dyDescent="0.25">
      <c r="A42">
        <v>41</v>
      </c>
      <c r="B42" t="s">
        <v>409</v>
      </c>
      <c r="C42">
        <v>14</v>
      </c>
      <c r="D42" t="str">
        <f t="shared" si="0"/>
        <v>( "Salud y Seguridad",14),</v>
      </c>
    </row>
    <row r="43" spans="1:4" x14ac:dyDescent="0.25">
      <c r="A43">
        <v>42</v>
      </c>
      <c r="B43" t="s">
        <v>434</v>
      </c>
      <c r="C43">
        <v>14</v>
      </c>
      <c r="D43" t="str">
        <f t="shared" si="0"/>
        <v>( "Politica de cancelacion",14),</v>
      </c>
    </row>
    <row r="44" spans="1:4" hidden="1" x14ac:dyDescent="0.25">
      <c r="A44">
        <v>43</v>
      </c>
      <c r="B44" t="s">
        <v>408</v>
      </c>
      <c r="C44">
        <v>15</v>
      </c>
      <c r="D44" t="str">
        <f t="shared" si="0"/>
        <v>( "Normas de la Casa",15),</v>
      </c>
    </row>
    <row r="45" spans="1:4" hidden="1" x14ac:dyDescent="0.25">
      <c r="A45">
        <v>44</v>
      </c>
      <c r="B45" t="s">
        <v>409</v>
      </c>
      <c r="C45">
        <v>15</v>
      </c>
      <c r="D45" t="str">
        <f t="shared" si="0"/>
        <v>( "Salud y Seguridad",15),</v>
      </c>
    </row>
    <row r="46" spans="1:4" x14ac:dyDescent="0.25">
      <c r="A46">
        <v>45</v>
      </c>
      <c r="B46" t="s">
        <v>434</v>
      </c>
      <c r="C46">
        <v>15</v>
      </c>
      <c r="D46" t="str">
        <f t="shared" si="0"/>
        <v>( "Politica de cancelacion",15),</v>
      </c>
    </row>
    <row r="47" spans="1:4" hidden="1" x14ac:dyDescent="0.25">
      <c r="A47">
        <v>46</v>
      </c>
      <c r="B47" t="s">
        <v>408</v>
      </c>
      <c r="C47">
        <v>16</v>
      </c>
      <c r="D47" t="str">
        <f t="shared" si="0"/>
        <v>( "Normas de la Casa",16),</v>
      </c>
    </row>
    <row r="48" spans="1:4" hidden="1" x14ac:dyDescent="0.25">
      <c r="A48">
        <v>47</v>
      </c>
      <c r="B48" t="s">
        <v>409</v>
      </c>
      <c r="C48">
        <v>16</v>
      </c>
      <c r="D48" t="str">
        <f t="shared" si="0"/>
        <v>( "Salud y Seguridad",16),</v>
      </c>
    </row>
    <row r="49" spans="1:4" x14ac:dyDescent="0.25">
      <c r="A49">
        <v>48</v>
      </c>
      <c r="B49" t="s">
        <v>434</v>
      </c>
      <c r="C49">
        <v>16</v>
      </c>
      <c r="D49" t="str">
        <f t="shared" si="0"/>
        <v>( "Politica de cancelacion",16),</v>
      </c>
    </row>
    <row r="50" spans="1:4" hidden="1" x14ac:dyDescent="0.25">
      <c r="A50">
        <v>49</v>
      </c>
      <c r="B50" t="s">
        <v>408</v>
      </c>
      <c r="C50">
        <v>17</v>
      </c>
      <c r="D50" t="str">
        <f t="shared" si="0"/>
        <v>( "Normas de la Casa",17),</v>
      </c>
    </row>
    <row r="51" spans="1:4" hidden="1" x14ac:dyDescent="0.25">
      <c r="A51">
        <v>50</v>
      </c>
      <c r="B51" t="s">
        <v>409</v>
      </c>
      <c r="C51">
        <v>17</v>
      </c>
      <c r="D51" t="str">
        <f t="shared" si="0"/>
        <v>( "Salud y Seguridad",17),</v>
      </c>
    </row>
    <row r="52" spans="1:4" x14ac:dyDescent="0.25">
      <c r="A52">
        <v>51</v>
      </c>
      <c r="B52" t="s">
        <v>434</v>
      </c>
      <c r="C52">
        <v>17</v>
      </c>
      <c r="D52" t="str">
        <f t="shared" si="0"/>
        <v>( "Politica de cancelacion",17),</v>
      </c>
    </row>
    <row r="53" spans="1:4" hidden="1" x14ac:dyDescent="0.25">
      <c r="A53">
        <v>52</v>
      </c>
      <c r="B53" t="s">
        <v>408</v>
      </c>
      <c r="C53">
        <v>18</v>
      </c>
      <c r="D53" t="str">
        <f t="shared" si="0"/>
        <v>( "Normas de la Casa",18),</v>
      </c>
    </row>
    <row r="54" spans="1:4" hidden="1" x14ac:dyDescent="0.25">
      <c r="A54">
        <v>53</v>
      </c>
      <c r="B54" t="s">
        <v>409</v>
      </c>
      <c r="C54">
        <v>18</v>
      </c>
      <c r="D54" t="str">
        <f t="shared" si="0"/>
        <v>( "Salud y Seguridad",18),</v>
      </c>
    </row>
    <row r="55" spans="1:4" x14ac:dyDescent="0.25">
      <c r="A55">
        <v>54</v>
      </c>
      <c r="B55" t="s">
        <v>434</v>
      </c>
      <c r="C55">
        <v>18</v>
      </c>
      <c r="D55" t="str">
        <f t="shared" si="0"/>
        <v>( "Politica de cancelacion",18),</v>
      </c>
    </row>
    <row r="56" spans="1:4" hidden="1" x14ac:dyDescent="0.25">
      <c r="A56">
        <v>55</v>
      </c>
      <c r="B56" t="s">
        <v>408</v>
      </c>
      <c r="C56">
        <v>19</v>
      </c>
      <c r="D56" t="str">
        <f t="shared" si="0"/>
        <v>( "Normas de la Casa",19),</v>
      </c>
    </row>
    <row r="57" spans="1:4" hidden="1" x14ac:dyDescent="0.25">
      <c r="A57">
        <v>56</v>
      </c>
      <c r="B57" t="s">
        <v>409</v>
      </c>
      <c r="C57">
        <v>19</v>
      </c>
      <c r="D57" t="str">
        <f t="shared" si="0"/>
        <v>( "Salud y Seguridad",19),</v>
      </c>
    </row>
    <row r="58" spans="1:4" x14ac:dyDescent="0.25">
      <c r="A58">
        <v>57</v>
      </c>
      <c r="B58" t="s">
        <v>434</v>
      </c>
      <c r="C58">
        <v>19</v>
      </c>
      <c r="D58" t="str">
        <f t="shared" si="0"/>
        <v>( "Politica de cancelacion",19),</v>
      </c>
    </row>
    <row r="59" spans="1:4" hidden="1" x14ac:dyDescent="0.25">
      <c r="A59">
        <v>58</v>
      </c>
      <c r="B59" t="s">
        <v>408</v>
      </c>
      <c r="C59">
        <v>20</v>
      </c>
      <c r="D59" t="str">
        <f t="shared" si="0"/>
        <v>( "Normas de la Casa",20),</v>
      </c>
    </row>
    <row r="60" spans="1:4" hidden="1" x14ac:dyDescent="0.25">
      <c r="A60">
        <v>59</v>
      </c>
      <c r="B60" t="s">
        <v>409</v>
      </c>
      <c r="C60">
        <v>20</v>
      </c>
      <c r="D60" t="str">
        <f t="shared" si="0"/>
        <v>( "Salud y Seguridad",20),</v>
      </c>
    </row>
    <row r="61" spans="1:4" x14ac:dyDescent="0.25">
      <c r="A61">
        <v>60</v>
      </c>
      <c r="B61" t="s">
        <v>434</v>
      </c>
      <c r="C61">
        <v>20</v>
      </c>
      <c r="D61" t="str">
        <f t="shared" si="0"/>
        <v>( "Politica de cancelacion",20),</v>
      </c>
    </row>
    <row r="62" spans="1:4" hidden="1" x14ac:dyDescent="0.25">
      <c r="A62">
        <v>61</v>
      </c>
      <c r="B62" t="s">
        <v>408</v>
      </c>
      <c r="C62">
        <v>21</v>
      </c>
      <c r="D62" t="str">
        <f t="shared" si="0"/>
        <v>( "Normas de la Casa",21),</v>
      </c>
    </row>
    <row r="63" spans="1:4" hidden="1" x14ac:dyDescent="0.25">
      <c r="A63">
        <v>62</v>
      </c>
      <c r="B63" t="s">
        <v>409</v>
      </c>
      <c r="C63">
        <v>21</v>
      </c>
      <c r="D63" t="str">
        <f t="shared" si="0"/>
        <v>( "Salud y Seguridad",21),</v>
      </c>
    </row>
    <row r="64" spans="1:4" x14ac:dyDescent="0.25">
      <c r="A64">
        <v>63</v>
      </c>
      <c r="B64" t="s">
        <v>434</v>
      </c>
      <c r="C64">
        <v>21</v>
      </c>
      <c r="D64" t="str">
        <f t="shared" si="0"/>
        <v>( "Politica de cancelacion",21),</v>
      </c>
    </row>
    <row r="65" spans="1:4" hidden="1" x14ac:dyDescent="0.25">
      <c r="A65">
        <v>64</v>
      </c>
      <c r="B65" t="s">
        <v>408</v>
      </c>
      <c r="C65">
        <v>22</v>
      </c>
      <c r="D65" t="str">
        <f t="shared" si="0"/>
        <v>( "Normas de la Casa",22),</v>
      </c>
    </row>
    <row r="66" spans="1:4" hidden="1" x14ac:dyDescent="0.25">
      <c r="A66">
        <v>65</v>
      </c>
      <c r="B66" t="s">
        <v>409</v>
      </c>
      <c r="C66">
        <v>22</v>
      </c>
      <c r="D66" t="str">
        <f t="shared" si="0"/>
        <v>( "Salud y Seguridad",22),</v>
      </c>
    </row>
    <row r="67" spans="1:4" x14ac:dyDescent="0.25">
      <c r="A67">
        <v>66</v>
      </c>
      <c r="B67" t="s">
        <v>434</v>
      </c>
      <c r="C67">
        <v>22</v>
      </c>
      <c r="D67" t="str">
        <f t="shared" ref="D67:D130" si="1">CONCATENATE("( """,B67,"""",",",C67,")",",")</f>
        <v>( "Politica de cancelacion",22),</v>
      </c>
    </row>
    <row r="68" spans="1:4" hidden="1" x14ac:dyDescent="0.25">
      <c r="A68">
        <v>67</v>
      </c>
      <c r="B68" t="s">
        <v>408</v>
      </c>
      <c r="C68">
        <v>23</v>
      </c>
      <c r="D68" t="str">
        <f t="shared" si="1"/>
        <v>( "Normas de la Casa",23),</v>
      </c>
    </row>
    <row r="69" spans="1:4" hidden="1" x14ac:dyDescent="0.25">
      <c r="A69">
        <v>68</v>
      </c>
      <c r="B69" t="s">
        <v>409</v>
      </c>
      <c r="C69">
        <v>23</v>
      </c>
      <c r="D69" t="str">
        <f t="shared" si="1"/>
        <v>( "Salud y Seguridad",23),</v>
      </c>
    </row>
    <row r="70" spans="1:4" x14ac:dyDescent="0.25">
      <c r="A70">
        <v>69</v>
      </c>
      <c r="B70" t="s">
        <v>434</v>
      </c>
      <c r="C70">
        <v>23</v>
      </c>
      <c r="D70" t="str">
        <f t="shared" si="1"/>
        <v>( "Politica de cancelacion",23),</v>
      </c>
    </row>
    <row r="71" spans="1:4" hidden="1" x14ac:dyDescent="0.25">
      <c r="A71">
        <v>70</v>
      </c>
      <c r="B71" t="s">
        <v>408</v>
      </c>
      <c r="C71">
        <v>24</v>
      </c>
      <c r="D71" t="str">
        <f t="shared" si="1"/>
        <v>( "Normas de la Casa",24),</v>
      </c>
    </row>
    <row r="72" spans="1:4" hidden="1" x14ac:dyDescent="0.25">
      <c r="A72">
        <v>71</v>
      </c>
      <c r="B72" t="s">
        <v>409</v>
      </c>
      <c r="C72">
        <v>24</v>
      </c>
      <c r="D72" t="str">
        <f t="shared" si="1"/>
        <v>( "Salud y Seguridad",24),</v>
      </c>
    </row>
    <row r="73" spans="1:4" x14ac:dyDescent="0.25">
      <c r="A73">
        <v>72</v>
      </c>
      <c r="B73" t="s">
        <v>434</v>
      </c>
      <c r="C73">
        <v>24</v>
      </c>
      <c r="D73" t="str">
        <f t="shared" si="1"/>
        <v>( "Politica de cancelacion",24),</v>
      </c>
    </row>
    <row r="74" spans="1:4" hidden="1" x14ac:dyDescent="0.25">
      <c r="A74">
        <v>73</v>
      </c>
      <c r="B74" t="s">
        <v>408</v>
      </c>
      <c r="C74">
        <v>25</v>
      </c>
      <c r="D74" t="str">
        <f t="shared" si="1"/>
        <v>( "Normas de la Casa",25),</v>
      </c>
    </row>
    <row r="75" spans="1:4" hidden="1" x14ac:dyDescent="0.25">
      <c r="A75">
        <v>74</v>
      </c>
      <c r="B75" t="s">
        <v>409</v>
      </c>
      <c r="C75">
        <v>25</v>
      </c>
      <c r="D75" t="str">
        <f t="shared" si="1"/>
        <v>( "Salud y Seguridad",25),</v>
      </c>
    </row>
    <row r="76" spans="1:4" x14ac:dyDescent="0.25">
      <c r="A76">
        <v>75</v>
      </c>
      <c r="B76" t="s">
        <v>434</v>
      </c>
      <c r="C76">
        <v>25</v>
      </c>
      <c r="D76" t="str">
        <f t="shared" si="1"/>
        <v>( "Politica de cancelacion",25),</v>
      </c>
    </row>
    <row r="77" spans="1:4" hidden="1" x14ac:dyDescent="0.25">
      <c r="A77">
        <v>76</v>
      </c>
      <c r="B77" t="s">
        <v>408</v>
      </c>
      <c r="C77">
        <v>26</v>
      </c>
      <c r="D77" t="str">
        <f t="shared" si="1"/>
        <v>( "Normas de la Casa",26),</v>
      </c>
    </row>
    <row r="78" spans="1:4" hidden="1" x14ac:dyDescent="0.25">
      <c r="A78">
        <v>77</v>
      </c>
      <c r="B78" t="s">
        <v>409</v>
      </c>
      <c r="C78">
        <v>26</v>
      </c>
      <c r="D78" t="str">
        <f t="shared" si="1"/>
        <v>( "Salud y Seguridad",26),</v>
      </c>
    </row>
    <row r="79" spans="1:4" x14ac:dyDescent="0.25">
      <c r="A79">
        <v>78</v>
      </c>
      <c r="B79" t="s">
        <v>434</v>
      </c>
      <c r="C79">
        <v>26</v>
      </c>
      <c r="D79" t="str">
        <f t="shared" si="1"/>
        <v>( "Politica de cancelacion",26),</v>
      </c>
    </row>
    <row r="80" spans="1:4" hidden="1" x14ac:dyDescent="0.25">
      <c r="A80">
        <v>79</v>
      </c>
      <c r="B80" t="s">
        <v>408</v>
      </c>
      <c r="C80">
        <v>27</v>
      </c>
      <c r="D80" t="str">
        <f t="shared" si="1"/>
        <v>( "Normas de la Casa",27),</v>
      </c>
    </row>
    <row r="81" spans="1:4" hidden="1" x14ac:dyDescent="0.25">
      <c r="A81">
        <v>80</v>
      </c>
      <c r="B81" t="s">
        <v>409</v>
      </c>
      <c r="C81">
        <v>27</v>
      </c>
      <c r="D81" t="str">
        <f t="shared" si="1"/>
        <v>( "Salud y Seguridad",27),</v>
      </c>
    </row>
    <row r="82" spans="1:4" x14ac:dyDescent="0.25">
      <c r="A82">
        <v>81</v>
      </c>
      <c r="B82" t="s">
        <v>434</v>
      </c>
      <c r="C82">
        <v>27</v>
      </c>
      <c r="D82" t="str">
        <f t="shared" si="1"/>
        <v>( "Politica de cancelacion",27),</v>
      </c>
    </row>
    <row r="83" spans="1:4" hidden="1" x14ac:dyDescent="0.25">
      <c r="A83">
        <v>82</v>
      </c>
      <c r="B83" t="s">
        <v>408</v>
      </c>
      <c r="C83">
        <v>28</v>
      </c>
      <c r="D83" t="str">
        <f t="shared" si="1"/>
        <v>( "Normas de la Casa",28),</v>
      </c>
    </row>
    <row r="84" spans="1:4" hidden="1" x14ac:dyDescent="0.25">
      <c r="A84">
        <v>83</v>
      </c>
      <c r="B84" t="s">
        <v>409</v>
      </c>
      <c r="C84">
        <v>28</v>
      </c>
      <c r="D84" t="str">
        <f t="shared" si="1"/>
        <v>( "Salud y Seguridad",28),</v>
      </c>
    </row>
    <row r="85" spans="1:4" x14ac:dyDescent="0.25">
      <c r="A85">
        <v>84</v>
      </c>
      <c r="B85" t="s">
        <v>434</v>
      </c>
      <c r="C85">
        <v>28</v>
      </c>
      <c r="D85" t="str">
        <f t="shared" si="1"/>
        <v>( "Politica de cancelacion",28),</v>
      </c>
    </row>
    <row r="86" spans="1:4" hidden="1" x14ac:dyDescent="0.25">
      <c r="A86">
        <v>85</v>
      </c>
      <c r="B86" t="s">
        <v>408</v>
      </c>
      <c r="C86">
        <v>29</v>
      </c>
      <c r="D86" t="str">
        <f t="shared" si="1"/>
        <v>( "Normas de la Casa",29),</v>
      </c>
    </row>
    <row r="87" spans="1:4" hidden="1" x14ac:dyDescent="0.25">
      <c r="A87">
        <v>86</v>
      </c>
      <c r="B87" t="s">
        <v>409</v>
      </c>
      <c r="C87">
        <v>29</v>
      </c>
      <c r="D87" t="str">
        <f t="shared" si="1"/>
        <v>( "Salud y Seguridad",29),</v>
      </c>
    </row>
    <row r="88" spans="1:4" x14ac:dyDescent="0.25">
      <c r="A88">
        <v>87</v>
      </c>
      <c r="B88" t="s">
        <v>434</v>
      </c>
      <c r="C88">
        <v>29</v>
      </c>
      <c r="D88" t="str">
        <f t="shared" si="1"/>
        <v>( "Politica de cancelacion",29),</v>
      </c>
    </row>
    <row r="89" spans="1:4" hidden="1" x14ac:dyDescent="0.25">
      <c r="A89">
        <v>88</v>
      </c>
      <c r="B89" t="s">
        <v>408</v>
      </c>
      <c r="C89">
        <v>30</v>
      </c>
      <c r="D89" t="str">
        <f t="shared" si="1"/>
        <v>( "Normas de la Casa",30),</v>
      </c>
    </row>
    <row r="90" spans="1:4" hidden="1" x14ac:dyDescent="0.25">
      <c r="A90">
        <v>89</v>
      </c>
      <c r="B90" t="s">
        <v>409</v>
      </c>
      <c r="C90">
        <v>30</v>
      </c>
      <c r="D90" t="str">
        <f t="shared" si="1"/>
        <v>( "Salud y Seguridad",30),</v>
      </c>
    </row>
    <row r="91" spans="1:4" x14ac:dyDescent="0.25">
      <c r="A91">
        <v>90</v>
      </c>
      <c r="B91" t="s">
        <v>434</v>
      </c>
      <c r="C91">
        <v>30</v>
      </c>
      <c r="D91" t="str">
        <f t="shared" si="1"/>
        <v>( "Politica de cancelacion",30),</v>
      </c>
    </row>
    <row r="92" spans="1:4" hidden="1" x14ac:dyDescent="0.25">
      <c r="A92">
        <v>91</v>
      </c>
      <c r="B92" t="s">
        <v>408</v>
      </c>
      <c r="C92">
        <v>31</v>
      </c>
      <c r="D92" t="str">
        <f t="shared" si="1"/>
        <v>( "Normas de la Casa",31),</v>
      </c>
    </row>
    <row r="93" spans="1:4" hidden="1" x14ac:dyDescent="0.25">
      <c r="A93">
        <v>92</v>
      </c>
      <c r="B93" t="s">
        <v>409</v>
      </c>
      <c r="C93">
        <v>31</v>
      </c>
      <c r="D93" t="str">
        <f t="shared" si="1"/>
        <v>( "Salud y Seguridad",31),</v>
      </c>
    </row>
    <row r="94" spans="1:4" x14ac:dyDescent="0.25">
      <c r="A94">
        <v>93</v>
      </c>
      <c r="B94" t="s">
        <v>434</v>
      </c>
      <c r="C94">
        <v>31</v>
      </c>
      <c r="D94" t="str">
        <f t="shared" si="1"/>
        <v>( "Politica de cancelacion",31),</v>
      </c>
    </row>
    <row r="95" spans="1:4" hidden="1" x14ac:dyDescent="0.25">
      <c r="A95">
        <v>94</v>
      </c>
      <c r="B95" t="s">
        <v>408</v>
      </c>
      <c r="C95">
        <v>32</v>
      </c>
      <c r="D95" t="str">
        <f t="shared" si="1"/>
        <v>( "Normas de la Casa",32),</v>
      </c>
    </row>
    <row r="96" spans="1:4" hidden="1" x14ac:dyDescent="0.25">
      <c r="A96">
        <v>95</v>
      </c>
      <c r="B96" t="s">
        <v>409</v>
      </c>
      <c r="C96">
        <v>32</v>
      </c>
      <c r="D96" t="str">
        <f t="shared" si="1"/>
        <v>( "Salud y Seguridad",32),</v>
      </c>
    </row>
    <row r="97" spans="1:4" x14ac:dyDescent="0.25">
      <c r="A97">
        <v>96</v>
      </c>
      <c r="B97" t="s">
        <v>434</v>
      </c>
      <c r="C97">
        <v>32</v>
      </c>
      <c r="D97" t="str">
        <f t="shared" si="1"/>
        <v>( "Politica de cancelacion",32),</v>
      </c>
    </row>
    <row r="98" spans="1:4" hidden="1" x14ac:dyDescent="0.25">
      <c r="A98">
        <v>97</v>
      </c>
      <c r="B98" t="s">
        <v>408</v>
      </c>
      <c r="C98">
        <v>33</v>
      </c>
      <c r="D98" t="str">
        <f t="shared" si="1"/>
        <v>( "Normas de la Casa",33),</v>
      </c>
    </row>
    <row r="99" spans="1:4" hidden="1" x14ac:dyDescent="0.25">
      <c r="A99">
        <v>98</v>
      </c>
      <c r="B99" t="s">
        <v>409</v>
      </c>
      <c r="C99">
        <v>33</v>
      </c>
      <c r="D99" t="str">
        <f t="shared" si="1"/>
        <v>( "Salud y Seguridad",33),</v>
      </c>
    </row>
    <row r="100" spans="1:4" x14ac:dyDescent="0.25">
      <c r="A100">
        <v>99</v>
      </c>
      <c r="B100" t="s">
        <v>434</v>
      </c>
      <c r="C100">
        <v>33</v>
      </c>
      <c r="D100" t="str">
        <f t="shared" si="1"/>
        <v>( "Politica de cancelacion",33),</v>
      </c>
    </row>
    <row r="101" spans="1:4" hidden="1" x14ac:dyDescent="0.25">
      <c r="A101">
        <v>100</v>
      </c>
      <c r="B101" t="s">
        <v>408</v>
      </c>
      <c r="C101">
        <v>34</v>
      </c>
      <c r="D101" t="str">
        <f t="shared" si="1"/>
        <v>( "Normas de la Casa",34),</v>
      </c>
    </row>
    <row r="102" spans="1:4" hidden="1" x14ac:dyDescent="0.25">
      <c r="A102">
        <v>101</v>
      </c>
      <c r="B102" t="s">
        <v>409</v>
      </c>
      <c r="C102">
        <v>34</v>
      </c>
      <c r="D102" t="str">
        <f t="shared" si="1"/>
        <v>( "Salud y Seguridad",34),</v>
      </c>
    </row>
    <row r="103" spans="1:4" x14ac:dyDescent="0.25">
      <c r="A103">
        <v>102</v>
      </c>
      <c r="B103" t="s">
        <v>434</v>
      </c>
      <c r="C103">
        <v>34</v>
      </c>
      <c r="D103" t="str">
        <f t="shared" si="1"/>
        <v>( "Politica de cancelacion",34),</v>
      </c>
    </row>
    <row r="104" spans="1:4" hidden="1" x14ac:dyDescent="0.25">
      <c r="A104">
        <v>103</v>
      </c>
      <c r="B104" t="s">
        <v>408</v>
      </c>
      <c r="C104">
        <v>35</v>
      </c>
      <c r="D104" t="str">
        <f t="shared" si="1"/>
        <v>( "Normas de la Casa",35),</v>
      </c>
    </row>
    <row r="105" spans="1:4" hidden="1" x14ac:dyDescent="0.25">
      <c r="A105">
        <v>104</v>
      </c>
      <c r="B105" t="s">
        <v>409</v>
      </c>
      <c r="C105">
        <v>35</v>
      </c>
      <c r="D105" t="str">
        <f t="shared" si="1"/>
        <v>( "Salud y Seguridad",35),</v>
      </c>
    </row>
    <row r="106" spans="1:4" x14ac:dyDescent="0.25">
      <c r="A106">
        <v>105</v>
      </c>
      <c r="B106" t="s">
        <v>434</v>
      </c>
      <c r="C106">
        <v>35</v>
      </c>
      <c r="D106" t="str">
        <f t="shared" si="1"/>
        <v>( "Politica de cancelacion",35),</v>
      </c>
    </row>
    <row r="107" spans="1:4" hidden="1" x14ac:dyDescent="0.25">
      <c r="A107">
        <v>106</v>
      </c>
      <c r="B107" t="s">
        <v>408</v>
      </c>
      <c r="C107">
        <v>36</v>
      </c>
      <c r="D107" t="str">
        <f t="shared" si="1"/>
        <v>( "Normas de la Casa",36),</v>
      </c>
    </row>
    <row r="108" spans="1:4" hidden="1" x14ac:dyDescent="0.25">
      <c r="A108">
        <v>107</v>
      </c>
      <c r="B108" t="s">
        <v>409</v>
      </c>
      <c r="C108">
        <v>36</v>
      </c>
      <c r="D108" t="str">
        <f t="shared" si="1"/>
        <v>( "Salud y Seguridad",36),</v>
      </c>
    </row>
    <row r="109" spans="1:4" x14ac:dyDescent="0.25">
      <c r="A109">
        <v>108</v>
      </c>
      <c r="B109" t="s">
        <v>434</v>
      </c>
      <c r="C109">
        <v>36</v>
      </c>
      <c r="D109" t="str">
        <f t="shared" si="1"/>
        <v>( "Politica de cancelacion",36),</v>
      </c>
    </row>
    <row r="110" spans="1:4" hidden="1" x14ac:dyDescent="0.25">
      <c r="A110">
        <v>109</v>
      </c>
      <c r="B110" t="s">
        <v>408</v>
      </c>
      <c r="C110">
        <v>37</v>
      </c>
      <c r="D110" t="str">
        <f t="shared" si="1"/>
        <v>( "Normas de la Casa",37),</v>
      </c>
    </row>
    <row r="111" spans="1:4" hidden="1" x14ac:dyDescent="0.25">
      <c r="A111">
        <v>110</v>
      </c>
      <c r="B111" t="s">
        <v>409</v>
      </c>
      <c r="C111">
        <v>37</v>
      </c>
      <c r="D111" t="str">
        <f t="shared" si="1"/>
        <v>( "Salud y Seguridad",37),</v>
      </c>
    </row>
    <row r="112" spans="1:4" x14ac:dyDescent="0.25">
      <c r="A112">
        <v>111</v>
      </c>
      <c r="B112" t="s">
        <v>434</v>
      </c>
      <c r="C112">
        <v>37</v>
      </c>
      <c r="D112" t="str">
        <f t="shared" si="1"/>
        <v>( "Politica de cancelacion",37),</v>
      </c>
    </row>
    <row r="113" spans="1:4" hidden="1" x14ac:dyDescent="0.25">
      <c r="A113">
        <v>112</v>
      </c>
      <c r="B113" t="s">
        <v>408</v>
      </c>
      <c r="C113">
        <v>38</v>
      </c>
      <c r="D113" t="str">
        <f t="shared" si="1"/>
        <v>( "Normas de la Casa",38),</v>
      </c>
    </row>
    <row r="114" spans="1:4" hidden="1" x14ac:dyDescent="0.25">
      <c r="A114">
        <v>113</v>
      </c>
      <c r="B114" t="s">
        <v>409</v>
      </c>
      <c r="C114">
        <v>38</v>
      </c>
      <c r="D114" t="str">
        <f t="shared" si="1"/>
        <v>( "Salud y Seguridad",38),</v>
      </c>
    </row>
    <row r="115" spans="1:4" x14ac:dyDescent="0.25">
      <c r="A115">
        <v>114</v>
      </c>
      <c r="B115" t="s">
        <v>434</v>
      </c>
      <c r="C115">
        <v>38</v>
      </c>
      <c r="D115" t="str">
        <f t="shared" si="1"/>
        <v>( "Politica de cancelacion",38),</v>
      </c>
    </row>
    <row r="116" spans="1:4" hidden="1" x14ac:dyDescent="0.25">
      <c r="A116">
        <v>115</v>
      </c>
      <c r="B116" t="s">
        <v>408</v>
      </c>
      <c r="C116">
        <v>39</v>
      </c>
      <c r="D116" t="str">
        <f t="shared" si="1"/>
        <v>( "Normas de la Casa",39),</v>
      </c>
    </row>
    <row r="117" spans="1:4" hidden="1" x14ac:dyDescent="0.25">
      <c r="A117">
        <v>116</v>
      </c>
      <c r="B117" t="s">
        <v>409</v>
      </c>
      <c r="C117">
        <v>39</v>
      </c>
      <c r="D117" t="str">
        <f t="shared" si="1"/>
        <v>( "Salud y Seguridad",39),</v>
      </c>
    </row>
    <row r="118" spans="1:4" x14ac:dyDescent="0.25">
      <c r="A118">
        <v>117</v>
      </c>
      <c r="B118" t="s">
        <v>434</v>
      </c>
      <c r="C118">
        <v>39</v>
      </c>
      <c r="D118" t="str">
        <f t="shared" si="1"/>
        <v>( "Politica de cancelacion",39),</v>
      </c>
    </row>
    <row r="119" spans="1:4" hidden="1" x14ac:dyDescent="0.25">
      <c r="A119">
        <v>118</v>
      </c>
      <c r="B119" t="s">
        <v>408</v>
      </c>
      <c r="C119">
        <v>40</v>
      </c>
      <c r="D119" t="str">
        <f t="shared" si="1"/>
        <v>( "Normas de la Casa",40),</v>
      </c>
    </row>
    <row r="120" spans="1:4" hidden="1" x14ac:dyDescent="0.25">
      <c r="A120">
        <v>119</v>
      </c>
      <c r="B120" t="s">
        <v>409</v>
      </c>
      <c r="C120">
        <v>40</v>
      </c>
      <c r="D120" t="str">
        <f t="shared" si="1"/>
        <v>( "Salud y Seguridad",40),</v>
      </c>
    </row>
    <row r="121" spans="1:4" x14ac:dyDescent="0.25">
      <c r="A121">
        <v>120</v>
      </c>
      <c r="B121" t="s">
        <v>434</v>
      </c>
      <c r="C121">
        <v>40</v>
      </c>
      <c r="D121" t="str">
        <f t="shared" si="1"/>
        <v>( "Politica de cancelacion",40),</v>
      </c>
    </row>
    <row r="122" spans="1:4" hidden="1" x14ac:dyDescent="0.25">
      <c r="A122">
        <v>121</v>
      </c>
      <c r="B122" t="s">
        <v>408</v>
      </c>
      <c r="C122">
        <v>41</v>
      </c>
      <c r="D122" t="str">
        <f t="shared" si="1"/>
        <v>( "Normas de la Casa",41),</v>
      </c>
    </row>
    <row r="123" spans="1:4" hidden="1" x14ac:dyDescent="0.25">
      <c r="A123">
        <v>122</v>
      </c>
      <c r="B123" t="s">
        <v>409</v>
      </c>
      <c r="C123">
        <v>41</v>
      </c>
      <c r="D123" t="str">
        <f t="shared" si="1"/>
        <v>( "Salud y Seguridad",41),</v>
      </c>
    </row>
    <row r="124" spans="1:4" x14ac:dyDescent="0.25">
      <c r="A124">
        <v>123</v>
      </c>
      <c r="B124" t="s">
        <v>434</v>
      </c>
      <c r="C124">
        <v>41</v>
      </c>
      <c r="D124" t="str">
        <f t="shared" si="1"/>
        <v>( "Politica de cancelacion",41),</v>
      </c>
    </row>
    <row r="125" spans="1:4" hidden="1" x14ac:dyDescent="0.25">
      <c r="A125">
        <v>124</v>
      </c>
      <c r="B125" t="s">
        <v>408</v>
      </c>
      <c r="C125">
        <v>42</v>
      </c>
      <c r="D125" t="str">
        <f t="shared" si="1"/>
        <v>( "Normas de la Casa",42),</v>
      </c>
    </row>
    <row r="126" spans="1:4" hidden="1" x14ac:dyDescent="0.25">
      <c r="A126">
        <v>125</v>
      </c>
      <c r="B126" t="s">
        <v>409</v>
      </c>
      <c r="C126">
        <v>42</v>
      </c>
      <c r="D126" t="str">
        <f t="shared" si="1"/>
        <v>( "Salud y Seguridad",42),</v>
      </c>
    </row>
    <row r="127" spans="1:4" x14ac:dyDescent="0.25">
      <c r="A127">
        <v>126</v>
      </c>
      <c r="B127" t="s">
        <v>434</v>
      </c>
      <c r="C127">
        <v>42</v>
      </c>
      <c r="D127" t="str">
        <f t="shared" si="1"/>
        <v>( "Politica de cancelacion",42),</v>
      </c>
    </row>
    <row r="128" spans="1:4" hidden="1" x14ac:dyDescent="0.25">
      <c r="A128">
        <v>127</v>
      </c>
      <c r="B128" t="s">
        <v>408</v>
      </c>
      <c r="C128">
        <v>43</v>
      </c>
      <c r="D128" t="str">
        <f t="shared" si="1"/>
        <v>( "Normas de la Casa",43),</v>
      </c>
    </row>
    <row r="129" spans="1:4" hidden="1" x14ac:dyDescent="0.25">
      <c r="A129">
        <v>128</v>
      </c>
      <c r="B129" t="s">
        <v>409</v>
      </c>
      <c r="C129">
        <v>43</v>
      </c>
      <c r="D129" t="str">
        <f t="shared" si="1"/>
        <v>( "Salud y Seguridad",43),</v>
      </c>
    </row>
    <row r="130" spans="1:4" x14ac:dyDescent="0.25">
      <c r="A130">
        <v>129</v>
      </c>
      <c r="B130" t="s">
        <v>434</v>
      </c>
      <c r="C130">
        <v>43</v>
      </c>
      <c r="D130" t="str">
        <f t="shared" si="1"/>
        <v>( "Politica de cancelacion",43),</v>
      </c>
    </row>
    <row r="131" spans="1:4" hidden="1" x14ac:dyDescent="0.25">
      <c r="A131">
        <v>130</v>
      </c>
      <c r="B131" t="s">
        <v>408</v>
      </c>
      <c r="C131">
        <v>44</v>
      </c>
      <c r="D131" t="str">
        <f t="shared" ref="D131:D145" si="2">CONCATENATE("( """,B131,"""",",",C131,")",",")</f>
        <v>( "Normas de la Casa",44),</v>
      </c>
    </row>
    <row r="132" spans="1:4" hidden="1" x14ac:dyDescent="0.25">
      <c r="A132">
        <v>131</v>
      </c>
      <c r="B132" t="s">
        <v>409</v>
      </c>
      <c r="C132">
        <v>44</v>
      </c>
      <c r="D132" t="str">
        <f t="shared" si="2"/>
        <v>( "Salud y Seguridad",44),</v>
      </c>
    </row>
    <row r="133" spans="1:4" x14ac:dyDescent="0.25">
      <c r="A133">
        <v>132</v>
      </c>
      <c r="B133" t="s">
        <v>434</v>
      </c>
      <c r="C133">
        <v>44</v>
      </c>
      <c r="D133" t="str">
        <f t="shared" si="2"/>
        <v>( "Politica de cancelacion",44),</v>
      </c>
    </row>
    <row r="134" spans="1:4" hidden="1" x14ac:dyDescent="0.25">
      <c r="A134">
        <v>133</v>
      </c>
      <c r="B134" t="s">
        <v>408</v>
      </c>
      <c r="C134">
        <v>45</v>
      </c>
      <c r="D134" t="str">
        <f t="shared" si="2"/>
        <v>( "Normas de la Casa",45),</v>
      </c>
    </row>
    <row r="135" spans="1:4" hidden="1" x14ac:dyDescent="0.25">
      <c r="A135">
        <v>134</v>
      </c>
      <c r="B135" t="s">
        <v>409</v>
      </c>
      <c r="C135">
        <v>45</v>
      </c>
      <c r="D135" t="str">
        <f t="shared" si="2"/>
        <v>( "Salud y Seguridad",45),</v>
      </c>
    </row>
    <row r="136" spans="1:4" x14ac:dyDescent="0.25">
      <c r="A136">
        <v>135</v>
      </c>
      <c r="B136" t="s">
        <v>434</v>
      </c>
      <c r="C136">
        <v>45</v>
      </c>
      <c r="D136" t="str">
        <f t="shared" si="2"/>
        <v>( "Politica de cancelacion",45),</v>
      </c>
    </row>
    <row r="137" spans="1:4" hidden="1" x14ac:dyDescent="0.25">
      <c r="A137">
        <v>136</v>
      </c>
      <c r="B137" t="s">
        <v>408</v>
      </c>
      <c r="C137">
        <v>46</v>
      </c>
      <c r="D137" t="str">
        <f t="shared" si="2"/>
        <v>( "Normas de la Casa",46),</v>
      </c>
    </row>
    <row r="138" spans="1:4" hidden="1" x14ac:dyDescent="0.25">
      <c r="A138">
        <v>137</v>
      </c>
      <c r="B138" t="s">
        <v>409</v>
      </c>
      <c r="C138">
        <v>46</v>
      </c>
      <c r="D138" t="str">
        <f t="shared" si="2"/>
        <v>( "Salud y Seguridad",46),</v>
      </c>
    </row>
    <row r="139" spans="1:4" x14ac:dyDescent="0.25">
      <c r="A139">
        <v>138</v>
      </c>
      <c r="B139" t="s">
        <v>434</v>
      </c>
      <c r="C139">
        <v>46</v>
      </c>
      <c r="D139" t="str">
        <f t="shared" si="2"/>
        <v>( "Politica de cancelacion",46),</v>
      </c>
    </row>
    <row r="140" spans="1:4" hidden="1" x14ac:dyDescent="0.25">
      <c r="A140">
        <v>139</v>
      </c>
      <c r="B140" t="s">
        <v>408</v>
      </c>
      <c r="C140">
        <v>47</v>
      </c>
      <c r="D140" t="str">
        <f t="shared" si="2"/>
        <v>( "Normas de la Casa",47),</v>
      </c>
    </row>
    <row r="141" spans="1:4" hidden="1" x14ac:dyDescent="0.25">
      <c r="A141">
        <v>140</v>
      </c>
      <c r="B141" t="s">
        <v>409</v>
      </c>
      <c r="C141">
        <v>47</v>
      </c>
      <c r="D141" t="str">
        <f t="shared" si="2"/>
        <v>( "Salud y Seguridad",47),</v>
      </c>
    </row>
    <row r="142" spans="1:4" x14ac:dyDescent="0.25">
      <c r="A142">
        <v>141</v>
      </c>
      <c r="B142" t="s">
        <v>434</v>
      </c>
      <c r="C142">
        <v>47</v>
      </c>
      <c r="D142" t="str">
        <f t="shared" si="2"/>
        <v>( "Politica de cancelacion",47),</v>
      </c>
    </row>
    <row r="143" spans="1:4" hidden="1" x14ac:dyDescent="0.25">
      <c r="A143">
        <v>142</v>
      </c>
      <c r="B143" t="s">
        <v>408</v>
      </c>
      <c r="C143">
        <v>48</v>
      </c>
      <c r="D143" t="str">
        <f t="shared" si="2"/>
        <v>( "Normas de la Casa",48),</v>
      </c>
    </row>
    <row r="144" spans="1:4" hidden="1" x14ac:dyDescent="0.25">
      <c r="A144">
        <v>143</v>
      </c>
      <c r="B144" t="s">
        <v>409</v>
      </c>
      <c r="C144">
        <v>48</v>
      </c>
      <c r="D144" t="str">
        <f t="shared" si="2"/>
        <v>( "Salud y Seguridad",48),</v>
      </c>
    </row>
    <row r="145" spans="1:4" x14ac:dyDescent="0.25">
      <c r="A145">
        <v>144</v>
      </c>
      <c r="B145" t="s">
        <v>434</v>
      </c>
      <c r="C145">
        <v>48</v>
      </c>
      <c r="D145" t="str">
        <f t="shared" si="2"/>
        <v>( "Politica de cancelacion",48),</v>
      </c>
    </row>
  </sheetData>
  <autoFilter ref="A1:D145">
    <filterColumn colId="1">
      <filters>
        <filter val="Politica de cancelacion"/>
      </filters>
    </filterColumn>
    <sortState ref="A2:D145">
      <sortCondition ref="A1:A14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2" max="2" width="18.85546875" bestFit="1" customWidth="1"/>
    <col min="3" max="3" width="84.28515625" bestFit="1" customWidth="1"/>
    <col min="4" max="4" width="89.5703125" bestFit="1" customWidth="1"/>
  </cols>
  <sheetData>
    <row r="1" spans="1:4" x14ac:dyDescent="0.25">
      <c r="A1" t="s">
        <v>442</v>
      </c>
      <c r="B1" t="s">
        <v>444</v>
      </c>
      <c r="C1" t="s">
        <v>447</v>
      </c>
      <c r="D1" t="s">
        <v>448</v>
      </c>
    </row>
    <row r="2" spans="1:4" x14ac:dyDescent="0.25">
      <c r="A2">
        <v>1</v>
      </c>
      <c r="B2">
        <v>1</v>
      </c>
      <c r="C2" t="str">
        <f>VLOOKUP(B2,PoliticasArrays!$B$1:$C$13,2,FALSE)</f>
        <v>No usar las areas comunes para almacenar objetos personales</v>
      </c>
      <c r="D2" t="str">
        <f t="shared" ref="D2:D65" si="0">CONCATENATE("( """,C2,"""",",",A2,")",",")</f>
        <v>( "No usar las areas comunes para almacenar objetos personales",1),</v>
      </c>
    </row>
    <row r="3" spans="1:4" x14ac:dyDescent="0.25">
      <c r="A3">
        <v>1</v>
      </c>
      <c r="B3">
        <v>2</v>
      </c>
      <c r="C3" t="str">
        <f>VLOOKUP(B3,PoliticasArrays!$B$1:$C$13,2,FALSE)</f>
        <v>Mantener las areas comunes limpias y ordenadas despues de su uso</v>
      </c>
      <c r="D3" t="str">
        <f t="shared" si="0"/>
        <v>( "Mantener las areas comunes limpias y ordenadas despues de su uso",1),</v>
      </c>
    </row>
    <row r="4" spans="1:4" x14ac:dyDescent="0.25">
      <c r="A4">
        <v>1</v>
      </c>
      <c r="B4">
        <v>3</v>
      </c>
      <c r="C4" t="str">
        <f>VLOOKUP(B4,PoliticasArrays!$B$1:$C$13,2,FALSE)</f>
        <v>No utilizar las areas comunes para actividades que molesten o incomoden a otros habitantes</v>
      </c>
      <c r="D4" t="str">
        <f t="shared" si="0"/>
        <v>( "No utilizar las areas comunes para actividades que molesten o incomoden a otros habitantes",1),</v>
      </c>
    </row>
    <row r="5" spans="1:4" x14ac:dyDescent="0.25">
      <c r="A5">
        <v>1</v>
      </c>
      <c r="B5">
        <v>4</v>
      </c>
      <c r="C5" t="str">
        <f>VLOOKUP(B5,PoliticasArrays!$B$1:$C$13,2,FALSE)</f>
        <v>No retirar los muebles de las areas comunes sin autorizacion</v>
      </c>
      <c r="D5" t="str">
        <f t="shared" si="0"/>
        <v>( "No retirar los muebles de las areas comunes sin autorizacion",1),</v>
      </c>
    </row>
    <row r="6" spans="1:4" x14ac:dyDescent="0.25">
      <c r="A6">
        <v>1</v>
      </c>
      <c r="B6">
        <v>5</v>
      </c>
      <c r="C6" t="str">
        <f>VLOOKUP(B6,PoliticasArrays!$B$1:$C$13,2,FALSE)</f>
        <v>Limpiar los electrodomesticos despues de su uso</v>
      </c>
      <c r="D6" t="str">
        <f t="shared" si="0"/>
        <v>( "Limpiar los electrodomesticos despues de su uso",1),</v>
      </c>
    </row>
    <row r="7" spans="1:4" x14ac:dyDescent="0.25">
      <c r="A7">
        <v>1</v>
      </c>
      <c r="B7">
        <v>6</v>
      </c>
      <c r="C7" t="str">
        <f>VLOOKUP(B7,PoliticasArrays!$B$1:$C$13,2,FALSE)</f>
        <v>Apagar los electrodomestico despues de utilizarlos</v>
      </c>
      <c r="D7" t="str">
        <f t="shared" si="0"/>
        <v>( "Apagar los electrodomestico despues de utilizarlos",1),</v>
      </c>
    </row>
    <row r="8" spans="1:4" x14ac:dyDescent="0.25">
      <c r="A8">
        <v>4</v>
      </c>
      <c r="B8">
        <v>7</v>
      </c>
      <c r="C8" t="str">
        <f>VLOOKUP(B8,PoliticasArrays!$B$1:$C$13,2,FALSE)</f>
        <v>No dejar velas encendidas sin supervision</v>
      </c>
      <c r="D8" t="str">
        <f t="shared" si="0"/>
        <v>( "No dejar velas encendidas sin supervision",4),</v>
      </c>
    </row>
    <row r="9" spans="1:4" x14ac:dyDescent="0.25">
      <c r="A9">
        <v>4</v>
      </c>
      <c r="B9">
        <v>8</v>
      </c>
      <c r="C9" t="str">
        <f>VLOOKUP(B9,PoliticasArrays!$B$1:$C$13,2,FALSE)</f>
        <v>No utilizar los electrodomesticos si se detecta alguna anomalia o desperfecto</v>
      </c>
      <c r="D9" t="str">
        <f t="shared" si="0"/>
        <v>( "No utilizar los electrodomesticos si se detecta alguna anomalia o desperfecto",4),</v>
      </c>
    </row>
    <row r="10" spans="1:4" x14ac:dyDescent="0.25">
      <c r="A10">
        <v>4</v>
      </c>
      <c r="B10">
        <v>9</v>
      </c>
      <c r="C10" t="str">
        <f>VLOOKUP(B10,PoliticasArrays!$B$1:$C$13,2,FALSE)</f>
        <v>No sobrecargar los enchufes electricos</v>
      </c>
      <c r="D10" t="str">
        <f t="shared" si="0"/>
        <v>( "No sobrecargar los enchufes electricos",4),</v>
      </c>
    </row>
    <row r="11" spans="1:4" x14ac:dyDescent="0.25">
      <c r="A11">
        <v>4</v>
      </c>
      <c r="B11">
        <v>10</v>
      </c>
      <c r="C11" t="str">
        <f>VLOOKUP(B11,PoliticasArrays!$B$1:$C$13,2,FALSE)</f>
        <v>No obstruir el paso en las areas comunes</v>
      </c>
      <c r="D11" t="str">
        <f t="shared" si="0"/>
        <v>( "No obstruir el paso en las areas comunes",4),</v>
      </c>
    </row>
    <row r="12" spans="1:4" x14ac:dyDescent="0.25">
      <c r="A12">
        <v>4</v>
      </c>
      <c r="B12">
        <v>11</v>
      </c>
      <c r="C12" t="str">
        <f>VLOOKUP(B12,PoliticasArrays!$B$1:$C$13,2,FALSE)</f>
        <v>Mantener la cocina limpia y ordenada despues de su uso</v>
      </c>
      <c r="D12" t="str">
        <f t="shared" si="0"/>
        <v>( "Mantener la cocina limpia y ordenada despues de su uso",4),</v>
      </c>
    </row>
    <row r="13" spans="1:4" x14ac:dyDescent="0.25">
      <c r="A13">
        <v>4</v>
      </c>
      <c r="B13">
        <v>12</v>
      </c>
      <c r="C13" t="str">
        <f>VLOOKUP(B13,PoliticasArrays!$B$1:$C$13,2,FALSE)</f>
        <v xml:space="preserve">No fumar ni consumir alimentos dentro de los baños.   </v>
      </c>
      <c r="D13" t="str">
        <f t="shared" si="0"/>
        <v>( "No fumar ni consumir alimentos dentro de los baños.   ",4),</v>
      </c>
    </row>
    <row r="14" spans="1:4" x14ac:dyDescent="0.25">
      <c r="A14">
        <v>7</v>
      </c>
      <c r="B14">
        <v>1</v>
      </c>
      <c r="C14" t="str">
        <f>VLOOKUP(B14,PoliticasArrays!$B$1:$C$13,2,FALSE)</f>
        <v>No usar las areas comunes para almacenar objetos personales</v>
      </c>
      <c r="D14" t="str">
        <f t="shared" si="0"/>
        <v>( "No usar las areas comunes para almacenar objetos personales",7),</v>
      </c>
    </row>
    <row r="15" spans="1:4" x14ac:dyDescent="0.25">
      <c r="A15">
        <v>7</v>
      </c>
      <c r="B15">
        <v>3</v>
      </c>
      <c r="C15" t="str">
        <f>VLOOKUP(B15,PoliticasArrays!$B$1:$C$13,2,FALSE)</f>
        <v>No utilizar las areas comunes para actividades que molesten o incomoden a otros habitantes</v>
      </c>
      <c r="D15" t="str">
        <f t="shared" si="0"/>
        <v>( "No utilizar las areas comunes para actividades que molesten o incomoden a otros habitantes",7),</v>
      </c>
    </row>
    <row r="16" spans="1:4" x14ac:dyDescent="0.25">
      <c r="A16">
        <v>7</v>
      </c>
      <c r="B16">
        <v>5</v>
      </c>
      <c r="C16" t="str">
        <f>VLOOKUP(B16,PoliticasArrays!$B$1:$C$13,2,FALSE)</f>
        <v>Limpiar los electrodomesticos despues de su uso</v>
      </c>
      <c r="D16" t="str">
        <f t="shared" si="0"/>
        <v>( "Limpiar los electrodomesticos despues de su uso",7),</v>
      </c>
    </row>
    <row r="17" spans="1:4" x14ac:dyDescent="0.25">
      <c r="A17">
        <v>7</v>
      </c>
      <c r="B17">
        <v>7</v>
      </c>
      <c r="C17" t="str">
        <f>VLOOKUP(B17,PoliticasArrays!$B$1:$C$13,2,FALSE)</f>
        <v>No dejar velas encendidas sin supervision</v>
      </c>
      <c r="D17" t="str">
        <f t="shared" si="0"/>
        <v>( "No dejar velas encendidas sin supervision",7),</v>
      </c>
    </row>
    <row r="18" spans="1:4" x14ac:dyDescent="0.25">
      <c r="A18">
        <v>7</v>
      </c>
      <c r="B18">
        <v>9</v>
      </c>
      <c r="C18" t="str">
        <f>VLOOKUP(B18,PoliticasArrays!$B$1:$C$13,2,FALSE)</f>
        <v>No sobrecargar los enchufes electricos</v>
      </c>
      <c r="D18" t="str">
        <f t="shared" si="0"/>
        <v>( "No sobrecargar los enchufes electricos",7),</v>
      </c>
    </row>
    <row r="19" spans="1:4" x14ac:dyDescent="0.25">
      <c r="A19">
        <v>7</v>
      </c>
      <c r="B19">
        <v>11</v>
      </c>
      <c r="C19" t="str">
        <f>VLOOKUP(B19,PoliticasArrays!$B$1:$C$13,2,FALSE)</f>
        <v>Mantener la cocina limpia y ordenada despues de su uso</v>
      </c>
      <c r="D19" t="str">
        <f t="shared" si="0"/>
        <v>( "Mantener la cocina limpia y ordenada despues de su uso",7),</v>
      </c>
    </row>
    <row r="20" spans="1:4" x14ac:dyDescent="0.25">
      <c r="A20">
        <v>10</v>
      </c>
      <c r="B20">
        <v>2</v>
      </c>
      <c r="C20" t="str">
        <f>VLOOKUP(B20,PoliticasArrays!$B$1:$C$13,2,FALSE)</f>
        <v>Mantener las areas comunes limpias y ordenadas despues de su uso</v>
      </c>
      <c r="D20" t="str">
        <f t="shared" si="0"/>
        <v>( "Mantener las areas comunes limpias y ordenadas despues de su uso",10),</v>
      </c>
    </row>
    <row r="21" spans="1:4" x14ac:dyDescent="0.25">
      <c r="A21">
        <v>10</v>
      </c>
      <c r="B21">
        <v>4</v>
      </c>
      <c r="C21" t="str">
        <f>VLOOKUP(B21,PoliticasArrays!$B$1:$C$13,2,FALSE)</f>
        <v>No retirar los muebles de las areas comunes sin autorizacion</v>
      </c>
      <c r="D21" t="str">
        <f t="shared" si="0"/>
        <v>( "No retirar los muebles de las areas comunes sin autorizacion",10),</v>
      </c>
    </row>
    <row r="22" spans="1:4" x14ac:dyDescent="0.25">
      <c r="A22">
        <v>10</v>
      </c>
      <c r="B22">
        <v>6</v>
      </c>
      <c r="C22" t="str">
        <f>VLOOKUP(B22,PoliticasArrays!$B$1:$C$13,2,FALSE)</f>
        <v>Apagar los electrodomestico despues de utilizarlos</v>
      </c>
      <c r="D22" t="str">
        <f t="shared" si="0"/>
        <v>( "Apagar los electrodomestico despues de utilizarlos",10),</v>
      </c>
    </row>
    <row r="23" spans="1:4" x14ac:dyDescent="0.25">
      <c r="A23">
        <v>10</v>
      </c>
      <c r="B23">
        <v>8</v>
      </c>
      <c r="C23" t="str">
        <f>VLOOKUP(B23,PoliticasArrays!$B$1:$C$13,2,FALSE)</f>
        <v>No utilizar los electrodomesticos si se detecta alguna anomalia o desperfecto</v>
      </c>
      <c r="D23" t="str">
        <f t="shared" si="0"/>
        <v>( "No utilizar los electrodomesticos si se detecta alguna anomalia o desperfecto",10),</v>
      </c>
    </row>
    <row r="24" spans="1:4" x14ac:dyDescent="0.25">
      <c r="A24">
        <v>10</v>
      </c>
      <c r="B24">
        <v>10</v>
      </c>
      <c r="C24" t="str">
        <f>VLOOKUP(B24,PoliticasArrays!$B$1:$C$13,2,FALSE)</f>
        <v>No obstruir el paso en las areas comunes</v>
      </c>
      <c r="D24" t="str">
        <f t="shared" si="0"/>
        <v>( "No obstruir el paso en las areas comunes",10),</v>
      </c>
    </row>
    <row r="25" spans="1:4" x14ac:dyDescent="0.25">
      <c r="A25">
        <v>10</v>
      </c>
      <c r="B25">
        <v>12</v>
      </c>
      <c r="C25" t="str">
        <f>VLOOKUP(B25,PoliticasArrays!$B$1:$C$13,2,FALSE)</f>
        <v xml:space="preserve">No fumar ni consumir alimentos dentro de los baños.   </v>
      </c>
      <c r="D25" t="str">
        <f t="shared" si="0"/>
        <v>( "No fumar ni consumir alimentos dentro de los baños.   ",10),</v>
      </c>
    </row>
    <row r="26" spans="1:4" x14ac:dyDescent="0.25">
      <c r="A26">
        <v>13</v>
      </c>
      <c r="B26">
        <v>1</v>
      </c>
      <c r="C26" t="str">
        <f>VLOOKUP(B26,PoliticasArrays!$B$1:$C$13,2,FALSE)</f>
        <v>No usar las areas comunes para almacenar objetos personales</v>
      </c>
      <c r="D26" t="str">
        <f t="shared" si="0"/>
        <v>( "No usar las areas comunes para almacenar objetos personales",13),</v>
      </c>
    </row>
    <row r="27" spans="1:4" x14ac:dyDescent="0.25">
      <c r="A27">
        <v>13</v>
      </c>
      <c r="B27">
        <v>4</v>
      </c>
      <c r="C27" t="str">
        <f>VLOOKUP(B27,PoliticasArrays!$B$1:$C$13,2,FALSE)</f>
        <v>No retirar los muebles de las areas comunes sin autorizacion</v>
      </c>
      <c r="D27" t="str">
        <f t="shared" si="0"/>
        <v>( "No retirar los muebles de las areas comunes sin autorizacion",13),</v>
      </c>
    </row>
    <row r="28" spans="1:4" x14ac:dyDescent="0.25">
      <c r="A28">
        <v>13</v>
      </c>
      <c r="B28">
        <v>5</v>
      </c>
      <c r="C28" t="str">
        <f>VLOOKUP(B28,PoliticasArrays!$B$1:$C$13,2,FALSE)</f>
        <v>Limpiar los electrodomesticos despues de su uso</v>
      </c>
      <c r="D28" t="str">
        <f t="shared" si="0"/>
        <v>( "Limpiar los electrodomesticos despues de su uso",13),</v>
      </c>
    </row>
    <row r="29" spans="1:4" x14ac:dyDescent="0.25">
      <c r="A29">
        <v>13</v>
      </c>
      <c r="B29">
        <v>7</v>
      </c>
      <c r="C29" t="str">
        <f>VLOOKUP(B29,PoliticasArrays!$B$1:$C$13,2,FALSE)</f>
        <v>No dejar velas encendidas sin supervision</v>
      </c>
      <c r="D29" t="str">
        <f t="shared" si="0"/>
        <v>( "No dejar velas encendidas sin supervision",13),</v>
      </c>
    </row>
    <row r="30" spans="1:4" x14ac:dyDescent="0.25">
      <c r="A30">
        <v>13</v>
      </c>
      <c r="B30">
        <v>8</v>
      </c>
      <c r="C30" t="str">
        <f>VLOOKUP(B30,PoliticasArrays!$B$1:$C$13,2,FALSE)</f>
        <v>No utilizar los electrodomesticos si se detecta alguna anomalia o desperfecto</v>
      </c>
      <c r="D30" t="str">
        <f t="shared" si="0"/>
        <v>( "No utilizar los electrodomesticos si se detecta alguna anomalia o desperfecto",13),</v>
      </c>
    </row>
    <row r="31" spans="1:4" x14ac:dyDescent="0.25">
      <c r="A31">
        <v>13</v>
      </c>
      <c r="B31">
        <v>9</v>
      </c>
      <c r="C31" t="str">
        <f>VLOOKUP(B31,PoliticasArrays!$B$1:$C$13,2,FALSE)</f>
        <v>No sobrecargar los enchufes electricos</v>
      </c>
      <c r="D31" t="str">
        <f t="shared" si="0"/>
        <v>( "No sobrecargar los enchufes electricos",13),</v>
      </c>
    </row>
    <row r="32" spans="1:4" x14ac:dyDescent="0.25">
      <c r="A32">
        <v>16</v>
      </c>
      <c r="B32">
        <v>4</v>
      </c>
      <c r="C32" t="str">
        <f>VLOOKUP(B32,PoliticasArrays!$B$1:$C$13,2,FALSE)</f>
        <v>No retirar los muebles de las areas comunes sin autorizacion</v>
      </c>
      <c r="D32" t="str">
        <f t="shared" si="0"/>
        <v>( "No retirar los muebles de las areas comunes sin autorizacion",16),</v>
      </c>
    </row>
    <row r="33" spans="1:4" x14ac:dyDescent="0.25">
      <c r="A33">
        <v>16</v>
      </c>
      <c r="B33">
        <v>6</v>
      </c>
      <c r="C33" t="str">
        <f>VLOOKUP(B33,PoliticasArrays!$B$1:$C$13,2,FALSE)</f>
        <v>Apagar los electrodomestico despues de utilizarlos</v>
      </c>
      <c r="D33" t="str">
        <f t="shared" si="0"/>
        <v>( "Apagar los electrodomestico despues de utilizarlos",16),</v>
      </c>
    </row>
    <row r="34" spans="1:4" x14ac:dyDescent="0.25">
      <c r="A34">
        <v>16</v>
      </c>
      <c r="B34">
        <v>8</v>
      </c>
      <c r="C34" t="str">
        <f>VLOOKUP(B34,PoliticasArrays!$B$1:$C$13,2,FALSE)</f>
        <v>No utilizar los electrodomesticos si se detecta alguna anomalia o desperfecto</v>
      </c>
      <c r="D34" t="str">
        <f t="shared" si="0"/>
        <v>( "No utilizar los electrodomesticos si se detecta alguna anomalia o desperfecto",16),</v>
      </c>
    </row>
    <row r="35" spans="1:4" x14ac:dyDescent="0.25">
      <c r="A35">
        <v>16</v>
      </c>
      <c r="B35">
        <v>10</v>
      </c>
      <c r="C35" t="str">
        <f>VLOOKUP(B35,PoliticasArrays!$B$1:$C$13,2,FALSE)</f>
        <v>No obstruir el paso en las areas comunes</v>
      </c>
      <c r="D35" t="str">
        <f t="shared" si="0"/>
        <v>( "No obstruir el paso en las areas comunes",16),</v>
      </c>
    </row>
    <row r="36" spans="1:4" x14ac:dyDescent="0.25">
      <c r="A36">
        <v>16</v>
      </c>
      <c r="B36">
        <v>12</v>
      </c>
      <c r="C36" t="str">
        <f>VLOOKUP(B36,PoliticasArrays!$B$1:$C$13,2,FALSE)</f>
        <v xml:space="preserve">No fumar ni consumir alimentos dentro de los baños.   </v>
      </c>
      <c r="D36" t="str">
        <f t="shared" si="0"/>
        <v>( "No fumar ni consumir alimentos dentro de los baños.   ",16),</v>
      </c>
    </row>
    <row r="37" spans="1:4" x14ac:dyDescent="0.25">
      <c r="A37">
        <v>16</v>
      </c>
      <c r="B37">
        <v>1</v>
      </c>
      <c r="C37" t="str">
        <f>VLOOKUP(B37,PoliticasArrays!$B$1:$C$13,2,FALSE)</f>
        <v>No usar las areas comunes para almacenar objetos personales</v>
      </c>
      <c r="D37" t="str">
        <f t="shared" si="0"/>
        <v>( "No usar las areas comunes para almacenar objetos personales",16),</v>
      </c>
    </row>
    <row r="38" spans="1:4" x14ac:dyDescent="0.25">
      <c r="A38">
        <v>19</v>
      </c>
      <c r="B38">
        <v>6</v>
      </c>
      <c r="C38" t="str">
        <f>VLOOKUP(B38,PoliticasArrays!$B$1:$C$13,2,FALSE)</f>
        <v>Apagar los electrodomestico despues de utilizarlos</v>
      </c>
      <c r="D38" t="str">
        <f t="shared" si="0"/>
        <v>( "Apagar los electrodomestico despues de utilizarlos",19),</v>
      </c>
    </row>
    <row r="39" spans="1:4" x14ac:dyDescent="0.25">
      <c r="A39">
        <v>19</v>
      </c>
      <c r="B39">
        <v>5</v>
      </c>
      <c r="C39" t="str">
        <f>VLOOKUP(B39,PoliticasArrays!$B$1:$C$13,2,FALSE)</f>
        <v>Limpiar los electrodomesticos despues de su uso</v>
      </c>
      <c r="D39" t="str">
        <f t="shared" si="0"/>
        <v>( "Limpiar los electrodomesticos despues de su uso",19),</v>
      </c>
    </row>
    <row r="40" spans="1:4" x14ac:dyDescent="0.25">
      <c r="A40">
        <v>19</v>
      </c>
      <c r="B40">
        <v>4</v>
      </c>
      <c r="C40" t="str">
        <f>VLOOKUP(B40,PoliticasArrays!$B$1:$C$13,2,FALSE)</f>
        <v>No retirar los muebles de las areas comunes sin autorizacion</v>
      </c>
      <c r="D40" t="str">
        <f t="shared" si="0"/>
        <v>( "No retirar los muebles de las areas comunes sin autorizacion",19),</v>
      </c>
    </row>
    <row r="41" spans="1:4" x14ac:dyDescent="0.25">
      <c r="A41">
        <v>19</v>
      </c>
      <c r="B41">
        <v>3</v>
      </c>
      <c r="C41" t="str">
        <f>VLOOKUP(B41,PoliticasArrays!$B$1:$C$13,2,FALSE)</f>
        <v>No utilizar las areas comunes para actividades que molesten o incomoden a otros habitantes</v>
      </c>
      <c r="D41" t="str">
        <f t="shared" si="0"/>
        <v>( "No utilizar las areas comunes para actividades que molesten o incomoden a otros habitantes",19),</v>
      </c>
    </row>
    <row r="42" spans="1:4" x14ac:dyDescent="0.25">
      <c r="A42">
        <v>19</v>
      </c>
      <c r="B42">
        <v>2</v>
      </c>
      <c r="C42" t="str">
        <f>VLOOKUP(B42,PoliticasArrays!$B$1:$C$13,2,FALSE)</f>
        <v>Mantener las areas comunes limpias y ordenadas despues de su uso</v>
      </c>
      <c r="D42" t="str">
        <f t="shared" si="0"/>
        <v>( "Mantener las areas comunes limpias y ordenadas despues de su uso",19),</v>
      </c>
    </row>
    <row r="43" spans="1:4" x14ac:dyDescent="0.25">
      <c r="A43">
        <v>19</v>
      </c>
      <c r="B43">
        <v>1</v>
      </c>
      <c r="C43" t="str">
        <f>VLOOKUP(B43,PoliticasArrays!$B$1:$C$13,2,FALSE)</f>
        <v>No usar las areas comunes para almacenar objetos personales</v>
      </c>
      <c r="D43" t="str">
        <f t="shared" si="0"/>
        <v>( "No usar las areas comunes para almacenar objetos personales",19),</v>
      </c>
    </row>
    <row r="44" spans="1:4" x14ac:dyDescent="0.25">
      <c r="A44">
        <v>22</v>
      </c>
      <c r="B44">
        <v>12</v>
      </c>
      <c r="C44" t="str">
        <f>VLOOKUP(B44,PoliticasArrays!$B$1:$C$13,2,FALSE)</f>
        <v xml:space="preserve">No fumar ni consumir alimentos dentro de los baños.   </v>
      </c>
      <c r="D44" t="str">
        <f t="shared" si="0"/>
        <v>( "No fumar ni consumir alimentos dentro de los baños.   ",22),</v>
      </c>
    </row>
    <row r="45" spans="1:4" x14ac:dyDescent="0.25">
      <c r="A45">
        <v>22</v>
      </c>
      <c r="B45">
        <v>11</v>
      </c>
      <c r="C45" t="str">
        <f>VLOOKUP(B45,PoliticasArrays!$B$1:$C$13,2,FALSE)</f>
        <v>Mantener la cocina limpia y ordenada despues de su uso</v>
      </c>
      <c r="D45" t="str">
        <f t="shared" si="0"/>
        <v>( "Mantener la cocina limpia y ordenada despues de su uso",22),</v>
      </c>
    </row>
    <row r="46" spans="1:4" x14ac:dyDescent="0.25">
      <c r="A46">
        <v>22</v>
      </c>
      <c r="B46">
        <v>10</v>
      </c>
      <c r="C46" t="str">
        <f>VLOOKUP(B46,PoliticasArrays!$B$1:$C$13,2,FALSE)</f>
        <v>No obstruir el paso en las areas comunes</v>
      </c>
      <c r="D46" t="str">
        <f t="shared" si="0"/>
        <v>( "No obstruir el paso en las areas comunes",22),</v>
      </c>
    </row>
    <row r="47" spans="1:4" x14ac:dyDescent="0.25">
      <c r="A47">
        <v>22</v>
      </c>
      <c r="B47">
        <v>9</v>
      </c>
      <c r="C47" t="str">
        <f>VLOOKUP(B47,PoliticasArrays!$B$1:$C$13,2,FALSE)</f>
        <v>No sobrecargar los enchufes electricos</v>
      </c>
      <c r="D47" t="str">
        <f t="shared" si="0"/>
        <v>( "No sobrecargar los enchufes electricos",22),</v>
      </c>
    </row>
    <row r="48" spans="1:4" x14ac:dyDescent="0.25">
      <c r="A48">
        <v>22</v>
      </c>
      <c r="B48">
        <v>8</v>
      </c>
      <c r="C48" t="str">
        <f>VLOOKUP(B48,PoliticasArrays!$B$1:$C$13,2,FALSE)</f>
        <v>No utilizar los electrodomesticos si se detecta alguna anomalia o desperfecto</v>
      </c>
      <c r="D48" t="str">
        <f t="shared" si="0"/>
        <v>( "No utilizar los electrodomesticos si se detecta alguna anomalia o desperfecto",22),</v>
      </c>
    </row>
    <row r="49" spans="1:4" x14ac:dyDescent="0.25">
      <c r="A49">
        <v>22</v>
      </c>
      <c r="B49">
        <v>7</v>
      </c>
      <c r="C49" t="str">
        <f>VLOOKUP(B49,PoliticasArrays!$B$1:$C$13,2,FALSE)</f>
        <v>No dejar velas encendidas sin supervision</v>
      </c>
      <c r="D49" t="str">
        <f t="shared" si="0"/>
        <v>( "No dejar velas encendidas sin supervision",22),</v>
      </c>
    </row>
    <row r="50" spans="1:4" x14ac:dyDescent="0.25">
      <c r="A50">
        <v>25</v>
      </c>
      <c r="B50">
        <v>6</v>
      </c>
      <c r="C50" t="str">
        <f>VLOOKUP(B50,PoliticasArrays!$B$1:$C$13,2,FALSE)</f>
        <v>Apagar los electrodomestico despues de utilizarlos</v>
      </c>
      <c r="D50" t="str">
        <f t="shared" si="0"/>
        <v>( "Apagar los electrodomestico despues de utilizarlos",25),</v>
      </c>
    </row>
    <row r="51" spans="1:4" x14ac:dyDescent="0.25">
      <c r="A51">
        <v>25</v>
      </c>
      <c r="B51">
        <v>5</v>
      </c>
      <c r="C51" t="str">
        <f>VLOOKUP(B51,PoliticasArrays!$B$1:$C$13,2,FALSE)</f>
        <v>Limpiar los electrodomesticos despues de su uso</v>
      </c>
      <c r="D51" t="str">
        <f t="shared" si="0"/>
        <v>( "Limpiar los electrodomesticos despues de su uso",25),</v>
      </c>
    </row>
    <row r="52" spans="1:4" x14ac:dyDescent="0.25">
      <c r="A52">
        <v>25</v>
      </c>
      <c r="B52">
        <v>4</v>
      </c>
      <c r="C52" t="str">
        <f>VLOOKUP(B52,PoliticasArrays!$B$1:$C$13,2,FALSE)</f>
        <v>No retirar los muebles de las areas comunes sin autorizacion</v>
      </c>
      <c r="D52" t="str">
        <f t="shared" si="0"/>
        <v>( "No retirar los muebles de las areas comunes sin autorizacion",25),</v>
      </c>
    </row>
    <row r="53" spans="1:4" x14ac:dyDescent="0.25">
      <c r="A53">
        <v>25</v>
      </c>
      <c r="B53">
        <v>3</v>
      </c>
      <c r="C53" t="str">
        <f>VLOOKUP(B53,PoliticasArrays!$B$1:$C$13,2,FALSE)</f>
        <v>No utilizar las areas comunes para actividades que molesten o incomoden a otros habitantes</v>
      </c>
      <c r="D53" t="str">
        <f t="shared" si="0"/>
        <v>( "No utilizar las areas comunes para actividades que molesten o incomoden a otros habitantes",25),</v>
      </c>
    </row>
    <row r="54" spans="1:4" x14ac:dyDescent="0.25">
      <c r="A54">
        <v>25</v>
      </c>
      <c r="B54">
        <v>2</v>
      </c>
      <c r="C54" t="str">
        <f>VLOOKUP(B54,PoliticasArrays!$B$1:$C$13,2,FALSE)</f>
        <v>Mantener las areas comunes limpias y ordenadas despues de su uso</v>
      </c>
      <c r="D54" t="str">
        <f t="shared" si="0"/>
        <v>( "Mantener las areas comunes limpias y ordenadas despues de su uso",25),</v>
      </c>
    </row>
    <row r="55" spans="1:4" x14ac:dyDescent="0.25">
      <c r="A55">
        <v>25</v>
      </c>
      <c r="B55">
        <v>1</v>
      </c>
      <c r="C55" t="str">
        <f>VLOOKUP(B55,PoliticasArrays!$B$1:$C$13,2,FALSE)</f>
        <v>No usar las areas comunes para almacenar objetos personales</v>
      </c>
      <c r="D55" t="str">
        <f t="shared" si="0"/>
        <v>( "No usar las areas comunes para almacenar objetos personales",25),</v>
      </c>
    </row>
    <row r="56" spans="1:4" x14ac:dyDescent="0.25">
      <c r="A56">
        <v>28</v>
      </c>
      <c r="B56">
        <v>1</v>
      </c>
      <c r="C56" t="str">
        <f>VLOOKUP(B56,PoliticasArrays!$B$1:$C$13,2,FALSE)</f>
        <v>No usar las areas comunes para almacenar objetos personales</v>
      </c>
      <c r="D56" t="str">
        <f t="shared" si="0"/>
        <v>( "No usar las areas comunes para almacenar objetos personales",28),</v>
      </c>
    </row>
    <row r="57" spans="1:4" x14ac:dyDescent="0.25">
      <c r="A57">
        <v>28</v>
      </c>
      <c r="B57">
        <v>2</v>
      </c>
      <c r="C57" t="str">
        <f>VLOOKUP(B57,PoliticasArrays!$B$1:$C$13,2,FALSE)</f>
        <v>Mantener las areas comunes limpias y ordenadas despues de su uso</v>
      </c>
      <c r="D57" t="str">
        <f t="shared" si="0"/>
        <v>( "Mantener las areas comunes limpias y ordenadas despues de su uso",28),</v>
      </c>
    </row>
    <row r="58" spans="1:4" x14ac:dyDescent="0.25">
      <c r="A58">
        <v>28</v>
      </c>
      <c r="B58">
        <v>3</v>
      </c>
      <c r="C58" t="str">
        <f>VLOOKUP(B58,PoliticasArrays!$B$1:$C$13,2,FALSE)</f>
        <v>No utilizar las areas comunes para actividades que molesten o incomoden a otros habitantes</v>
      </c>
      <c r="D58" t="str">
        <f t="shared" si="0"/>
        <v>( "No utilizar las areas comunes para actividades que molesten o incomoden a otros habitantes",28),</v>
      </c>
    </row>
    <row r="59" spans="1:4" x14ac:dyDescent="0.25">
      <c r="A59">
        <v>28</v>
      </c>
      <c r="B59">
        <v>4</v>
      </c>
      <c r="C59" t="str">
        <f>VLOOKUP(B59,PoliticasArrays!$B$1:$C$13,2,FALSE)</f>
        <v>No retirar los muebles de las areas comunes sin autorizacion</v>
      </c>
      <c r="D59" t="str">
        <f t="shared" si="0"/>
        <v>( "No retirar los muebles de las areas comunes sin autorizacion",28),</v>
      </c>
    </row>
    <row r="60" spans="1:4" x14ac:dyDescent="0.25">
      <c r="A60">
        <v>28</v>
      </c>
      <c r="B60">
        <v>5</v>
      </c>
      <c r="C60" t="str">
        <f>VLOOKUP(B60,PoliticasArrays!$B$1:$C$13,2,FALSE)</f>
        <v>Limpiar los electrodomesticos despues de su uso</v>
      </c>
      <c r="D60" t="str">
        <f t="shared" si="0"/>
        <v>( "Limpiar los electrodomesticos despues de su uso",28),</v>
      </c>
    </row>
    <row r="61" spans="1:4" x14ac:dyDescent="0.25">
      <c r="A61">
        <v>28</v>
      </c>
      <c r="B61">
        <v>6</v>
      </c>
      <c r="C61" t="str">
        <f>VLOOKUP(B61,PoliticasArrays!$B$1:$C$13,2,FALSE)</f>
        <v>Apagar los electrodomestico despues de utilizarlos</v>
      </c>
      <c r="D61" t="str">
        <f t="shared" si="0"/>
        <v>( "Apagar los electrodomestico despues de utilizarlos",28),</v>
      </c>
    </row>
    <row r="62" spans="1:4" x14ac:dyDescent="0.25">
      <c r="A62">
        <v>31</v>
      </c>
      <c r="B62">
        <v>7</v>
      </c>
      <c r="C62" t="str">
        <f>VLOOKUP(B62,PoliticasArrays!$B$1:$C$13,2,FALSE)</f>
        <v>No dejar velas encendidas sin supervision</v>
      </c>
      <c r="D62" t="str">
        <f t="shared" si="0"/>
        <v>( "No dejar velas encendidas sin supervision",31),</v>
      </c>
    </row>
    <row r="63" spans="1:4" x14ac:dyDescent="0.25">
      <c r="A63">
        <v>31</v>
      </c>
      <c r="B63">
        <v>8</v>
      </c>
      <c r="C63" t="str">
        <f>VLOOKUP(B63,PoliticasArrays!$B$1:$C$13,2,FALSE)</f>
        <v>No utilizar los electrodomesticos si se detecta alguna anomalia o desperfecto</v>
      </c>
      <c r="D63" t="str">
        <f t="shared" si="0"/>
        <v>( "No utilizar los electrodomesticos si se detecta alguna anomalia o desperfecto",31),</v>
      </c>
    </row>
    <row r="64" spans="1:4" x14ac:dyDescent="0.25">
      <c r="A64">
        <v>31</v>
      </c>
      <c r="B64">
        <v>9</v>
      </c>
      <c r="C64" t="str">
        <f>VLOOKUP(B64,PoliticasArrays!$B$1:$C$13,2,FALSE)</f>
        <v>No sobrecargar los enchufes electricos</v>
      </c>
      <c r="D64" t="str">
        <f t="shared" si="0"/>
        <v>( "No sobrecargar los enchufes electricos",31),</v>
      </c>
    </row>
    <row r="65" spans="1:4" x14ac:dyDescent="0.25">
      <c r="A65">
        <v>31</v>
      </c>
      <c r="B65">
        <v>10</v>
      </c>
      <c r="C65" t="str">
        <f>VLOOKUP(B65,PoliticasArrays!$B$1:$C$13,2,FALSE)</f>
        <v>No obstruir el paso en las areas comunes</v>
      </c>
      <c r="D65" t="str">
        <f t="shared" si="0"/>
        <v>( "No obstruir el paso en las areas comunes",31),</v>
      </c>
    </row>
    <row r="66" spans="1:4" x14ac:dyDescent="0.25">
      <c r="A66">
        <v>31</v>
      </c>
      <c r="B66">
        <v>11</v>
      </c>
      <c r="C66" t="str">
        <f>VLOOKUP(B66,PoliticasArrays!$B$1:$C$13,2,FALSE)</f>
        <v>Mantener la cocina limpia y ordenada despues de su uso</v>
      </c>
      <c r="D66" t="str">
        <f t="shared" ref="D66:D129" si="1">CONCATENATE("( """,C66,"""",",",A66,")",",")</f>
        <v>( "Mantener la cocina limpia y ordenada despues de su uso",31),</v>
      </c>
    </row>
    <row r="67" spans="1:4" x14ac:dyDescent="0.25">
      <c r="A67">
        <v>31</v>
      </c>
      <c r="B67">
        <v>12</v>
      </c>
      <c r="C67" t="str">
        <f>VLOOKUP(B67,PoliticasArrays!$B$1:$C$13,2,FALSE)</f>
        <v xml:space="preserve">No fumar ni consumir alimentos dentro de los baños.   </v>
      </c>
      <c r="D67" t="str">
        <f t="shared" si="1"/>
        <v>( "No fumar ni consumir alimentos dentro de los baños.   ",31),</v>
      </c>
    </row>
    <row r="68" spans="1:4" x14ac:dyDescent="0.25">
      <c r="A68">
        <v>34</v>
      </c>
      <c r="B68">
        <v>1</v>
      </c>
      <c r="C68" t="str">
        <f>VLOOKUP(B68,PoliticasArrays!$B$1:$C$13,2,FALSE)</f>
        <v>No usar las areas comunes para almacenar objetos personales</v>
      </c>
      <c r="D68" t="str">
        <f t="shared" si="1"/>
        <v>( "No usar las areas comunes para almacenar objetos personales",34),</v>
      </c>
    </row>
    <row r="69" spans="1:4" x14ac:dyDescent="0.25">
      <c r="A69">
        <v>34</v>
      </c>
      <c r="B69">
        <v>3</v>
      </c>
      <c r="C69" t="str">
        <f>VLOOKUP(B69,PoliticasArrays!$B$1:$C$13,2,FALSE)</f>
        <v>No utilizar las areas comunes para actividades que molesten o incomoden a otros habitantes</v>
      </c>
      <c r="D69" t="str">
        <f t="shared" si="1"/>
        <v>( "No utilizar las areas comunes para actividades que molesten o incomoden a otros habitantes",34),</v>
      </c>
    </row>
    <row r="70" spans="1:4" x14ac:dyDescent="0.25">
      <c r="A70">
        <v>34</v>
      </c>
      <c r="B70">
        <v>5</v>
      </c>
      <c r="C70" t="str">
        <f>VLOOKUP(B70,PoliticasArrays!$B$1:$C$13,2,FALSE)</f>
        <v>Limpiar los electrodomesticos despues de su uso</v>
      </c>
      <c r="D70" t="str">
        <f t="shared" si="1"/>
        <v>( "Limpiar los electrodomesticos despues de su uso",34),</v>
      </c>
    </row>
    <row r="71" spans="1:4" x14ac:dyDescent="0.25">
      <c r="A71">
        <v>34</v>
      </c>
      <c r="B71">
        <v>7</v>
      </c>
      <c r="C71" t="str">
        <f>VLOOKUP(B71,PoliticasArrays!$B$1:$C$13,2,FALSE)</f>
        <v>No dejar velas encendidas sin supervision</v>
      </c>
      <c r="D71" t="str">
        <f t="shared" si="1"/>
        <v>( "No dejar velas encendidas sin supervision",34),</v>
      </c>
    </row>
    <row r="72" spans="1:4" x14ac:dyDescent="0.25">
      <c r="A72">
        <v>34</v>
      </c>
      <c r="B72">
        <v>9</v>
      </c>
      <c r="C72" t="str">
        <f>VLOOKUP(B72,PoliticasArrays!$B$1:$C$13,2,FALSE)</f>
        <v>No sobrecargar los enchufes electricos</v>
      </c>
      <c r="D72" t="str">
        <f t="shared" si="1"/>
        <v>( "No sobrecargar los enchufes electricos",34),</v>
      </c>
    </row>
    <row r="73" spans="1:4" x14ac:dyDescent="0.25">
      <c r="A73">
        <v>34</v>
      </c>
      <c r="B73">
        <v>11</v>
      </c>
      <c r="C73" t="str">
        <f>VLOOKUP(B73,PoliticasArrays!$B$1:$C$13,2,FALSE)</f>
        <v>Mantener la cocina limpia y ordenada despues de su uso</v>
      </c>
      <c r="D73" t="str">
        <f t="shared" si="1"/>
        <v>( "Mantener la cocina limpia y ordenada despues de su uso",34),</v>
      </c>
    </row>
    <row r="74" spans="1:4" x14ac:dyDescent="0.25">
      <c r="A74">
        <v>37</v>
      </c>
      <c r="B74">
        <v>2</v>
      </c>
      <c r="C74" t="str">
        <f>VLOOKUP(B74,PoliticasArrays!$B$1:$C$13,2,FALSE)</f>
        <v>Mantener las areas comunes limpias y ordenadas despues de su uso</v>
      </c>
      <c r="D74" t="str">
        <f t="shared" si="1"/>
        <v>( "Mantener las areas comunes limpias y ordenadas despues de su uso",37),</v>
      </c>
    </row>
    <row r="75" spans="1:4" x14ac:dyDescent="0.25">
      <c r="A75">
        <v>37</v>
      </c>
      <c r="B75">
        <v>4</v>
      </c>
      <c r="C75" t="str">
        <f>VLOOKUP(B75,PoliticasArrays!$B$1:$C$13,2,FALSE)</f>
        <v>No retirar los muebles de las areas comunes sin autorizacion</v>
      </c>
      <c r="D75" t="str">
        <f t="shared" si="1"/>
        <v>( "No retirar los muebles de las areas comunes sin autorizacion",37),</v>
      </c>
    </row>
    <row r="76" spans="1:4" x14ac:dyDescent="0.25">
      <c r="A76">
        <v>37</v>
      </c>
      <c r="B76">
        <v>6</v>
      </c>
      <c r="C76" t="str">
        <f>VLOOKUP(B76,PoliticasArrays!$B$1:$C$13,2,FALSE)</f>
        <v>Apagar los electrodomestico despues de utilizarlos</v>
      </c>
      <c r="D76" t="str">
        <f t="shared" si="1"/>
        <v>( "Apagar los electrodomestico despues de utilizarlos",37),</v>
      </c>
    </row>
    <row r="77" spans="1:4" x14ac:dyDescent="0.25">
      <c r="A77">
        <v>37</v>
      </c>
      <c r="B77">
        <v>8</v>
      </c>
      <c r="C77" t="str">
        <f>VLOOKUP(B77,PoliticasArrays!$B$1:$C$13,2,FALSE)</f>
        <v>No utilizar los electrodomesticos si se detecta alguna anomalia o desperfecto</v>
      </c>
      <c r="D77" t="str">
        <f t="shared" si="1"/>
        <v>( "No utilizar los electrodomesticos si se detecta alguna anomalia o desperfecto",37),</v>
      </c>
    </row>
    <row r="78" spans="1:4" x14ac:dyDescent="0.25">
      <c r="A78">
        <v>37</v>
      </c>
      <c r="B78">
        <v>10</v>
      </c>
      <c r="C78" t="str">
        <f>VLOOKUP(B78,PoliticasArrays!$B$1:$C$13,2,FALSE)</f>
        <v>No obstruir el paso en las areas comunes</v>
      </c>
      <c r="D78" t="str">
        <f t="shared" si="1"/>
        <v>( "No obstruir el paso en las areas comunes",37),</v>
      </c>
    </row>
    <row r="79" spans="1:4" x14ac:dyDescent="0.25">
      <c r="A79">
        <v>37</v>
      </c>
      <c r="B79">
        <v>12</v>
      </c>
      <c r="C79" t="str">
        <f>VLOOKUP(B79,PoliticasArrays!$B$1:$C$13,2,FALSE)</f>
        <v xml:space="preserve">No fumar ni consumir alimentos dentro de los baños.   </v>
      </c>
      <c r="D79" t="str">
        <f t="shared" si="1"/>
        <v>( "No fumar ni consumir alimentos dentro de los baños.   ",37),</v>
      </c>
    </row>
    <row r="80" spans="1:4" x14ac:dyDescent="0.25">
      <c r="A80">
        <v>40</v>
      </c>
      <c r="B80">
        <v>1</v>
      </c>
      <c r="C80" t="str">
        <f>VLOOKUP(B80,PoliticasArrays!$B$1:$C$13,2,FALSE)</f>
        <v>No usar las areas comunes para almacenar objetos personales</v>
      </c>
      <c r="D80" t="str">
        <f t="shared" si="1"/>
        <v>( "No usar las areas comunes para almacenar objetos personales",40),</v>
      </c>
    </row>
    <row r="81" spans="1:4" x14ac:dyDescent="0.25">
      <c r="A81">
        <v>40</v>
      </c>
      <c r="B81">
        <v>4</v>
      </c>
      <c r="C81" t="str">
        <f>VLOOKUP(B81,PoliticasArrays!$B$1:$C$13,2,FALSE)</f>
        <v>No retirar los muebles de las areas comunes sin autorizacion</v>
      </c>
      <c r="D81" t="str">
        <f t="shared" si="1"/>
        <v>( "No retirar los muebles de las areas comunes sin autorizacion",40),</v>
      </c>
    </row>
    <row r="82" spans="1:4" x14ac:dyDescent="0.25">
      <c r="A82">
        <v>40</v>
      </c>
      <c r="B82">
        <v>5</v>
      </c>
      <c r="C82" t="str">
        <f>VLOOKUP(B82,PoliticasArrays!$B$1:$C$13,2,FALSE)</f>
        <v>Limpiar los electrodomesticos despues de su uso</v>
      </c>
      <c r="D82" t="str">
        <f t="shared" si="1"/>
        <v>( "Limpiar los electrodomesticos despues de su uso",40),</v>
      </c>
    </row>
    <row r="83" spans="1:4" x14ac:dyDescent="0.25">
      <c r="A83">
        <v>40</v>
      </c>
      <c r="B83">
        <v>7</v>
      </c>
      <c r="C83" t="str">
        <f>VLOOKUP(B83,PoliticasArrays!$B$1:$C$13,2,FALSE)</f>
        <v>No dejar velas encendidas sin supervision</v>
      </c>
      <c r="D83" t="str">
        <f t="shared" si="1"/>
        <v>( "No dejar velas encendidas sin supervision",40),</v>
      </c>
    </row>
    <row r="84" spans="1:4" x14ac:dyDescent="0.25">
      <c r="A84">
        <v>40</v>
      </c>
      <c r="B84">
        <v>8</v>
      </c>
      <c r="C84" t="str">
        <f>VLOOKUP(B84,PoliticasArrays!$B$1:$C$13,2,FALSE)</f>
        <v>No utilizar los electrodomesticos si se detecta alguna anomalia o desperfecto</v>
      </c>
      <c r="D84" t="str">
        <f t="shared" si="1"/>
        <v>( "No utilizar los electrodomesticos si se detecta alguna anomalia o desperfecto",40),</v>
      </c>
    </row>
    <row r="85" spans="1:4" x14ac:dyDescent="0.25">
      <c r="A85">
        <v>40</v>
      </c>
      <c r="B85">
        <v>9</v>
      </c>
      <c r="C85" t="str">
        <f>VLOOKUP(B85,PoliticasArrays!$B$1:$C$13,2,FALSE)</f>
        <v>No sobrecargar los enchufes electricos</v>
      </c>
      <c r="D85" t="str">
        <f t="shared" si="1"/>
        <v>( "No sobrecargar los enchufes electricos",40),</v>
      </c>
    </row>
    <row r="86" spans="1:4" x14ac:dyDescent="0.25">
      <c r="A86">
        <v>43</v>
      </c>
      <c r="B86">
        <v>4</v>
      </c>
      <c r="C86" t="str">
        <f>VLOOKUP(B86,PoliticasArrays!$B$1:$C$13,2,FALSE)</f>
        <v>No retirar los muebles de las areas comunes sin autorizacion</v>
      </c>
      <c r="D86" t="str">
        <f t="shared" si="1"/>
        <v>( "No retirar los muebles de las areas comunes sin autorizacion",43),</v>
      </c>
    </row>
    <row r="87" spans="1:4" x14ac:dyDescent="0.25">
      <c r="A87">
        <v>43</v>
      </c>
      <c r="B87">
        <v>6</v>
      </c>
      <c r="C87" t="str">
        <f>VLOOKUP(B87,PoliticasArrays!$B$1:$C$13,2,FALSE)</f>
        <v>Apagar los electrodomestico despues de utilizarlos</v>
      </c>
      <c r="D87" t="str">
        <f t="shared" si="1"/>
        <v>( "Apagar los electrodomestico despues de utilizarlos",43),</v>
      </c>
    </row>
    <row r="88" spans="1:4" x14ac:dyDescent="0.25">
      <c r="A88">
        <v>43</v>
      </c>
      <c r="B88">
        <v>8</v>
      </c>
      <c r="C88" t="str">
        <f>VLOOKUP(B88,PoliticasArrays!$B$1:$C$13,2,FALSE)</f>
        <v>No utilizar los electrodomesticos si se detecta alguna anomalia o desperfecto</v>
      </c>
      <c r="D88" t="str">
        <f t="shared" si="1"/>
        <v>( "No utilizar los electrodomesticos si se detecta alguna anomalia o desperfecto",43),</v>
      </c>
    </row>
    <row r="89" spans="1:4" x14ac:dyDescent="0.25">
      <c r="A89">
        <v>43</v>
      </c>
      <c r="B89">
        <v>10</v>
      </c>
      <c r="C89" t="str">
        <f>VLOOKUP(B89,PoliticasArrays!$B$1:$C$13,2,FALSE)</f>
        <v>No obstruir el paso en las areas comunes</v>
      </c>
      <c r="D89" t="str">
        <f t="shared" si="1"/>
        <v>( "No obstruir el paso en las areas comunes",43),</v>
      </c>
    </row>
    <row r="90" spans="1:4" x14ac:dyDescent="0.25">
      <c r="A90">
        <v>43</v>
      </c>
      <c r="B90">
        <v>12</v>
      </c>
      <c r="C90" t="str">
        <f>VLOOKUP(B90,PoliticasArrays!$B$1:$C$13,2,FALSE)</f>
        <v xml:space="preserve">No fumar ni consumir alimentos dentro de los baños.   </v>
      </c>
      <c r="D90" t="str">
        <f t="shared" si="1"/>
        <v>( "No fumar ni consumir alimentos dentro de los baños.   ",43),</v>
      </c>
    </row>
    <row r="91" spans="1:4" x14ac:dyDescent="0.25">
      <c r="A91">
        <v>43</v>
      </c>
      <c r="B91">
        <v>1</v>
      </c>
      <c r="C91" t="str">
        <f>VLOOKUP(B91,PoliticasArrays!$B$1:$C$13,2,FALSE)</f>
        <v>No usar las areas comunes para almacenar objetos personales</v>
      </c>
      <c r="D91" t="str">
        <f t="shared" si="1"/>
        <v>( "No usar las areas comunes para almacenar objetos personales",43),</v>
      </c>
    </row>
    <row r="92" spans="1:4" x14ac:dyDescent="0.25">
      <c r="A92">
        <v>46</v>
      </c>
      <c r="B92">
        <v>6</v>
      </c>
      <c r="C92" t="str">
        <f>VLOOKUP(B92,PoliticasArrays!$B$1:$C$13,2,FALSE)</f>
        <v>Apagar los electrodomestico despues de utilizarlos</v>
      </c>
      <c r="D92" t="str">
        <f t="shared" si="1"/>
        <v>( "Apagar los electrodomestico despues de utilizarlos",46),</v>
      </c>
    </row>
    <row r="93" spans="1:4" x14ac:dyDescent="0.25">
      <c r="A93">
        <v>46</v>
      </c>
      <c r="B93">
        <v>5</v>
      </c>
      <c r="C93" t="str">
        <f>VLOOKUP(B93,PoliticasArrays!$B$1:$C$13,2,FALSE)</f>
        <v>Limpiar los electrodomesticos despues de su uso</v>
      </c>
      <c r="D93" t="str">
        <f t="shared" si="1"/>
        <v>( "Limpiar los electrodomesticos despues de su uso",46),</v>
      </c>
    </row>
    <row r="94" spans="1:4" x14ac:dyDescent="0.25">
      <c r="A94">
        <v>46</v>
      </c>
      <c r="B94">
        <v>4</v>
      </c>
      <c r="C94" t="str">
        <f>VLOOKUP(B94,PoliticasArrays!$B$1:$C$13,2,FALSE)</f>
        <v>No retirar los muebles de las areas comunes sin autorizacion</v>
      </c>
      <c r="D94" t="str">
        <f t="shared" si="1"/>
        <v>( "No retirar los muebles de las areas comunes sin autorizacion",46),</v>
      </c>
    </row>
    <row r="95" spans="1:4" x14ac:dyDescent="0.25">
      <c r="A95">
        <v>46</v>
      </c>
      <c r="B95">
        <v>3</v>
      </c>
      <c r="C95" t="str">
        <f>VLOOKUP(B95,PoliticasArrays!$B$1:$C$13,2,FALSE)</f>
        <v>No utilizar las areas comunes para actividades que molesten o incomoden a otros habitantes</v>
      </c>
      <c r="D95" t="str">
        <f t="shared" si="1"/>
        <v>( "No utilizar las areas comunes para actividades que molesten o incomoden a otros habitantes",46),</v>
      </c>
    </row>
    <row r="96" spans="1:4" x14ac:dyDescent="0.25">
      <c r="A96">
        <v>46</v>
      </c>
      <c r="B96">
        <v>2</v>
      </c>
      <c r="C96" t="str">
        <f>VLOOKUP(B96,PoliticasArrays!$B$1:$C$13,2,FALSE)</f>
        <v>Mantener las areas comunes limpias y ordenadas despues de su uso</v>
      </c>
      <c r="D96" t="str">
        <f t="shared" si="1"/>
        <v>( "Mantener las areas comunes limpias y ordenadas despues de su uso",46),</v>
      </c>
    </row>
    <row r="97" spans="1:4" x14ac:dyDescent="0.25">
      <c r="A97">
        <v>46</v>
      </c>
      <c r="B97">
        <v>1</v>
      </c>
      <c r="C97" t="str">
        <f>VLOOKUP(B97,PoliticasArrays!$B$1:$C$13,2,FALSE)</f>
        <v>No usar las areas comunes para almacenar objetos personales</v>
      </c>
      <c r="D97" t="str">
        <f t="shared" si="1"/>
        <v>( "No usar las areas comunes para almacenar objetos personales",46),</v>
      </c>
    </row>
    <row r="98" spans="1:4" x14ac:dyDescent="0.25">
      <c r="A98">
        <v>49</v>
      </c>
      <c r="B98">
        <v>12</v>
      </c>
      <c r="C98" t="str">
        <f>VLOOKUP(B98,PoliticasArrays!$B$1:$C$13,2,FALSE)</f>
        <v xml:space="preserve">No fumar ni consumir alimentos dentro de los baños.   </v>
      </c>
      <c r="D98" t="str">
        <f t="shared" si="1"/>
        <v>( "No fumar ni consumir alimentos dentro de los baños.   ",49),</v>
      </c>
    </row>
    <row r="99" spans="1:4" x14ac:dyDescent="0.25">
      <c r="A99">
        <v>49</v>
      </c>
      <c r="B99">
        <v>11</v>
      </c>
      <c r="C99" t="str">
        <f>VLOOKUP(B99,PoliticasArrays!$B$1:$C$13,2,FALSE)</f>
        <v>Mantener la cocina limpia y ordenada despues de su uso</v>
      </c>
      <c r="D99" t="str">
        <f t="shared" si="1"/>
        <v>( "Mantener la cocina limpia y ordenada despues de su uso",49),</v>
      </c>
    </row>
    <row r="100" spans="1:4" x14ac:dyDescent="0.25">
      <c r="A100">
        <v>49</v>
      </c>
      <c r="B100">
        <v>10</v>
      </c>
      <c r="C100" t="str">
        <f>VLOOKUP(B100,PoliticasArrays!$B$1:$C$13,2,FALSE)</f>
        <v>No obstruir el paso en las areas comunes</v>
      </c>
      <c r="D100" t="str">
        <f t="shared" si="1"/>
        <v>( "No obstruir el paso en las areas comunes",49),</v>
      </c>
    </row>
    <row r="101" spans="1:4" x14ac:dyDescent="0.25">
      <c r="A101">
        <v>49</v>
      </c>
      <c r="B101">
        <v>9</v>
      </c>
      <c r="C101" t="str">
        <f>VLOOKUP(B101,PoliticasArrays!$B$1:$C$13,2,FALSE)</f>
        <v>No sobrecargar los enchufes electricos</v>
      </c>
      <c r="D101" t="str">
        <f t="shared" si="1"/>
        <v>( "No sobrecargar los enchufes electricos",49),</v>
      </c>
    </row>
    <row r="102" spans="1:4" x14ac:dyDescent="0.25">
      <c r="A102">
        <v>49</v>
      </c>
      <c r="B102">
        <v>8</v>
      </c>
      <c r="C102" t="str">
        <f>VLOOKUP(B102,PoliticasArrays!$B$1:$C$13,2,FALSE)</f>
        <v>No utilizar los electrodomesticos si se detecta alguna anomalia o desperfecto</v>
      </c>
      <c r="D102" t="str">
        <f t="shared" si="1"/>
        <v>( "No utilizar los electrodomesticos si se detecta alguna anomalia o desperfecto",49),</v>
      </c>
    </row>
    <row r="103" spans="1:4" x14ac:dyDescent="0.25">
      <c r="A103">
        <v>49</v>
      </c>
      <c r="B103">
        <v>7</v>
      </c>
      <c r="C103" t="str">
        <f>VLOOKUP(B103,PoliticasArrays!$B$1:$C$13,2,FALSE)</f>
        <v>No dejar velas encendidas sin supervision</v>
      </c>
      <c r="D103" t="str">
        <f t="shared" si="1"/>
        <v>( "No dejar velas encendidas sin supervision",49),</v>
      </c>
    </row>
    <row r="104" spans="1:4" x14ac:dyDescent="0.25">
      <c r="A104">
        <v>52</v>
      </c>
      <c r="B104">
        <v>6</v>
      </c>
      <c r="C104" t="str">
        <f>VLOOKUP(B104,PoliticasArrays!$B$1:$C$13,2,FALSE)</f>
        <v>Apagar los electrodomestico despues de utilizarlos</v>
      </c>
      <c r="D104" t="str">
        <f t="shared" si="1"/>
        <v>( "Apagar los electrodomestico despues de utilizarlos",52),</v>
      </c>
    </row>
    <row r="105" spans="1:4" x14ac:dyDescent="0.25">
      <c r="A105">
        <v>52</v>
      </c>
      <c r="B105">
        <v>5</v>
      </c>
      <c r="C105" t="str">
        <f>VLOOKUP(B105,PoliticasArrays!$B$1:$C$13,2,FALSE)</f>
        <v>Limpiar los electrodomesticos despues de su uso</v>
      </c>
      <c r="D105" t="str">
        <f t="shared" si="1"/>
        <v>( "Limpiar los electrodomesticos despues de su uso",52),</v>
      </c>
    </row>
    <row r="106" spans="1:4" x14ac:dyDescent="0.25">
      <c r="A106">
        <v>52</v>
      </c>
      <c r="B106">
        <v>4</v>
      </c>
      <c r="C106" t="str">
        <f>VLOOKUP(B106,PoliticasArrays!$B$1:$C$13,2,FALSE)</f>
        <v>No retirar los muebles de las areas comunes sin autorizacion</v>
      </c>
      <c r="D106" t="str">
        <f t="shared" si="1"/>
        <v>( "No retirar los muebles de las areas comunes sin autorizacion",52),</v>
      </c>
    </row>
    <row r="107" spans="1:4" x14ac:dyDescent="0.25">
      <c r="A107">
        <v>52</v>
      </c>
      <c r="B107">
        <v>3</v>
      </c>
      <c r="C107" t="str">
        <f>VLOOKUP(B107,PoliticasArrays!$B$1:$C$13,2,FALSE)</f>
        <v>No utilizar las areas comunes para actividades que molesten o incomoden a otros habitantes</v>
      </c>
      <c r="D107" t="str">
        <f t="shared" si="1"/>
        <v>( "No utilizar las areas comunes para actividades que molesten o incomoden a otros habitantes",52),</v>
      </c>
    </row>
    <row r="108" spans="1:4" x14ac:dyDescent="0.25">
      <c r="A108">
        <v>52</v>
      </c>
      <c r="B108">
        <v>2</v>
      </c>
      <c r="C108" t="str">
        <f>VLOOKUP(B108,PoliticasArrays!$B$1:$C$13,2,FALSE)</f>
        <v>Mantener las areas comunes limpias y ordenadas despues de su uso</v>
      </c>
      <c r="D108" t="str">
        <f t="shared" si="1"/>
        <v>( "Mantener las areas comunes limpias y ordenadas despues de su uso",52),</v>
      </c>
    </row>
    <row r="109" spans="1:4" x14ac:dyDescent="0.25">
      <c r="A109">
        <v>52</v>
      </c>
      <c r="B109">
        <v>1</v>
      </c>
      <c r="C109" t="str">
        <f>VLOOKUP(B109,PoliticasArrays!$B$1:$C$13,2,FALSE)</f>
        <v>No usar las areas comunes para almacenar objetos personales</v>
      </c>
      <c r="D109" t="str">
        <f t="shared" si="1"/>
        <v>( "No usar las areas comunes para almacenar objetos personales",52),</v>
      </c>
    </row>
    <row r="110" spans="1:4" x14ac:dyDescent="0.25">
      <c r="A110">
        <v>55</v>
      </c>
      <c r="B110">
        <v>1</v>
      </c>
      <c r="C110" t="str">
        <f>VLOOKUP(B110,PoliticasArrays!$B$1:$C$13,2,FALSE)</f>
        <v>No usar las areas comunes para almacenar objetos personales</v>
      </c>
      <c r="D110" t="str">
        <f t="shared" si="1"/>
        <v>( "No usar las areas comunes para almacenar objetos personales",55),</v>
      </c>
    </row>
    <row r="111" spans="1:4" x14ac:dyDescent="0.25">
      <c r="A111">
        <v>55</v>
      </c>
      <c r="B111">
        <v>2</v>
      </c>
      <c r="C111" t="str">
        <f>VLOOKUP(B111,PoliticasArrays!$B$1:$C$13,2,FALSE)</f>
        <v>Mantener las areas comunes limpias y ordenadas despues de su uso</v>
      </c>
      <c r="D111" t="str">
        <f t="shared" si="1"/>
        <v>( "Mantener las areas comunes limpias y ordenadas despues de su uso",55),</v>
      </c>
    </row>
    <row r="112" spans="1:4" x14ac:dyDescent="0.25">
      <c r="A112">
        <v>55</v>
      </c>
      <c r="B112">
        <v>3</v>
      </c>
      <c r="C112" t="str">
        <f>VLOOKUP(B112,PoliticasArrays!$B$1:$C$13,2,FALSE)</f>
        <v>No utilizar las areas comunes para actividades que molesten o incomoden a otros habitantes</v>
      </c>
      <c r="D112" t="str">
        <f t="shared" si="1"/>
        <v>( "No utilizar las areas comunes para actividades que molesten o incomoden a otros habitantes",55),</v>
      </c>
    </row>
    <row r="113" spans="1:4" x14ac:dyDescent="0.25">
      <c r="A113">
        <v>55</v>
      </c>
      <c r="B113">
        <v>4</v>
      </c>
      <c r="C113" t="str">
        <f>VLOOKUP(B113,PoliticasArrays!$B$1:$C$13,2,FALSE)</f>
        <v>No retirar los muebles de las areas comunes sin autorizacion</v>
      </c>
      <c r="D113" t="str">
        <f t="shared" si="1"/>
        <v>( "No retirar los muebles de las areas comunes sin autorizacion",55),</v>
      </c>
    </row>
    <row r="114" spans="1:4" x14ac:dyDescent="0.25">
      <c r="A114">
        <v>55</v>
      </c>
      <c r="B114">
        <v>5</v>
      </c>
      <c r="C114" t="str">
        <f>VLOOKUP(B114,PoliticasArrays!$B$1:$C$13,2,FALSE)</f>
        <v>Limpiar los electrodomesticos despues de su uso</v>
      </c>
      <c r="D114" t="str">
        <f t="shared" si="1"/>
        <v>( "Limpiar los electrodomesticos despues de su uso",55),</v>
      </c>
    </row>
    <row r="115" spans="1:4" x14ac:dyDescent="0.25">
      <c r="A115">
        <v>55</v>
      </c>
      <c r="B115">
        <v>6</v>
      </c>
      <c r="C115" t="str">
        <f>VLOOKUP(B115,PoliticasArrays!$B$1:$C$13,2,FALSE)</f>
        <v>Apagar los electrodomestico despues de utilizarlos</v>
      </c>
      <c r="D115" t="str">
        <f t="shared" si="1"/>
        <v>( "Apagar los electrodomestico despues de utilizarlos",55),</v>
      </c>
    </row>
    <row r="116" spans="1:4" x14ac:dyDescent="0.25">
      <c r="A116">
        <v>58</v>
      </c>
      <c r="B116">
        <v>7</v>
      </c>
      <c r="C116" t="str">
        <f>VLOOKUP(B116,PoliticasArrays!$B$1:$C$13,2,FALSE)</f>
        <v>No dejar velas encendidas sin supervision</v>
      </c>
      <c r="D116" t="str">
        <f t="shared" si="1"/>
        <v>( "No dejar velas encendidas sin supervision",58),</v>
      </c>
    </row>
    <row r="117" spans="1:4" x14ac:dyDescent="0.25">
      <c r="A117">
        <v>58</v>
      </c>
      <c r="B117">
        <v>8</v>
      </c>
      <c r="C117" t="str">
        <f>VLOOKUP(B117,PoliticasArrays!$B$1:$C$13,2,FALSE)</f>
        <v>No utilizar los electrodomesticos si se detecta alguna anomalia o desperfecto</v>
      </c>
      <c r="D117" t="str">
        <f t="shared" si="1"/>
        <v>( "No utilizar los electrodomesticos si se detecta alguna anomalia o desperfecto",58),</v>
      </c>
    </row>
    <row r="118" spans="1:4" x14ac:dyDescent="0.25">
      <c r="A118">
        <v>58</v>
      </c>
      <c r="B118">
        <v>9</v>
      </c>
      <c r="C118" t="str">
        <f>VLOOKUP(B118,PoliticasArrays!$B$1:$C$13,2,FALSE)</f>
        <v>No sobrecargar los enchufes electricos</v>
      </c>
      <c r="D118" t="str">
        <f t="shared" si="1"/>
        <v>( "No sobrecargar los enchufes electricos",58),</v>
      </c>
    </row>
    <row r="119" spans="1:4" x14ac:dyDescent="0.25">
      <c r="A119">
        <v>58</v>
      </c>
      <c r="B119">
        <v>10</v>
      </c>
      <c r="C119" t="str">
        <f>VLOOKUP(B119,PoliticasArrays!$B$1:$C$13,2,FALSE)</f>
        <v>No obstruir el paso en las areas comunes</v>
      </c>
      <c r="D119" t="str">
        <f t="shared" si="1"/>
        <v>( "No obstruir el paso en las areas comunes",58),</v>
      </c>
    </row>
    <row r="120" spans="1:4" x14ac:dyDescent="0.25">
      <c r="A120">
        <v>58</v>
      </c>
      <c r="B120">
        <v>11</v>
      </c>
      <c r="C120" t="str">
        <f>VLOOKUP(B120,PoliticasArrays!$B$1:$C$13,2,FALSE)</f>
        <v>Mantener la cocina limpia y ordenada despues de su uso</v>
      </c>
      <c r="D120" t="str">
        <f t="shared" si="1"/>
        <v>( "Mantener la cocina limpia y ordenada despues de su uso",58),</v>
      </c>
    </row>
    <row r="121" spans="1:4" x14ac:dyDescent="0.25">
      <c r="A121">
        <v>58</v>
      </c>
      <c r="B121">
        <v>12</v>
      </c>
      <c r="C121" t="str">
        <f>VLOOKUP(B121,PoliticasArrays!$B$1:$C$13,2,FALSE)</f>
        <v xml:space="preserve">No fumar ni consumir alimentos dentro de los baños.   </v>
      </c>
      <c r="D121" t="str">
        <f t="shared" si="1"/>
        <v>( "No fumar ni consumir alimentos dentro de los baños.   ",58),</v>
      </c>
    </row>
    <row r="122" spans="1:4" x14ac:dyDescent="0.25">
      <c r="A122">
        <v>61</v>
      </c>
      <c r="B122">
        <v>1</v>
      </c>
      <c r="C122" t="str">
        <f>VLOOKUP(B122,PoliticasArrays!$B$1:$C$13,2,FALSE)</f>
        <v>No usar las areas comunes para almacenar objetos personales</v>
      </c>
      <c r="D122" t="str">
        <f t="shared" si="1"/>
        <v>( "No usar las areas comunes para almacenar objetos personales",61),</v>
      </c>
    </row>
    <row r="123" spans="1:4" x14ac:dyDescent="0.25">
      <c r="A123">
        <v>61</v>
      </c>
      <c r="B123">
        <v>3</v>
      </c>
      <c r="C123" t="str">
        <f>VLOOKUP(B123,PoliticasArrays!$B$1:$C$13,2,FALSE)</f>
        <v>No utilizar las areas comunes para actividades que molesten o incomoden a otros habitantes</v>
      </c>
      <c r="D123" t="str">
        <f t="shared" si="1"/>
        <v>( "No utilizar las areas comunes para actividades que molesten o incomoden a otros habitantes",61),</v>
      </c>
    </row>
    <row r="124" spans="1:4" x14ac:dyDescent="0.25">
      <c r="A124">
        <v>61</v>
      </c>
      <c r="B124">
        <v>5</v>
      </c>
      <c r="C124" t="str">
        <f>VLOOKUP(B124,PoliticasArrays!$B$1:$C$13,2,FALSE)</f>
        <v>Limpiar los electrodomesticos despues de su uso</v>
      </c>
      <c r="D124" t="str">
        <f t="shared" si="1"/>
        <v>( "Limpiar los electrodomesticos despues de su uso",61),</v>
      </c>
    </row>
    <row r="125" spans="1:4" x14ac:dyDescent="0.25">
      <c r="A125">
        <v>61</v>
      </c>
      <c r="B125">
        <v>7</v>
      </c>
      <c r="C125" t="str">
        <f>VLOOKUP(B125,PoliticasArrays!$B$1:$C$13,2,FALSE)</f>
        <v>No dejar velas encendidas sin supervision</v>
      </c>
      <c r="D125" t="str">
        <f t="shared" si="1"/>
        <v>( "No dejar velas encendidas sin supervision",61),</v>
      </c>
    </row>
    <row r="126" spans="1:4" x14ac:dyDescent="0.25">
      <c r="A126">
        <v>61</v>
      </c>
      <c r="B126">
        <v>9</v>
      </c>
      <c r="C126" t="str">
        <f>VLOOKUP(B126,PoliticasArrays!$B$1:$C$13,2,FALSE)</f>
        <v>No sobrecargar los enchufes electricos</v>
      </c>
      <c r="D126" t="str">
        <f t="shared" si="1"/>
        <v>( "No sobrecargar los enchufes electricos",61),</v>
      </c>
    </row>
    <row r="127" spans="1:4" x14ac:dyDescent="0.25">
      <c r="A127">
        <v>61</v>
      </c>
      <c r="B127">
        <v>11</v>
      </c>
      <c r="C127" t="str">
        <f>VLOOKUP(B127,PoliticasArrays!$B$1:$C$13,2,FALSE)</f>
        <v>Mantener la cocina limpia y ordenada despues de su uso</v>
      </c>
      <c r="D127" t="str">
        <f t="shared" si="1"/>
        <v>( "Mantener la cocina limpia y ordenada despues de su uso",61),</v>
      </c>
    </row>
    <row r="128" spans="1:4" x14ac:dyDescent="0.25">
      <c r="A128">
        <v>64</v>
      </c>
      <c r="B128">
        <v>2</v>
      </c>
      <c r="C128" t="str">
        <f>VLOOKUP(B128,PoliticasArrays!$B$1:$C$13,2,FALSE)</f>
        <v>Mantener las areas comunes limpias y ordenadas despues de su uso</v>
      </c>
      <c r="D128" t="str">
        <f t="shared" si="1"/>
        <v>( "Mantener las areas comunes limpias y ordenadas despues de su uso",64),</v>
      </c>
    </row>
    <row r="129" spans="1:4" x14ac:dyDescent="0.25">
      <c r="A129">
        <v>64</v>
      </c>
      <c r="B129">
        <v>4</v>
      </c>
      <c r="C129" t="str">
        <f>VLOOKUP(B129,PoliticasArrays!$B$1:$C$13,2,FALSE)</f>
        <v>No retirar los muebles de las areas comunes sin autorizacion</v>
      </c>
      <c r="D129" t="str">
        <f t="shared" si="1"/>
        <v>( "No retirar los muebles de las areas comunes sin autorizacion",64),</v>
      </c>
    </row>
    <row r="130" spans="1:4" x14ac:dyDescent="0.25">
      <c r="A130">
        <v>64</v>
      </c>
      <c r="B130">
        <v>6</v>
      </c>
      <c r="C130" t="str">
        <f>VLOOKUP(B130,PoliticasArrays!$B$1:$C$13,2,FALSE)</f>
        <v>Apagar los electrodomestico despues de utilizarlos</v>
      </c>
      <c r="D130" t="str">
        <f t="shared" ref="D130:D193" si="2">CONCATENATE("( """,C130,"""",",",A130,")",",")</f>
        <v>( "Apagar los electrodomestico despues de utilizarlos",64),</v>
      </c>
    </row>
    <row r="131" spans="1:4" x14ac:dyDescent="0.25">
      <c r="A131">
        <v>64</v>
      </c>
      <c r="B131">
        <v>8</v>
      </c>
      <c r="C131" t="str">
        <f>VLOOKUP(B131,PoliticasArrays!$B$1:$C$13,2,FALSE)</f>
        <v>No utilizar los electrodomesticos si se detecta alguna anomalia o desperfecto</v>
      </c>
      <c r="D131" t="str">
        <f t="shared" si="2"/>
        <v>( "No utilizar los electrodomesticos si se detecta alguna anomalia o desperfecto",64),</v>
      </c>
    </row>
    <row r="132" spans="1:4" x14ac:dyDescent="0.25">
      <c r="A132">
        <v>64</v>
      </c>
      <c r="B132">
        <v>10</v>
      </c>
      <c r="C132" t="str">
        <f>VLOOKUP(B132,PoliticasArrays!$B$1:$C$13,2,FALSE)</f>
        <v>No obstruir el paso en las areas comunes</v>
      </c>
      <c r="D132" t="str">
        <f t="shared" si="2"/>
        <v>( "No obstruir el paso en las areas comunes",64),</v>
      </c>
    </row>
    <row r="133" spans="1:4" x14ac:dyDescent="0.25">
      <c r="A133">
        <v>64</v>
      </c>
      <c r="B133">
        <v>12</v>
      </c>
      <c r="C133" t="str">
        <f>VLOOKUP(B133,PoliticasArrays!$B$1:$C$13,2,FALSE)</f>
        <v xml:space="preserve">No fumar ni consumir alimentos dentro de los baños.   </v>
      </c>
      <c r="D133" t="str">
        <f t="shared" si="2"/>
        <v>( "No fumar ni consumir alimentos dentro de los baños.   ",64),</v>
      </c>
    </row>
    <row r="134" spans="1:4" x14ac:dyDescent="0.25">
      <c r="A134">
        <v>67</v>
      </c>
      <c r="B134">
        <v>1</v>
      </c>
      <c r="C134" t="str">
        <f>VLOOKUP(B134,PoliticasArrays!$B$1:$C$13,2,FALSE)</f>
        <v>No usar las areas comunes para almacenar objetos personales</v>
      </c>
      <c r="D134" t="str">
        <f t="shared" si="2"/>
        <v>( "No usar las areas comunes para almacenar objetos personales",67),</v>
      </c>
    </row>
    <row r="135" spans="1:4" x14ac:dyDescent="0.25">
      <c r="A135">
        <v>67</v>
      </c>
      <c r="B135">
        <v>4</v>
      </c>
      <c r="C135" t="str">
        <f>VLOOKUP(B135,PoliticasArrays!$B$1:$C$13,2,FALSE)</f>
        <v>No retirar los muebles de las areas comunes sin autorizacion</v>
      </c>
      <c r="D135" t="str">
        <f t="shared" si="2"/>
        <v>( "No retirar los muebles de las areas comunes sin autorizacion",67),</v>
      </c>
    </row>
    <row r="136" spans="1:4" x14ac:dyDescent="0.25">
      <c r="A136">
        <v>67</v>
      </c>
      <c r="B136">
        <v>5</v>
      </c>
      <c r="C136" t="str">
        <f>VLOOKUP(B136,PoliticasArrays!$B$1:$C$13,2,FALSE)</f>
        <v>Limpiar los electrodomesticos despues de su uso</v>
      </c>
      <c r="D136" t="str">
        <f t="shared" si="2"/>
        <v>( "Limpiar los electrodomesticos despues de su uso",67),</v>
      </c>
    </row>
    <row r="137" spans="1:4" x14ac:dyDescent="0.25">
      <c r="A137">
        <v>67</v>
      </c>
      <c r="B137">
        <v>7</v>
      </c>
      <c r="C137" t="str">
        <f>VLOOKUP(B137,PoliticasArrays!$B$1:$C$13,2,FALSE)</f>
        <v>No dejar velas encendidas sin supervision</v>
      </c>
      <c r="D137" t="str">
        <f t="shared" si="2"/>
        <v>( "No dejar velas encendidas sin supervision",67),</v>
      </c>
    </row>
    <row r="138" spans="1:4" x14ac:dyDescent="0.25">
      <c r="A138">
        <v>67</v>
      </c>
      <c r="B138">
        <v>8</v>
      </c>
      <c r="C138" t="str">
        <f>VLOOKUP(B138,PoliticasArrays!$B$1:$C$13,2,FALSE)</f>
        <v>No utilizar los electrodomesticos si se detecta alguna anomalia o desperfecto</v>
      </c>
      <c r="D138" t="str">
        <f t="shared" si="2"/>
        <v>( "No utilizar los electrodomesticos si se detecta alguna anomalia o desperfecto",67),</v>
      </c>
    </row>
    <row r="139" spans="1:4" x14ac:dyDescent="0.25">
      <c r="A139">
        <v>67</v>
      </c>
      <c r="B139">
        <v>9</v>
      </c>
      <c r="C139" t="str">
        <f>VLOOKUP(B139,PoliticasArrays!$B$1:$C$13,2,FALSE)</f>
        <v>No sobrecargar los enchufes electricos</v>
      </c>
      <c r="D139" t="str">
        <f t="shared" si="2"/>
        <v>( "No sobrecargar los enchufes electricos",67),</v>
      </c>
    </row>
    <row r="140" spans="1:4" x14ac:dyDescent="0.25">
      <c r="A140">
        <v>70</v>
      </c>
      <c r="B140">
        <v>4</v>
      </c>
      <c r="C140" t="str">
        <f>VLOOKUP(B140,PoliticasArrays!$B$1:$C$13,2,FALSE)</f>
        <v>No retirar los muebles de las areas comunes sin autorizacion</v>
      </c>
      <c r="D140" t="str">
        <f t="shared" si="2"/>
        <v>( "No retirar los muebles de las areas comunes sin autorizacion",70),</v>
      </c>
    </row>
    <row r="141" spans="1:4" x14ac:dyDescent="0.25">
      <c r="A141">
        <v>70</v>
      </c>
      <c r="B141">
        <v>6</v>
      </c>
      <c r="C141" t="str">
        <f>VLOOKUP(B141,PoliticasArrays!$B$1:$C$13,2,FALSE)</f>
        <v>Apagar los electrodomestico despues de utilizarlos</v>
      </c>
      <c r="D141" t="str">
        <f t="shared" si="2"/>
        <v>( "Apagar los electrodomestico despues de utilizarlos",70),</v>
      </c>
    </row>
    <row r="142" spans="1:4" x14ac:dyDescent="0.25">
      <c r="A142">
        <v>70</v>
      </c>
      <c r="B142">
        <v>8</v>
      </c>
      <c r="C142" t="str">
        <f>VLOOKUP(B142,PoliticasArrays!$B$1:$C$13,2,FALSE)</f>
        <v>No utilizar los electrodomesticos si se detecta alguna anomalia o desperfecto</v>
      </c>
      <c r="D142" t="str">
        <f t="shared" si="2"/>
        <v>( "No utilizar los electrodomesticos si se detecta alguna anomalia o desperfecto",70),</v>
      </c>
    </row>
    <row r="143" spans="1:4" x14ac:dyDescent="0.25">
      <c r="A143">
        <v>70</v>
      </c>
      <c r="B143">
        <v>10</v>
      </c>
      <c r="C143" t="str">
        <f>VLOOKUP(B143,PoliticasArrays!$B$1:$C$13,2,FALSE)</f>
        <v>No obstruir el paso en las areas comunes</v>
      </c>
      <c r="D143" t="str">
        <f t="shared" si="2"/>
        <v>( "No obstruir el paso en las areas comunes",70),</v>
      </c>
    </row>
    <row r="144" spans="1:4" x14ac:dyDescent="0.25">
      <c r="A144">
        <v>70</v>
      </c>
      <c r="B144">
        <v>12</v>
      </c>
      <c r="C144" t="str">
        <f>VLOOKUP(B144,PoliticasArrays!$B$1:$C$13,2,FALSE)</f>
        <v xml:space="preserve">No fumar ni consumir alimentos dentro de los baños.   </v>
      </c>
      <c r="D144" t="str">
        <f t="shared" si="2"/>
        <v>( "No fumar ni consumir alimentos dentro de los baños.   ",70),</v>
      </c>
    </row>
    <row r="145" spans="1:4" x14ac:dyDescent="0.25">
      <c r="A145">
        <v>70</v>
      </c>
      <c r="B145">
        <v>1</v>
      </c>
      <c r="C145" t="str">
        <f>VLOOKUP(B145,PoliticasArrays!$B$1:$C$13,2,FALSE)</f>
        <v>No usar las areas comunes para almacenar objetos personales</v>
      </c>
      <c r="D145" t="str">
        <f t="shared" si="2"/>
        <v>( "No usar las areas comunes para almacenar objetos personales",70),</v>
      </c>
    </row>
    <row r="146" spans="1:4" x14ac:dyDescent="0.25">
      <c r="A146">
        <v>73</v>
      </c>
      <c r="B146">
        <v>6</v>
      </c>
      <c r="C146" t="str">
        <f>VLOOKUP(B146,PoliticasArrays!$B$1:$C$13,2,FALSE)</f>
        <v>Apagar los electrodomestico despues de utilizarlos</v>
      </c>
      <c r="D146" t="str">
        <f t="shared" si="2"/>
        <v>( "Apagar los electrodomestico despues de utilizarlos",73),</v>
      </c>
    </row>
    <row r="147" spans="1:4" x14ac:dyDescent="0.25">
      <c r="A147">
        <v>73</v>
      </c>
      <c r="B147">
        <v>5</v>
      </c>
      <c r="C147" t="str">
        <f>VLOOKUP(B147,PoliticasArrays!$B$1:$C$13,2,FALSE)</f>
        <v>Limpiar los electrodomesticos despues de su uso</v>
      </c>
      <c r="D147" t="str">
        <f t="shared" si="2"/>
        <v>( "Limpiar los electrodomesticos despues de su uso",73),</v>
      </c>
    </row>
    <row r="148" spans="1:4" x14ac:dyDescent="0.25">
      <c r="A148">
        <v>73</v>
      </c>
      <c r="B148">
        <v>4</v>
      </c>
      <c r="C148" t="str">
        <f>VLOOKUP(B148,PoliticasArrays!$B$1:$C$13,2,FALSE)</f>
        <v>No retirar los muebles de las areas comunes sin autorizacion</v>
      </c>
      <c r="D148" t="str">
        <f t="shared" si="2"/>
        <v>( "No retirar los muebles de las areas comunes sin autorizacion",73),</v>
      </c>
    </row>
    <row r="149" spans="1:4" x14ac:dyDescent="0.25">
      <c r="A149">
        <v>73</v>
      </c>
      <c r="B149">
        <v>3</v>
      </c>
      <c r="C149" t="str">
        <f>VLOOKUP(B149,PoliticasArrays!$B$1:$C$13,2,FALSE)</f>
        <v>No utilizar las areas comunes para actividades que molesten o incomoden a otros habitantes</v>
      </c>
      <c r="D149" t="str">
        <f t="shared" si="2"/>
        <v>( "No utilizar las areas comunes para actividades que molesten o incomoden a otros habitantes",73),</v>
      </c>
    </row>
    <row r="150" spans="1:4" x14ac:dyDescent="0.25">
      <c r="A150">
        <v>73</v>
      </c>
      <c r="B150">
        <v>2</v>
      </c>
      <c r="C150" t="str">
        <f>VLOOKUP(B150,PoliticasArrays!$B$1:$C$13,2,FALSE)</f>
        <v>Mantener las areas comunes limpias y ordenadas despues de su uso</v>
      </c>
      <c r="D150" t="str">
        <f t="shared" si="2"/>
        <v>( "Mantener las areas comunes limpias y ordenadas despues de su uso",73),</v>
      </c>
    </row>
    <row r="151" spans="1:4" x14ac:dyDescent="0.25">
      <c r="A151">
        <v>73</v>
      </c>
      <c r="B151">
        <v>1</v>
      </c>
      <c r="C151" t="str">
        <f>VLOOKUP(B151,PoliticasArrays!$B$1:$C$13,2,FALSE)</f>
        <v>No usar las areas comunes para almacenar objetos personales</v>
      </c>
      <c r="D151" t="str">
        <f t="shared" si="2"/>
        <v>( "No usar las areas comunes para almacenar objetos personales",73),</v>
      </c>
    </row>
    <row r="152" spans="1:4" x14ac:dyDescent="0.25">
      <c r="A152">
        <v>76</v>
      </c>
      <c r="B152">
        <v>12</v>
      </c>
      <c r="C152" t="str">
        <f>VLOOKUP(B152,PoliticasArrays!$B$1:$C$13,2,FALSE)</f>
        <v xml:space="preserve">No fumar ni consumir alimentos dentro de los baños.   </v>
      </c>
      <c r="D152" t="str">
        <f t="shared" si="2"/>
        <v>( "No fumar ni consumir alimentos dentro de los baños.   ",76),</v>
      </c>
    </row>
    <row r="153" spans="1:4" x14ac:dyDescent="0.25">
      <c r="A153">
        <v>76</v>
      </c>
      <c r="B153">
        <v>11</v>
      </c>
      <c r="C153" t="str">
        <f>VLOOKUP(B153,PoliticasArrays!$B$1:$C$13,2,FALSE)</f>
        <v>Mantener la cocina limpia y ordenada despues de su uso</v>
      </c>
      <c r="D153" t="str">
        <f t="shared" si="2"/>
        <v>( "Mantener la cocina limpia y ordenada despues de su uso",76),</v>
      </c>
    </row>
    <row r="154" spans="1:4" x14ac:dyDescent="0.25">
      <c r="A154">
        <v>76</v>
      </c>
      <c r="B154">
        <v>10</v>
      </c>
      <c r="C154" t="str">
        <f>VLOOKUP(B154,PoliticasArrays!$B$1:$C$13,2,FALSE)</f>
        <v>No obstruir el paso en las areas comunes</v>
      </c>
      <c r="D154" t="str">
        <f t="shared" si="2"/>
        <v>( "No obstruir el paso en las areas comunes",76),</v>
      </c>
    </row>
    <row r="155" spans="1:4" x14ac:dyDescent="0.25">
      <c r="A155">
        <v>76</v>
      </c>
      <c r="B155">
        <v>9</v>
      </c>
      <c r="C155" t="str">
        <f>VLOOKUP(B155,PoliticasArrays!$B$1:$C$13,2,FALSE)</f>
        <v>No sobrecargar los enchufes electricos</v>
      </c>
      <c r="D155" t="str">
        <f t="shared" si="2"/>
        <v>( "No sobrecargar los enchufes electricos",76),</v>
      </c>
    </row>
    <row r="156" spans="1:4" x14ac:dyDescent="0.25">
      <c r="A156">
        <v>76</v>
      </c>
      <c r="B156">
        <v>8</v>
      </c>
      <c r="C156" t="str">
        <f>VLOOKUP(B156,PoliticasArrays!$B$1:$C$13,2,FALSE)</f>
        <v>No utilizar los electrodomesticos si se detecta alguna anomalia o desperfecto</v>
      </c>
      <c r="D156" t="str">
        <f t="shared" si="2"/>
        <v>( "No utilizar los electrodomesticos si se detecta alguna anomalia o desperfecto",76),</v>
      </c>
    </row>
    <row r="157" spans="1:4" x14ac:dyDescent="0.25">
      <c r="A157">
        <v>76</v>
      </c>
      <c r="B157">
        <v>7</v>
      </c>
      <c r="C157" t="str">
        <f>VLOOKUP(B157,PoliticasArrays!$B$1:$C$13,2,FALSE)</f>
        <v>No dejar velas encendidas sin supervision</v>
      </c>
      <c r="D157" t="str">
        <f t="shared" si="2"/>
        <v>( "No dejar velas encendidas sin supervision",76),</v>
      </c>
    </row>
    <row r="158" spans="1:4" x14ac:dyDescent="0.25">
      <c r="A158">
        <v>79</v>
      </c>
      <c r="B158">
        <v>6</v>
      </c>
      <c r="C158" t="str">
        <f>VLOOKUP(B158,PoliticasArrays!$B$1:$C$13,2,FALSE)</f>
        <v>Apagar los electrodomestico despues de utilizarlos</v>
      </c>
      <c r="D158" t="str">
        <f t="shared" si="2"/>
        <v>( "Apagar los electrodomestico despues de utilizarlos",79),</v>
      </c>
    </row>
    <row r="159" spans="1:4" x14ac:dyDescent="0.25">
      <c r="A159">
        <v>79</v>
      </c>
      <c r="B159">
        <v>5</v>
      </c>
      <c r="C159" t="str">
        <f>VLOOKUP(B159,PoliticasArrays!$B$1:$C$13,2,FALSE)</f>
        <v>Limpiar los electrodomesticos despues de su uso</v>
      </c>
      <c r="D159" t="str">
        <f t="shared" si="2"/>
        <v>( "Limpiar los electrodomesticos despues de su uso",79),</v>
      </c>
    </row>
    <row r="160" spans="1:4" x14ac:dyDescent="0.25">
      <c r="A160">
        <v>79</v>
      </c>
      <c r="B160">
        <v>4</v>
      </c>
      <c r="C160" t="str">
        <f>VLOOKUP(B160,PoliticasArrays!$B$1:$C$13,2,FALSE)</f>
        <v>No retirar los muebles de las areas comunes sin autorizacion</v>
      </c>
      <c r="D160" t="str">
        <f t="shared" si="2"/>
        <v>( "No retirar los muebles de las areas comunes sin autorizacion",79),</v>
      </c>
    </row>
    <row r="161" spans="1:4" x14ac:dyDescent="0.25">
      <c r="A161">
        <v>79</v>
      </c>
      <c r="B161">
        <v>3</v>
      </c>
      <c r="C161" t="str">
        <f>VLOOKUP(B161,PoliticasArrays!$B$1:$C$13,2,FALSE)</f>
        <v>No utilizar las areas comunes para actividades que molesten o incomoden a otros habitantes</v>
      </c>
      <c r="D161" t="str">
        <f t="shared" si="2"/>
        <v>( "No utilizar las areas comunes para actividades que molesten o incomoden a otros habitantes",79),</v>
      </c>
    </row>
    <row r="162" spans="1:4" x14ac:dyDescent="0.25">
      <c r="A162">
        <v>79</v>
      </c>
      <c r="B162">
        <v>2</v>
      </c>
      <c r="C162" t="str">
        <f>VLOOKUP(B162,PoliticasArrays!$B$1:$C$13,2,FALSE)</f>
        <v>Mantener las areas comunes limpias y ordenadas despues de su uso</v>
      </c>
      <c r="D162" t="str">
        <f t="shared" si="2"/>
        <v>( "Mantener las areas comunes limpias y ordenadas despues de su uso",79),</v>
      </c>
    </row>
    <row r="163" spans="1:4" x14ac:dyDescent="0.25">
      <c r="A163">
        <v>79</v>
      </c>
      <c r="B163">
        <v>1</v>
      </c>
      <c r="C163" t="str">
        <f>VLOOKUP(B163,PoliticasArrays!$B$1:$C$13,2,FALSE)</f>
        <v>No usar las areas comunes para almacenar objetos personales</v>
      </c>
      <c r="D163" t="str">
        <f t="shared" si="2"/>
        <v>( "No usar las areas comunes para almacenar objetos personales",79),</v>
      </c>
    </row>
    <row r="164" spans="1:4" x14ac:dyDescent="0.25">
      <c r="A164">
        <v>82</v>
      </c>
      <c r="B164">
        <v>1</v>
      </c>
      <c r="C164" t="str">
        <f>VLOOKUP(B164,PoliticasArrays!$B$1:$C$13,2,FALSE)</f>
        <v>No usar las areas comunes para almacenar objetos personales</v>
      </c>
      <c r="D164" t="str">
        <f t="shared" si="2"/>
        <v>( "No usar las areas comunes para almacenar objetos personales",82),</v>
      </c>
    </row>
    <row r="165" spans="1:4" x14ac:dyDescent="0.25">
      <c r="A165">
        <v>82</v>
      </c>
      <c r="B165">
        <v>2</v>
      </c>
      <c r="C165" t="str">
        <f>VLOOKUP(B165,PoliticasArrays!$B$1:$C$13,2,FALSE)</f>
        <v>Mantener las areas comunes limpias y ordenadas despues de su uso</v>
      </c>
      <c r="D165" t="str">
        <f t="shared" si="2"/>
        <v>( "Mantener las areas comunes limpias y ordenadas despues de su uso",82),</v>
      </c>
    </row>
    <row r="166" spans="1:4" x14ac:dyDescent="0.25">
      <c r="A166">
        <v>82</v>
      </c>
      <c r="B166">
        <v>3</v>
      </c>
      <c r="C166" t="str">
        <f>VLOOKUP(B166,PoliticasArrays!$B$1:$C$13,2,FALSE)</f>
        <v>No utilizar las areas comunes para actividades que molesten o incomoden a otros habitantes</v>
      </c>
      <c r="D166" t="str">
        <f t="shared" si="2"/>
        <v>( "No utilizar las areas comunes para actividades que molesten o incomoden a otros habitantes",82),</v>
      </c>
    </row>
    <row r="167" spans="1:4" x14ac:dyDescent="0.25">
      <c r="A167">
        <v>82</v>
      </c>
      <c r="B167">
        <v>4</v>
      </c>
      <c r="C167" t="str">
        <f>VLOOKUP(B167,PoliticasArrays!$B$1:$C$13,2,FALSE)</f>
        <v>No retirar los muebles de las areas comunes sin autorizacion</v>
      </c>
      <c r="D167" t="str">
        <f t="shared" si="2"/>
        <v>( "No retirar los muebles de las areas comunes sin autorizacion",82),</v>
      </c>
    </row>
    <row r="168" spans="1:4" x14ac:dyDescent="0.25">
      <c r="A168">
        <v>82</v>
      </c>
      <c r="B168">
        <v>5</v>
      </c>
      <c r="C168" t="str">
        <f>VLOOKUP(B168,PoliticasArrays!$B$1:$C$13,2,FALSE)</f>
        <v>Limpiar los electrodomesticos despues de su uso</v>
      </c>
      <c r="D168" t="str">
        <f t="shared" si="2"/>
        <v>( "Limpiar los electrodomesticos despues de su uso",82),</v>
      </c>
    </row>
    <row r="169" spans="1:4" x14ac:dyDescent="0.25">
      <c r="A169">
        <v>82</v>
      </c>
      <c r="B169">
        <v>6</v>
      </c>
      <c r="C169" t="str">
        <f>VLOOKUP(B169,PoliticasArrays!$B$1:$C$13,2,FALSE)</f>
        <v>Apagar los electrodomestico despues de utilizarlos</v>
      </c>
      <c r="D169" t="str">
        <f t="shared" si="2"/>
        <v>( "Apagar los electrodomestico despues de utilizarlos",82),</v>
      </c>
    </row>
    <row r="170" spans="1:4" x14ac:dyDescent="0.25">
      <c r="A170">
        <v>85</v>
      </c>
      <c r="B170">
        <v>7</v>
      </c>
      <c r="C170" t="str">
        <f>VLOOKUP(B170,PoliticasArrays!$B$1:$C$13,2,FALSE)</f>
        <v>No dejar velas encendidas sin supervision</v>
      </c>
      <c r="D170" t="str">
        <f t="shared" si="2"/>
        <v>( "No dejar velas encendidas sin supervision",85),</v>
      </c>
    </row>
    <row r="171" spans="1:4" x14ac:dyDescent="0.25">
      <c r="A171">
        <v>85</v>
      </c>
      <c r="B171">
        <v>8</v>
      </c>
      <c r="C171" t="str">
        <f>VLOOKUP(B171,PoliticasArrays!$B$1:$C$13,2,FALSE)</f>
        <v>No utilizar los electrodomesticos si se detecta alguna anomalia o desperfecto</v>
      </c>
      <c r="D171" t="str">
        <f t="shared" si="2"/>
        <v>( "No utilizar los electrodomesticos si se detecta alguna anomalia o desperfecto",85),</v>
      </c>
    </row>
    <row r="172" spans="1:4" x14ac:dyDescent="0.25">
      <c r="A172">
        <v>85</v>
      </c>
      <c r="B172">
        <v>9</v>
      </c>
      <c r="C172" t="str">
        <f>VLOOKUP(B172,PoliticasArrays!$B$1:$C$13,2,FALSE)</f>
        <v>No sobrecargar los enchufes electricos</v>
      </c>
      <c r="D172" t="str">
        <f t="shared" si="2"/>
        <v>( "No sobrecargar los enchufes electricos",85),</v>
      </c>
    </row>
    <row r="173" spans="1:4" x14ac:dyDescent="0.25">
      <c r="A173">
        <v>85</v>
      </c>
      <c r="B173">
        <v>10</v>
      </c>
      <c r="C173" t="str">
        <f>VLOOKUP(B173,PoliticasArrays!$B$1:$C$13,2,FALSE)</f>
        <v>No obstruir el paso en las areas comunes</v>
      </c>
      <c r="D173" t="str">
        <f t="shared" si="2"/>
        <v>( "No obstruir el paso en las areas comunes",85),</v>
      </c>
    </row>
    <row r="174" spans="1:4" x14ac:dyDescent="0.25">
      <c r="A174">
        <v>85</v>
      </c>
      <c r="B174">
        <v>11</v>
      </c>
      <c r="C174" t="str">
        <f>VLOOKUP(B174,PoliticasArrays!$B$1:$C$13,2,FALSE)</f>
        <v>Mantener la cocina limpia y ordenada despues de su uso</v>
      </c>
      <c r="D174" t="str">
        <f t="shared" si="2"/>
        <v>( "Mantener la cocina limpia y ordenada despues de su uso",85),</v>
      </c>
    </row>
    <row r="175" spans="1:4" x14ac:dyDescent="0.25">
      <c r="A175">
        <v>85</v>
      </c>
      <c r="B175">
        <v>12</v>
      </c>
      <c r="C175" t="str">
        <f>VLOOKUP(B175,PoliticasArrays!$B$1:$C$13,2,FALSE)</f>
        <v xml:space="preserve">No fumar ni consumir alimentos dentro de los baños.   </v>
      </c>
      <c r="D175" t="str">
        <f t="shared" si="2"/>
        <v>( "No fumar ni consumir alimentos dentro de los baños.   ",85),</v>
      </c>
    </row>
    <row r="176" spans="1:4" x14ac:dyDescent="0.25">
      <c r="A176">
        <v>88</v>
      </c>
      <c r="B176">
        <v>1</v>
      </c>
      <c r="C176" t="str">
        <f>VLOOKUP(B176,PoliticasArrays!$B$1:$C$13,2,FALSE)</f>
        <v>No usar las areas comunes para almacenar objetos personales</v>
      </c>
      <c r="D176" t="str">
        <f t="shared" si="2"/>
        <v>( "No usar las areas comunes para almacenar objetos personales",88),</v>
      </c>
    </row>
    <row r="177" spans="1:4" x14ac:dyDescent="0.25">
      <c r="A177">
        <v>88</v>
      </c>
      <c r="B177">
        <v>3</v>
      </c>
      <c r="C177" t="str">
        <f>VLOOKUP(B177,PoliticasArrays!$B$1:$C$13,2,FALSE)</f>
        <v>No utilizar las areas comunes para actividades que molesten o incomoden a otros habitantes</v>
      </c>
      <c r="D177" t="str">
        <f t="shared" si="2"/>
        <v>( "No utilizar las areas comunes para actividades que molesten o incomoden a otros habitantes",88),</v>
      </c>
    </row>
    <row r="178" spans="1:4" x14ac:dyDescent="0.25">
      <c r="A178">
        <v>88</v>
      </c>
      <c r="B178">
        <v>5</v>
      </c>
      <c r="C178" t="str">
        <f>VLOOKUP(B178,PoliticasArrays!$B$1:$C$13,2,FALSE)</f>
        <v>Limpiar los electrodomesticos despues de su uso</v>
      </c>
      <c r="D178" t="str">
        <f t="shared" si="2"/>
        <v>( "Limpiar los electrodomesticos despues de su uso",88),</v>
      </c>
    </row>
    <row r="179" spans="1:4" x14ac:dyDescent="0.25">
      <c r="A179">
        <v>88</v>
      </c>
      <c r="B179">
        <v>7</v>
      </c>
      <c r="C179" t="str">
        <f>VLOOKUP(B179,PoliticasArrays!$B$1:$C$13,2,FALSE)</f>
        <v>No dejar velas encendidas sin supervision</v>
      </c>
      <c r="D179" t="str">
        <f t="shared" si="2"/>
        <v>( "No dejar velas encendidas sin supervision",88),</v>
      </c>
    </row>
    <row r="180" spans="1:4" x14ac:dyDescent="0.25">
      <c r="A180">
        <v>88</v>
      </c>
      <c r="B180">
        <v>9</v>
      </c>
      <c r="C180" t="str">
        <f>VLOOKUP(B180,PoliticasArrays!$B$1:$C$13,2,FALSE)</f>
        <v>No sobrecargar los enchufes electricos</v>
      </c>
      <c r="D180" t="str">
        <f t="shared" si="2"/>
        <v>( "No sobrecargar los enchufes electricos",88),</v>
      </c>
    </row>
    <row r="181" spans="1:4" x14ac:dyDescent="0.25">
      <c r="A181">
        <v>88</v>
      </c>
      <c r="B181">
        <v>11</v>
      </c>
      <c r="C181" t="str">
        <f>VLOOKUP(B181,PoliticasArrays!$B$1:$C$13,2,FALSE)</f>
        <v>Mantener la cocina limpia y ordenada despues de su uso</v>
      </c>
      <c r="D181" t="str">
        <f t="shared" si="2"/>
        <v>( "Mantener la cocina limpia y ordenada despues de su uso",88),</v>
      </c>
    </row>
    <row r="182" spans="1:4" x14ac:dyDescent="0.25">
      <c r="A182">
        <v>91</v>
      </c>
      <c r="B182">
        <v>2</v>
      </c>
      <c r="C182" t="str">
        <f>VLOOKUP(B182,PoliticasArrays!$B$1:$C$13,2,FALSE)</f>
        <v>Mantener las areas comunes limpias y ordenadas despues de su uso</v>
      </c>
      <c r="D182" t="str">
        <f t="shared" si="2"/>
        <v>( "Mantener las areas comunes limpias y ordenadas despues de su uso",91),</v>
      </c>
    </row>
    <row r="183" spans="1:4" x14ac:dyDescent="0.25">
      <c r="A183">
        <v>91</v>
      </c>
      <c r="B183">
        <v>4</v>
      </c>
      <c r="C183" t="str">
        <f>VLOOKUP(B183,PoliticasArrays!$B$1:$C$13,2,FALSE)</f>
        <v>No retirar los muebles de las areas comunes sin autorizacion</v>
      </c>
      <c r="D183" t="str">
        <f t="shared" si="2"/>
        <v>( "No retirar los muebles de las areas comunes sin autorizacion",91),</v>
      </c>
    </row>
    <row r="184" spans="1:4" x14ac:dyDescent="0.25">
      <c r="A184">
        <v>91</v>
      </c>
      <c r="B184">
        <v>6</v>
      </c>
      <c r="C184" t="str">
        <f>VLOOKUP(B184,PoliticasArrays!$B$1:$C$13,2,FALSE)</f>
        <v>Apagar los electrodomestico despues de utilizarlos</v>
      </c>
      <c r="D184" t="str">
        <f t="shared" si="2"/>
        <v>( "Apagar los electrodomestico despues de utilizarlos",91),</v>
      </c>
    </row>
    <row r="185" spans="1:4" x14ac:dyDescent="0.25">
      <c r="A185">
        <v>91</v>
      </c>
      <c r="B185">
        <v>8</v>
      </c>
      <c r="C185" t="str">
        <f>VLOOKUP(B185,PoliticasArrays!$B$1:$C$13,2,FALSE)</f>
        <v>No utilizar los electrodomesticos si se detecta alguna anomalia o desperfecto</v>
      </c>
      <c r="D185" t="str">
        <f t="shared" si="2"/>
        <v>( "No utilizar los electrodomesticos si se detecta alguna anomalia o desperfecto",91),</v>
      </c>
    </row>
    <row r="186" spans="1:4" x14ac:dyDescent="0.25">
      <c r="A186">
        <v>91</v>
      </c>
      <c r="B186">
        <v>10</v>
      </c>
      <c r="C186" t="str">
        <f>VLOOKUP(B186,PoliticasArrays!$B$1:$C$13,2,FALSE)</f>
        <v>No obstruir el paso en las areas comunes</v>
      </c>
      <c r="D186" t="str">
        <f t="shared" si="2"/>
        <v>( "No obstruir el paso en las areas comunes",91),</v>
      </c>
    </row>
    <row r="187" spans="1:4" x14ac:dyDescent="0.25">
      <c r="A187">
        <v>91</v>
      </c>
      <c r="B187">
        <v>12</v>
      </c>
      <c r="C187" t="str">
        <f>VLOOKUP(B187,PoliticasArrays!$B$1:$C$13,2,FALSE)</f>
        <v xml:space="preserve">No fumar ni consumir alimentos dentro de los baños.   </v>
      </c>
      <c r="D187" t="str">
        <f t="shared" si="2"/>
        <v>( "No fumar ni consumir alimentos dentro de los baños.   ",91),</v>
      </c>
    </row>
    <row r="188" spans="1:4" x14ac:dyDescent="0.25">
      <c r="A188">
        <v>94</v>
      </c>
      <c r="B188">
        <v>1</v>
      </c>
      <c r="C188" t="str">
        <f>VLOOKUP(B188,PoliticasArrays!$B$1:$C$13,2,FALSE)</f>
        <v>No usar las areas comunes para almacenar objetos personales</v>
      </c>
      <c r="D188" t="str">
        <f t="shared" si="2"/>
        <v>( "No usar las areas comunes para almacenar objetos personales",94),</v>
      </c>
    </row>
    <row r="189" spans="1:4" x14ac:dyDescent="0.25">
      <c r="A189">
        <v>94</v>
      </c>
      <c r="B189">
        <v>4</v>
      </c>
      <c r="C189" t="str">
        <f>VLOOKUP(B189,PoliticasArrays!$B$1:$C$13,2,FALSE)</f>
        <v>No retirar los muebles de las areas comunes sin autorizacion</v>
      </c>
      <c r="D189" t="str">
        <f t="shared" si="2"/>
        <v>( "No retirar los muebles de las areas comunes sin autorizacion",94),</v>
      </c>
    </row>
    <row r="190" spans="1:4" x14ac:dyDescent="0.25">
      <c r="A190">
        <v>94</v>
      </c>
      <c r="B190">
        <v>5</v>
      </c>
      <c r="C190" t="str">
        <f>VLOOKUP(B190,PoliticasArrays!$B$1:$C$13,2,FALSE)</f>
        <v>Limpiar los electrodomesticos despues de su uso</v>
      </c>
      <c r="D190" t="str">
        <f t="shared" si="2"/>
        <v>( "Limpiar los electrodomesticos despues de su uso",94),</v>
      </c>
    </row>
    <row r="191" spans="1:4" x14ac:dyDescent="0.25">
      <c r="A191">
        <v>94</v>
      </c>
      <c r="B191">
        <v>7</v>
      </c>
      <c r="C191" t="str">
        <f>VLOOKUP(B191,PoliticasArrays!$B$1:$C$13,2,FALSE)</f>
        <v>No dejar velas encendidas sin supervision</v>
      </c>
      <c r="D191" t="str">
        <f t="shared" si="2"/>
        <v>( "No dejar velas encendidas sin supervision",94),</v>
      </c>
    </row>
    <row r="192" spans="1:4" x14ac:dyDescent="0.25">
      <c r="A192">
        <v>94</v>
      </c>
      <c r="B192">
        <v>8</v>
      </c>
      <c r="C192" t="str">
        <f>VLOOKUP(B192,PoliticasArrays!$B$1:$C$13,2,FALSE)</f>
        <v>No utilizar los electrodomesticos si se detecta alguna anomalia o desperfecto</v>
      </c>
      <c r="D192" t="str">
        <f t="shared" si="2"/>
        <v>( "No utilizar los electrodomesticos si se detecta alguna anomalia o desperfecto",94),</v>
      </c>
    </row>
    <row r="193" spans="1:4" x14ac:dyDescent="0.25">
      <c r="A193">
        <v>94</v>
      </c>
      <c r="B193">
        <v>9</v>
      </c>
      <c r="C193" t="str">
        <f>VLOOKUP(B193,PoliticasArrays!$B$1:$C$13,2,FALSE)</f>
        <v>No sobrecargar los enchufes electricos</v>
      </c>
      <c r="D193" t="str">
        <f t="shared" si="2"/>
        <v>( "No sobrecargar los enchufes electricos",94),</v>
      </c>
    </row>
    <row r="194" spans="1:4" x14ac:dyDescent="0.25">
      <c r="A194">
        <v>97</v>
      </c>
      <c r="B194">
        <v>4</v>
      </c>
      <c r="C194" t="str">
        <f>VLOOKUP(B194,PoliticasArrays!$B$1:$C$13,2,FALSE)</f>
        <v>No retirar los muebles de las areas comunes sin autorizacion</v>
      </c>
      <c r="D194" t="str">
        <f t="shared" ref="D194:D257" si="3">CONCATENATE("( """,C194,"""",",",A194,")",",")</f>
        <v>( "No retirar los muebles de las areas comunes sin autorizacion",97),</v>
      </c>
    </row>
    <row r="195" spans="1:4" x14ac:dyDescent="0.25">
      <c r="A195">
        <v>97</v>
      </c>
      <c r="B195">
        <v>6</v>
      </c>
      <c r="C195" t="str">
        <f>VLOOKUP(B195,PoliticasArrays!$B$1:$C$13,2,FALSE)</f>
        <v>Apagar los electrodomestico despues de utilizarlos</v>
      </c>
      <c r="D195" t="str">
        <f t="shared" si="3"/>
        <v>( "Apagar los electrodomestico despues de utilizarlos",97),</v>
      </c>
    </row>
    <row r="196" spans="1:4" x14ac:dyDescent="0.25">
      <c r="A196">
        <v>97</v>
      </c>
      <c r="B196">
        <v>8</v>
      </c>
      <c r="C196" t="str">
        <f>VLOOKUP(B196,PoliticasArrays!$B$1:$C$13,2,FALSE)</f>
        <v>No utilizar los electrodomesticos si se detecta alguna anomalia o desperfecto</v>
      </c>
      <c r="D196" t="str">
        <f t="shared" si="3"/>
        <v>( "No utilizar los electrodomesticos si se detecta alguna anomalia o desperfecto",97),</v>
      </c>
    </row>
    <row r="197" spans="1:4" x14ac:dyDescent="0.25">
      <c r="A197">
        <v>97</v>
      </c>
      <c r="B197">
        <v>10</v>
      </c>
      <c r="C197" t="str">
        <f>VLOOKUP(B197,PoliticasArrays!$B$1:$C$13,2,FALSE)</f>
        <v>No obstruir el paso en las areas comunes</v>
      </c>
      <c r="D197" t="str">
        <f t="shared" si="3"/>
        <v>( "No obstruir el paso en las areas comunes",97),</v>
      </c>
    </row>
    <row r="198" spans="1:4" x14ac:dyDescent="0.25">
      <c r="A198">
        <v>97</v>
      </c>
      <c r="B198">
        <v>12</v>
      </c>
      <c r="C198" t="str">
        <f>VLOOKUP(B198,PoliticasArrays!$B$1:$C$13,2,FALSE)</f>
        <v xml:space="preserve">No fumar ni consumir alimentos dentro de los baños.   </v>
      </c>
      <c r="D198" t="str">
        <f t="shared" si="3"/>
        <v>( "No fumar ni consumir alimentos dentro de los baños.   ",97),</v>
      </c>
    </row>
    <row r="199" spans="1:4" x14ac:dyDescent="0.25">
      <c r="A199">
        <v>97</v>
      </c>
      <c r="B199">
        <v>1</v>
      </c>
      <c r="C199" t="str">
        <f>VLOOKUP(B199,PoliticasArrays!$B$1:$C$13,2,FALSE)</f>
        <v>No usar las areas comunes para almacenar objetos personales</v>
      </c>
      <c r="D199" t="str">
        <f t="shared" si="3"/>
        <v>( "No usar las areas comunes para almacenar objetos personales",97),</v>
      </c>
    </row>
    <row r="200" spans="1:4" x14ac:dyDescent="0.25">
      <c r="A200">
        <v>100</v>
      </c>
      <c r="B200">
        <v>6</v>
      </c>
      <c r="C200" t="str">
        <f>VLOOKUP(B200,PoliticasArrays!$B$1:$C$13,2,FALSE)</f>
        <v>Apagar los electrodomestico despues de utilizarlos</v>
      </c>
      <c r="D200" t="str">
        <f t="shared" si="3"/>
        <v>( "Apagar los electrodomestico despues de utilizarlos",100),</v>
      </c>
    </row>
    <row r="201" spans="1:4" x14ac:dyDescent="0.25">
      <c r="A201">
        <v>100</v>
      </c>
      <c r="B201">
        <v>5</v>
      </c>
      <c r="C201" t="str">
        <f>VLOOKUP(B201,PoliticasArrays!$B$1:$C$13,2,FALSE)</f>
        <v>Limpiar los electrodomesticos despues de su uso</v>
      </c>
      <c r="D201" t="str">
        <f t="shared" si="3"/>
        <v>( "Limpiar los electrodomesticos despues de su uso",100),</v>
      </c>
    </row>
    <row r="202" spans="1:4" x14ac:dyDescent="0.25">
      <c r="A202">
        <v>100</v>
      </c>
      <c r="B202">
        <v>4</v>
      </c>
      <c r="C202" t="str">
        <f>VLOOKUP(B202,PoliticasArrays!$B$1:$C$13,2,FALSE)</f>
        <v>No retirar los muebles de las areas comunes sin autorizacion</v>
      </c>
      <c r="D202" t="str">
        <f t="shared" si="3"/>
        <v>( "No retirar los muebles de las areas comunes sin autorizacion",100),</v>
      </c>
    </row>
    <row r="203" spans="1:4" x14ac:dyDescent="0.25">
      <c r="A203">
        <v>100</v>
      </c>
      <c r="B203">
        <v>3</v>
      </c>
      <c r="C203" t="str">
        <f>VLOOKUP(B203,PoliticasArrays!$B$1:$C$13,2,FALSE)</f>
        <v>No utilizar las areas comunes para actividades que molesten o incomoden a otros habitantes</v>
      </c>
      <c r="D203" t="str">
        <f t="shared" si="3"/>
        <v>( "No utilizar las areas comunes para actividades que molesten o incomoden a otros habitantes",100),</v>
      </c>
    </row>
    <row r="204" spans="1:4" x14ac:dyDescent="0.25">
      <c r="A204">
        <v>100</v>
      </c>
      <c r="B204">
        <v>2</v>
      </c>
      <c r="C204" t="str">
        <f>VLOOKUP(B204,PoliticasArrays!$B$1:$C$13,2,FALSE)</f>
        <v>Mantener las areas comunes limpias y ordenadas despues de su uso</v>
      </c>
      <c r="D204" t="str">
        <f t="shared" si="3"/>
        <v>( "Mantener las areas comunes limpias y ordenadas despues de su uso",100),</v>
      </c>
    </row>
    <row r="205" spans="1:4" x14ac:dyDescent="0.25">
      <c r="A205">
        <v>100</v>
      </c>
      <c r="B205">
        <v>1</v>
      </c>
      <c r="C205" t="str">
        <f>VLOOKUP(B205,PoliticasArrays!$B$1:$C$13,2,FALSE)</f>
        <v>No usar las areas comunes para almacenar objetos personales</v>
      </c>
      <c r="D205" t="str">
        <f t="shared" si="3"/>
        <v>( "No usar las areas comunes para almacenar objetos personales",100),</v>
      </c>
    </row>
    <row r="206" spans="1:4" x14ac:dyDescent="0.25">
      <c r="A206">
        <v>103</v>
      </c>
      <c r="B206">
        <v>12</v>
      </c>
      <c r="C206" t="str">
        <f>VLOOKUP(B206,PoliticasArrays!$B$1:$C$13,2,FALSE)</f>
        <v xml:space="preserve">No fumar ni consumir alimentos dentro de los baños.   </v>
      </c>
      <c r="D206" t="str">
        <f t="shared" si="3"/>
        <v>( "No fumar ni consumir alimentos dentro de los baños.   ",103),</v>
      </c>
    </row>
    <row r="207" spans="1:4" x14ac:dyDescent="0.25">
      <c r="A207">
        <v>103</v>
      </c>
      <c r="B207">
        <v>11</v>
      </c>
      <c r="C207" t="str">
        <f>VLOOKUP(B207,PoliticasArrays!$B$1:$C$13,2,FALSE)</f>
        <v>Mantener la cocina limpia y ordenada despues de su uso</v>
      </c>
      <c r="D207" t="str">
        <f t="shared" si="3"/>
        <v>( "Mantener la cocina limpia y ordenada despues de su uso",103),</v>
      </c>
    </row>
    <row r="208" spans="1:4" x14ac:dyDescent="0.25">
      <c r="A208">
        <v>103</v>
      </c>
      <c r="B208">
        <v>10</v>
      </c>
      <c r="C208" t="str">
        <f>VLOOKUP(B208,PoliticasArrays!$B$1:$C$13,2,FALSE)</f>
        <v>No obstruir el paso en las areas comunes</v>
      </c>
      <c r="D208" t="str">
        <f t="shared" si="3"/>
        <v>( "No obstruir el paso en las areas comunes",103),</v>
      </c>
    </row>
    <row r="209" spans="1:4" x14ac:dyDescent="0.25">
      <c r="A209">
        <v>103</v>
      </c>
      <c r="B209">
        <v>9</v>
      </c>
      <c r="C209" t="str">
        <f>VLOOKUP(B209,PoliticasArrays!$B$1:$C$13,2,FALSE)</f>
        <v>No sobrecargar los enchufes electricos</v>
      </c>
      <c r="D209" t="str">
        <f t="shared" si="3"/>
        <v>( "No sobrecargar los enchufes electricos",103),</v>
      </c>
    </row>
    <row r="210" spans="1:4" x14ac:dyDescent="0.25">
      <c r="A210">
        <v>103</v>
      </c>
      <c r="B210">
        <v>8</v>
      </c>
      <c r="C210" t="str">
        <f>VLOOKUP(B210,PoliticasArrays!$B$1:$C$13,2,FALSE)</f>
        <v>No utilizar los electrodomesticos si se detecta alguna anomalia o desperfecto</v>
      </c>
      <c r="D210" t="str">
        <f t="shared" si="3"/>
        <v>( "No utilizar los electrodomesticos si se detecta alguna anomalia o desperfecto",103),</v>
      </c>
    </row>
    <row r="211" spans="1:4" x14ac:dyDescent="0.25">
      <c r="A211">
        <v>103</v>
      </c>
      <c r="B211">
        <v>7</v>
      </c>
      <c r="C211" t="str">
        <f>VLOOKUP(B211,PoliticasArrays!$B$1:$C$13,2,FALSE)</f>
        <v>No dejar velas encendidas sin supervision</v>
      </c>
      <c r="D211" t="str">
        <f t="shared" si="3"/>
        <v>( "No dejar velas encendidas sin supervision",103),</v>
      </c>
    </row>
    <row r="212" spans="1:4" x14ac:dyDescent="0.25">
      <c r="A212">
        <v>106</v>
      </c>
      <c r="B212">
        <v>6</v>
      </c>
      <c r="C212" t="str">
        <f>VLOOKUP(B212,PoliticasArrays!$B$1:$C$13,2,FALSE)</f>
        <v>Apagar los electrodomestico despues de utilizarlos</v>
      </c>
      <c r="D212" t="str">
        <f t="shared" si="3"/>
        <v>( "Apagar los electrodomestico despues de utilizarlos",106),</v>
      </c>
    </row>
    <row r="213" spans="1:4" x14ac:dyDescent="0.25">
      <c r="A213">
        <v>106</v>
      </c>
      <c r="B213">
        <v>5</v>
      </c>
      <c r="C213" t="str">
        <f>VLOOKUP(B213,PoliticasArrays!$B$1:$C$13,2,FALSE)</f>
        <v>Limpiar los electrodomesticos despues de su uso</v>
      </c>
      <c r="D213" t="str">
        <f t="shared" si="3"/>
        <v>( "Limpiar los electrodomesticos despues de su uso",106),</v>
      </c>
    </row>
    <row r="214" spans="1:4" x14ac:dyDescent="0.25">
      <c r="A214">
        <v>106</v>
      </c>
      <c r="B214">
        <v>4</v>
      </c>
      <c r="C214" t="str">
        <f>VLOOKUP(B214,PoliticasArrays!$B$1:$C$13,2,FALSE)</f>
        <v>No retirar los muebles de las areas comunes sin autorizacion</v>
      </c>
      <c r="D214" t="str">
        <f t="shared" si="3"/>
        <v>( "No retirar los muebles de las areas comunes sin autorizacion",106),</v>
      </c>
    </row>
    <row r="215" spans="1:4" x14ac:dyDescent="0.25">
      <c r="A215">
        <v>106</v>
      </c>
      <c r="B215">
        <v>3</v>
      </c>
      <c r="C215" t="str">
        <f>VLOOKUP(B215,PoliticasArrays!$B$1:$C$13,2,FALSE)</f>
        <v>No utilizar las areas comunes para actividades que molesten o incomoden a otros habitantes</v>
      </c>
      <c r="D215" t="str">
        <f t="shared" si="3"/>
        <v>( "No utilizar las areas comunes para actividades que molesten o incomoden a otros habitantes",106),</v>
      </c>
    </row>
    <row r="216" spans="1:4" x14ac:dyDescent="0.25">
      <c r="A216">
        <v>106</v>
      </c>
      <c r="B216">
        <v>2</v>
      </c>
      <c r="C216" t="str">
        <f>VLOOKUP(B216,PoliticasArrays!$B$1:$C$13,2,FALSE)</f>
        <v>Mantener las areas comunes limpias y ordenadas despues de su uso</v>
      </c>
      <c r="D216" t="str">
        <f t="shared" si="3"/>
        <v>( "Mantener las areas comunes limpias y ordenadas despues de su uso",106),</v>
      </c>
    </row>
    <row r="217" spans="1:4" x14ac:dyDescent="0.25">
      <c r="A217">
        <v>106</v>
      </c>
      <c r="B217">
        <v>1</v>
      </c>
      <c r="C217" t="str">
        <f>VLOOKUP(B217,PoliticasArrays!$B$1:$C$13,2,FALSE)</f>
        <v>No usar las areas comunes para almacenar objetos personales</v>
      </c>
      <c r="D217" t="str">
        <f t="shared" si="3"/>
        <v>( "No usar las areas comunes para almacenar objetos personales",106),</v>
      </c>
    </row>
    <row r="218" spans="1:4" x14ac:dyDescent="0.25">
      <c r="A218">
        <v>109</v>
      </c>
      <c r="B218">
        <v>1</v>
      </c>
      <c r="C218" t="str">
        <f>VLOOKUP(B218,PoliticasArrays!$B$1:$C$13,2,FALSE)</f>
        <v>No usar las areas comunes para almacenar objetos personales</v>
      </c>
      <c r="D218" t="str">
        <f t="shared" si="3"/>
        <v>( "No usar las areas comunes para almacenar objetos personales",109),</v>
      </c>
    </row>
    <row r="219" spans="1:4" x14ac:dyDescent="0.25">
      <c r="A219">
        <v>109</v>
      </c>
      <c r="B219">
        <v>2</v>
      </c>
      <c r="C219" t="str">
        <f>VLOOKUP(B219,PoliticasArrays!$B$1:$C$13,2,FALSE)</f>
        <v>Mantener las areas comunes limpias y ordenadas despues de su uso</v>
      </c>
      <c r="D219" t="str">
        <f t="shared" si="3"/>
        <v>( "Mantener las areas comunes limpias y ordenadas despues de su uso",109),</v>
      </c>
    </row>
    <row r="220" spans="1:4" x14ac:dyDescent="0.25">
      <c r="A220">
        <v>109</v>
      </c>
      <c r="B220">
        <v>3</v>
      </c>
      <c r="C220" t="str">
        <f>VLOOKUP(B220,PoliticasArrays!$B$1:$C$13,2,FALSE)</f>
        <v>No utilizar las areas comunes para actividades que molesten o incomoden a otros habitantes</v>
      </c>
      <c r="D220" t="str">
        <f t="shared" si="3"/>
        <v>( "No utilizar las areas comunes para actividades que molesten o incomoden a otros habitantes",109),</v>
      </c>
    </row>
    <row r="221" spans="1:4" x14ac:dyDescent="0.25">
      <c r="A221">
        <v>109</v>
      </c>
      <c r="B221">
        <v>4</v>
      </c>
      <c r="C221" t="str">
        <f>VLOOKUP(B221,PoliticasArrays!$B$1:$C$13,2,FALSE)</f>
        <v>No retirar los muebles de las areas comunes sin autorizacion</v>
      </c>
      <c r="D221" t="str">
        <f t="shared" si="3"/>
        <v>( "No retirar los muebles de las areas comunes sin autorizacion",109),</v>
      </c>
    </row>
    <row r="222" spans="1:4" x14ac:dyDescent="0.25">
      <c r="A222">
        <v>109</v>
      </c>
      <c r="B222">
        <v>5</v>
      </c>
      <c r="C222" t="str">
        <f>VLOOKUP(B222,PoliticasArrays!$B$1:$C$13,2,FALSE)</f>
        <v>Limpiar los electrodomesticos despues de su uso</v>
      </c>
      <c r="D222" t="str">
        <f t="shared" si="3"/>
        <v>( "Limpiar los electrodomesticos despues de su uso",109),</v>
      </c>
    </row>
    <row r="223" spans="1:4" x14ac:dyDescent="0.25">
      <c r="A223">
        <v>109</v>
      </c>
      <c r="B223">
        <v>6</v>
      </c>
      <c r="C223" t="str">
        <f>VLOOKUP(B223,PoliticasArrays!$B$1:$C$13,2,FALSE)</f>
        <v>Apagar los electrodomestico despues de utilizarlos</v>
      </c>
      <c r="D223" t="str">
        <f t="shared" si="3"/>
        <v>( "Apagar los electrodomestico despues de utilizarlos",109),</v>
      </c>
    </row>
    <row r="224" spans="1:4" x14ac:dyDescent="0.25">
      <c r="A224">
        <v>112</v>
      </c>
      <c r="B224">
        <v>7</v>
      </c>
      <c r="C224" t="str">
        <f>VLOOKUP(B224,PoliticasArrays!$B$1:$C$13,2,FALSE)</f>
        <v>No dejar velas encendidas sin supervision</v>
      </c>
      <c r="D224" t="str">
        <f t="shared" si="3"/>
        <v>( "No dejar velas encendidas sin supervision",112),</v>
      </c>
    </row>
    <row r="225" spans="1:4" x14ac:dyDescent="0.25">
      <c r="A225">
        <v>112</v>
      </c>
      <c r="B225">
        <v>8</v>
      </c>
      <c r="C225" t="str">
        <f>VLOOKUP(B225,PoliticasArrays!$B$1:$C$13,2,FALSE)</f>
        <v>No utilizar los electrodomesticos si se detecta alguna anomalia o desperfecto</v>
      </c>
      <c r="D225" t="str">
        <f t="shared" si="3"/>
        <v>( "No utilizar los electrodomesticos si se detecta alguna anomalia o desperfecto",112),</v>
      </c>
    </row>
    <row r="226" spans="1:4" x14ac:dyDescent="0.25">
      <c r="A226">
        <v>112</v>
      </c>
      <c r="B226">
        <v>9</v>
      </c>
      <c r="C226" t="str">
        <f>VLOOKUP(B226,PoliticasArrays!$B$1:$C$13,2,FALSE)</f>
        <v>No sobrecargar los enchufes electricos</v>
      </c>
      <c r="D226" t="str">
        <f t="shared" si="3"/>
        <v>( "No sobrecargar los enchufes electricos",112),</v>
      </c>
    </row>
    <row r="227" spans="1:4" x14ac:dyDescent="0.25">
      <c r="A227">
        <v>112</v>
      </c>
      <c r="B227">
        <v>10</v>
      </c>
      <c r="C227" t="str">
        <f>VLOOKUP(B227,PoliticasArrays!$B$1:$C$13,2,FALSE)</f>
        <v>No obstruir el paso en las areas comunes</v>
      </c>
      <c r="D227" t="str">
        <f t="shared" si="3"/>
        <v>( "No obstruir el paso en las areas comunes",112),</v>
      </c>
    </row>
    <row r="228" spans="1:4" x14ac:dyDescent="0.25">
      <c r="A228">
        <v>112</v>
      </c>
      <c r="B228">
        <v>11</v>
      </c>
      <c r="C228" t="str">
        <f>VLOOKUP(B228,PoliticasArrays!$B$1:$C$13,2,FALSE)</f>
        <v>Mantener la cocina limpia y ordenada despues de su uso</v>
      </c>
      <c r="D228" t="str">
        <f t="shared" si="3"/>
        <v>( "Mantener la cocina limpia y ordenada despues de su uso",112),</v>
      </c>
    </row>
    <row r="229" spans="1:4" x14ac:dyDescent="0.25">
      <c r="A229">
        <v>112</v>
      </c>
      <c r="B229">
        <v>12</v>
      </c>
      <c r="C229" t="str">
        <f>VLOOKUP(B229,PoliticasArrays!$B$1:$C$13,2,FALSE)</f>
        <v xml:space="preserve">No fumar ni consumir alimentos dentro de los baños.   </v>
      </c>
      <c r="D229" t="str">
        <f t="shared" si="3"/>
        <v>( "No fumar ni consumir alimentos dentro de los baños.   ",112),</v>
      </c>
    </row>
    <row r="230" spans="1:4" x14ac:dyDescent="0.25">
      <c r="A230">
        <v>115</v>
      </c>
      <c r="B230">
        <v>1</v>
      </c>
      <c r="C230" t="str">
        <f>VLOOKUP(B230,PoliticasArrays!$B$1:$C$13,2,FALSE)</f>
        <v>No usar las areas comunes para almacenar objetos personales</v>
      </c>
      <c r="D230" t="str">
        <f t="shared" si="3"/>
        <v>( "No usar las areas comunes para almacenar objetos personales",115),</v>
      </c>
    </row>
    <row r="231" spans="1:4" x14ac:dyDescent="0.25">
      <c r="A231">
        <v>115</v>
      </c>
      <c r="B231">
        <v>3</v>
      </c>
      <c r="C231" t="str">
        <f>VLOOKUP(B231,PoliticasArrays!$B$1:$C$13,2,FALSE)</f>
        <v>No utilizar las areas comunes para actividades que molesten o incomoden a otros habitantes</v>
      </c>
      <c r="D231" t="str">
        <f t="shared" si="3"/>
        <v>( "No utilizar las areas comunes para actividades que molesten o incomoden a otros habitantes",115),</v>
      </c>
    </row>
    <row r="232" spans="1:4" x14ac:dyDescent="0.25">
      <c r="A232">
        <v>115</v>
      </c>
      <c r="B232">
        <v>5</v>
      </c>
      <c r="C232" t="str">
        <f>VLOOKUP(B232,PoliticasArrays!$B$1:$C$13,2,FALSE)</f>
        <v>Limpiar los electrodomesticos despues de su uso</v>
      </c>
      <c r="D232" t="str">
        <f t="shared" si="3"/>
        <v>( "Limpiar los electrodomesticos despues de su uso",115),</v>
      </c>
    </row>
    <row r="233" spans="1:4" x14ac:dyDescent="0.25">
      <c r="A233">
        <v>115</v>
      </c>
      <c r="B233">
        <v>7</v>
      </c>
      <c r="C233" t="str">
        <f>VLOOKUP(B233,PoliticasArrays!$B$1:$C$13,2,FALSE)</f>
        <v>No dejar velas encendidas sin supervision</v>
      </c>
      <c r="D233" t="str">
        <f t="shared" si="3"/>
        <v>( "No dejar velas encendidas sin supervision",115),</v>
      </c>
    </row>
    <row r="234" spans="1:4" x14ac:dyDescent="0.25">
      <c r="A234">
        <v>115</v>
      </c>
      <c r="B234">
        <v>9</v>
      </c>
      <c r="C234" t="str">
        <f>VLOOKUP(B234,PoliticasArrays!$B$1:$C$13,2,FALSE)</f>
        <v>No sobrecargar los enchufes electricos</v>
      </c>
      <c r="D234" t="str">
        <f t="shared" si="3"/>
        <v>( "No sobrecargar los enchufes electricos",115),</v>
      </c>
    </row>
    <row r="235" spans="1:4" x14ac:dyDescent="0.25">
      <c r="A235">
        <v>115</v>
      </c>
      <c r="B235">
        <v>11</v>
      </c>
      <c r="C235" t="str">
        <f>VLOOKUP(B235,PoliticasArrays!$B$1:$C$13,2,FALSE)</f>
        <v>Mantener la cocina limpia y ordenada despues de su uso</v>
      </c>
      <c r="D235" t="str">
        <f t="shared" si="3"/>
        <v>( "Mantener la cocina limpia y ordenada despues de su uso",115),</v>
      </c>
    </row>
    <row r="236" spans="1:4" x14ac:dyDescent="0.25">
      <c r="A236">
        <v>118</v>
      </c>
      <c r="B236">
        <v>2</v>
      </c>
      <c r="C236" t="str">
        <f>VLOOKUP(B236,PoliticasArrays!$B$1:$C$13,2,FALSE)</f>
        <v>Mantener las areas comunes limpias y ordenadas despues de su uso</v>
      </c>
      <c r="D236" t="str">
        <f t="shared" si="3"/>
        <v>( "Mantener las areas comunes limpias y ordenadas despues de su uso",118),</v>
      </c>
    </row>
    <row r="237" spans="1:4" x14ac:dyDescent="0.25">
      <c r="A237">
        <v>118</v>
      </c>
      <c r="B237">
        <v>4</v>
      </c>
      <c r="C237" t="str">
        <f>VLOOKUP(B237,PoliticasArrays!$B$1:$C$13,2,FALSE)</f>
        <v>No retirar los muebles de las areas comunes sin autorizacion</v>
      </c>
      <c r="D237" t="str">
        <f t="shared" si="3"/>
        <v>( "No retirar los muebles de las areas comunes sin autorizacion",118),</v>
      </c>
    </row>
    <row r="238" spans="1:4" x14ac:dyDescent="0.25">
      <c r="A238">
        <v>118</v>
      </c>
      <c r="B238">
        <v>6</v>
      </c>
      <c r="C238" t="str">
        <f>VLOOKUP(B238,PoliticasArrays!$B$1:$C$13,2,FALSE)</f>
        <v>Apagar los electrodomestico despues de utilizarlos</v>
      </c>
      <c r="D238" t="str">
        <f t="shared" si="3"/>
        <v>( "Apagar los electrodomestico despues de utilizarlos",118),</v>
      </c>
    </row>
    <row r="239" spans="1:4" x14ac:dyDescent="0.25">
      <c r="A239">
        <v>118</v>
      </c>
      <c r="B239">
        <v>8</v>
      </c>
      <c r="C239" t="str">
        <f>VLOOKUP(B239,PoliticasArrays!$B$1:$C$13,2,FALSE)</f>
        <v>No utilizar los electrodomesticos si se detecta alguna anomalia o desperfecto</v>
      </c>
      <c r="D239" t="str">
        <f t="shared" si="3"/>
        <v>( "No utilizar los electrodomesticos si se detecta alguna anomalia o desperfecto",118),</v>
      </c>
    </row>
    <row r="240" spans="1:4" x14ac:dyDescent="0.25">
      <c r="A240">
        <v>118</v>
      </c>
      <c r="B240">
        <v>10</v>
      </c>
      <c r="C240" t="str">
        <f>VLOOKUP(B240,PoliticasArrays!$B$1:$C$13,2,FALSE)</f>
        <v>No obstruir el paso en las areas comunes</v>
      </c>
      <c r="D240" t="str">
        <f t="shared" si="3"/>
        <v>( "No obstruir el paso en las areas comunes",118),</v>
      </c>
    </row>
    <row r="241" spans="1:4" x14ac:dyDescent="0.25">
      <c r="A241">
        <v>118</v>
      </c>
      <c r="B241">
        <v>12</v>
      </c>
      <c r="C241" t="str">
        <f>VLOOKUP(B241,PoliticasArrays!$B$1:$C$13,2,FALSE)</f>
        <v xml:space="preserve">No fumar ni consumir alimentos dentro de los baños.   </v>
      </c>
      <c r="D241" t="str">
        <f t="shared" si="3"/>
        <v>( "No fumar ni consumir alimentos dentro de los baños.   ",118),</v>
      </c>
    </row>
    <row r="242" spans="1:4" x14ac:dyDescent="0.25">
      <c r="A242">
        <v>121</v>
      </c>
      <c r="B242">
        <v>1</v>
      </c>
      <c r="C242" t="str">
        <f>VLOOKUP(B242,PoliticasArrays!$B$1:$C$13,2,FALSE)</f>
        <v>No usar las areas comunes para almacenar objetos personales</v>
      </c>
      <c r="D242" t="str">
        <f t="shared" si="3"/>
        <v>( "No usar las areas comunes para almacenar objetos personales",121),</v>
      </c>
    </row>
    <row r="243" spans="1:4" x14ac:dyDescent="0.25">
      <c r="A243">
        <v>121</v>
      </c>
      <c r="B243">
        <v>4</v>
      </c>
      <c r="C243" t="str">
        <f>VLOOKUP(B243,PoliticasArrays!$B$1:$C$13,2,FALSE)</f>
        <v>No retirar los muebles de las areas comunes sin autorizacion</v>
      </c>
      <c r="D243" t="str">
        <f t="shared" si="3"/>
        <v>( "No retirar los muebles de las areas comunes sin autorizacion",121),</v>
      </c>
    </row>
    <row r="244" spans="1:4" x14ac:dyDescent="0.25">
      <c r="A244">
        <v>121</v>
      </c>
      <c r="B244">
        <v>5</v>
      </c>
      <c r="C244" t="str">
        <f>VLOOKUP(B244,PoliticasArrays!$B$1:$C$13,2,FALSE)</f>
        <v>Limpiar los electrodomesticos despues de su uso</v>
      </c>
      <c r="D244" t="str">
        <f t="shared" si="3"/>
        <v>( "Limpiar los electrodomesticos despues de su uso",121),</v>
      </c>
    </row>
    <row r="245" spans="1:4" x14ac:dyDescent="0.25">
      <c r="A245">
        <v>121</v>
      </c>
      <c r="B245">
        <v>7</v>
      </c>
      <c r="C245" t="str">
        <f>VLOOKUP(B245,PoliticasArrays!$B$1:$C$13,2,FALSE)</f>
        <v>No dejar velas encendidas sin supervision</v>
      </c>
      <c r="D245" t="str">
        <f t="shared" si="3"/>
        <v>( "No dejar velas encendidas sin supervision",121),</v>
      </c>
    </row>
    <row r="246" spans="1:4" x14ac:dyDescent="0.25">
      <c r="A246">
        <v>121</v>
      </c>
      <c r="B246">
        <v>8</v>
      </c>
      <c r="C246" t="str">
        <f>VLOOKUP(B246,PoliticasArrays!$B$1:$C$13,2,FALSE)</f>
        <v>No utilizar los electrodomesticos si se detecta alguna anomalia o desperfecto</v>
      </c>
      <c r="D246" t="str">
        <f t="shared" si="3"/>
        <v>( "No utilizar los electrodomesticos si se detecta alguna anomalia o desperfecto",121),</v>
      </c>
    </row>
    <row r="247" spans="1:4" x14ac:dyDescent="0.25">
      <c r="A247">
        <v>121</v>
      </c>
      <c r="B247">
        <v>9</v>
      </c>
      <c r="C247" t="str">
        <f>VLOOKUP(B247,PoliticasArrays!$B$1:$C$13,2,FALSE)</f>
        <v>No sobrecargar los enchufes electricos</v>
      </c>
      <c r="D247" t="str">
        <f t="shared" si="3"/>
        <v>( "No sobrecargar los enchufes electricos",121),</v>
      </c>
    </row>
    <row r="248" spans="1:4" x14ac:dyDescent="0.25">
      <c r="A248">
        <v>124</v>
      </c>
      <c r="B248">
        <v>4</v>
      </c>
      <c r="C248" t="str">
        <f>VLOOKUP(B248,PoliticasArrays!$B$1:$C$13,2,FALSE)</f>
        <v>No retirar los muebles de las areas comunes sin autorizacion</v>
      </c>
      <c r="D248" t="str">
        <f t="shared" si="3"/>
        <v>( "No retirar los muebles de las areas comunes sin autorizacion",124),</v>
      </c>
    </row>
    <row r="249" spans="1:4" x14ac:dyDescent="0.25">
      <c r="A249">
        <v>124</v>
      </c>
      <c r="B249">
        <v>6</v>
      </c>
      <c r="C249" t="str">
        <f>VLOOKUP(B249,PoliticasArrays!$B$1:$C$13,2,FALSE)</f>
        <v>Apagar los electrodomestico despues de utilizarlos</v>
      </c>
      <c r="D249" t="str">
        <f t="shared" si="3"/>
        <v>( "Apagar los electrodomestico despues de utilizarlos",124),</v>
      </c>
    </row>
    <row r="250" spans="1:4" x14ac:dyDescent="0.25">
      <c r="A250">
        <v>124</v>
      </c>
      <c r="B250">
        <v>8</v>
      </c>
      <c r="C250" t="str">
        <f>VLOOKUP(B250,PoliticasArrays!$B$1:$C$13,2,FALSE)</f>
        <v>No utilizar los electrodomesticos si se detecta alguna anomalia o desperfecto</v>
      </c>
      <c r="D250" t="str">
        <f t="shared" si="3"/>
        <v>( "No utilizar los electrodomesticos si se detecta alguna anomalia o desperfecto",124),</v>
      </c>
    </row>
    <row r="251" spans="1:4" x14ac:dyDescent="0.25">
      <c r="A251">
        <v>124</v>
      </c>
      <c r="B251">
        <v>10</v>
      </c>
      <c r="C251" t="str">
        <f>VLOOKUP(B251,PoliticasArrays!$B$1:$C$13,2,FALSE)</f>
        <v>No obstruir el paso en las areas comunes</v>
      </c>
      <c r="D251" t="str">
        <f t="shared" si="3"/>
        <v>( "No obstruir el paso en las areas comunes",124),</v>
      </c>
    </row>
    <row r="252" spans="1:4" x14ac:dyDescent="0.25">
      <c r="A252">
        <v>124</v>
      </c>
      <c r="B252">
        <v>12</v>
      </c>
      <c r="C252" t="str">
        <f>VLOOKUP(B252,PoliticasArrays!$B$1:$C$13,2,FALSE)</f>
        <v xml:space="preserve">No fumar ni consumir alimentos dentro de los baños.   </v>
      </c>
      <c r="D252" t="str">
        <f t="shared" si="3"/>
        <v>( "No fumar ni consumir alimentos dentro de los baños.   ",124),</v>
      </c>
    </row>
    <row r="253" spans="1:4" x14ac:dyDescent="0.25">
      <c r="A253">
        <v>124</v>
      </c>
      <c r="B253">
        <v>1</v>
      </c>
      <c r="C253" t="str">
        <f>VLOOKUP(B253,PoliticasArrays!$B$1:$C$13,2,FALSE)</f>
        <v>No usar las areas comunes para almacenar objetos personales</v>
      </c>
      <c r="D253" t="str">
        <f t="shared" si="3"/>
        <v>( "No usar las areas comunes para almacenar objetos personales",124),</v>
      </c>
    </row>
    <row r="254" spans="1:4" x14ac:dyDescent="0.25">
      <c r="A254">
        <v>127</v>
      </c>
      <c r="B254">
        <v>6</v>
      </c>
      <c r="C254" t="str">
        <f>VLOOKUP(B254,PoliticasArrays!$B$1:$C$13,2,FALSE)</f>
        <v>Apagar los electrodomestico despues de utilizarlos</v>
      </c>
      <c r="D254" t="str">
        <f t="shared" si="3"/>
        <v>( "Apagar los electrodomestico despues de utilizarlos",127),</v>
      </c>
    </row>
    <row r="255" spans="1:4" x14ac:dyDescent="0.25">
      <c r="A255">
        <v>127</v>
      </c>
      <c r="B255">
        <v>5</v>
      </c>
      <c r="C255" t="str">
        <f>VLOOKUP(B255,PoliticasArrays!$B$1:$C$13,2,FALSE)</f>
        <v>Limpiar los electrodomesticos despues de su uso</v>
      </c>
      <c r="D255" t="str">
        <f t="shared" si="3"/>
        <v>( "Limpiar los electrodomesticos despues de su uso",127),</v>
      </c>
    </row>
    <row r="256" spans="1:4" x14ac:dyDescent="0.25">
      <c r="A256">
        <v>127</v>
      </c>
      <c r="B256">
        <v>4</v>
      </c>
      <c r="C256" t="str">
        <f>VLOOKUP(B256,PoliticasArrays!$B$1:$C$13,2,FALSE)</f>
        <v>No retirar los muebles de las areas comunes sin autorizacion</v>
      </c>
      <c r="D256" t="str">
        <f t="shared" si="3"/>
        <v>( "No retirar los muebles de las areas comunes sin autorizacion",127),</v>
      </c>
    </row>
    <row r="257" spans="1:4" x14ac:dyDescent="0.25">
      <c r="A257">
        <v>127</v>
      </c>
      <c r="B257">
        <v>3</v>
      </c>
      <c r="C257" t="str">
        <f>VLOOKUP(B257,PoliticasArrays!$B$1:$C$13,2,FALSE)</f>
        <v>No utilizar las areas comunes para actividades que molesten o incomoden a otros habitantes</v>
      </c>
      <c r="D257" t="str">
        <f t="shared" si="3"/>
        <v>( "No utilizar las areas comunes para actividades que molesten o incomoden a otros habitantes",127),</v>
      </c>
    </row>
    <row r="258" spans="1:4" x14ac:dyDescent="0.25">
      <c r="A258">
        <v>127</v>
      </c>
      <c r="B258">
        <v>2</v>
      </c>
      <c r="C258" t="str">
        <f>VLOOKUP(B258,PoliticasArrays!$B$1:$C$13,2,FALSE)</f>
        <v>Mantener las areas comunes limpias y ordenadas despues de su uso</v>
      </c>
      <c r="D258" t="str">
        <f t="shared" ref="D258:D289" si="4">CONCATENATE("( """,C258,"""",",",A258,")",",")</f>
        <v>( "Mantener las areas comunes limpias y ordenadas despues de su uso",127),</v>
      </c>
    </row>
    <row r="259" spans="1:4" x14ac:dyDescent="0.25">
      <c r="A259">
        <v>127</v>
      </c>
      <c r="B259">
        <v>1</v>
      </c>
      <c r="C259" t="str">
        <f>VLOOKUP(B259,PoliticasArrays!$B$1:$C$13,2,FALSE)</f>
        <v>No usar las areas comunes para almacenar objetos personales</v>
      </c>
      <c r="D259" t="str">
        <f t="shared" si="4"/>
        <v>( "No usar las areas comunes para almacenar objetos personales",127),</v>
      </c>
    </row>
    <row r="260" spans="1:4" x14ac:dyDescent="0.25">
      <c r="A260">
        <v>130</v>
      </c>
      <c r="B260">
        <v>12</v>
      </c>
      <c r="C260" t="str">
        <f>VLOOKUP(B260,PoliticasArrays!$B$1:$C$13,2,FALSE)</f>
        <v xml:space="preserve">No fumar ni consumir alimentos dentro de los baños.   </v>
      </c>
      <c r="D260" t="str">
        <f t="shared" si="4"/>
        <v>( "No fumar ni consumir alimentos dentro de los baños.   ",130),</v>
      </c>
    </row>
    <row r="261" spans="1:4" x14ac:dyDescent="0.25">
      <c r="A261">
        <v>130</v>
      </c>
      <c r="B261">
        <v>11</v>
      </c>
      <c r="C261" t="str">
        <f>VLOOKUP(B261,PoliticasArrays!$B$1:$C$13,2,FALSE)</f>
        <v>Mantener la cocina limpia y ordenada despues de su uso</v>
      </c>
      <c r="D261" t="str">
        <f t="shared" si="4"/>
        <v>( "Mantener la cocina limpia y ordenada despues de su uso",130),</v>
      </c>
    </row>
    <row r="262" spans="1:4" x14ac:dyDescent="0.25">
      <c r="A262">
        <v>130</v>
      </c>
      <c r="B262">
        <v>10</v>
      </c>
      <c r="C262" t="str">
        <f>VLOOKUP(B262,PoliticasArrays!$B$1:$C$13,2,FALSE)</f>
        <v>No obstruir el paso en las areas comunes</v>
      </c>
      <c r="D262" t="str">
        <f t="shared" si="4"/>
        <v>( "No obstruir el paso en las areas comunes",130),</v>
      </c>
    </row>
    <row r="263" spans="1:4" x14ac:dyDescent="0.25">
      <c r="A263">
        <v>130</v>
      </c>
      <c r="B263">
        <v>9</v>
      </c>
      <c r="C263" t="str">
        <f>VLOOKUP(B263,PoliticasArrays!$B$1:$C$13,2,FALSE)</f>
        <v>No sobrecargar los enchufes electricos</v>
      </c>
      <c r="D263" t="str">
        <f t="shared" si="4"/>
        <v>( "No sobrecargar los enchufes electricos",130),</v>
      </c>
    </row>
    <row r="264" spans="1:4" x14ac:dyDescent="0.25">
      <c r="A264">
        <v>130</v>
      </c>
      <c r="B264">
        <v>8</v>
      </c>
      <c r="C264" t="str">
        <f>VLOOKUP(B264,PoliticasArrays!$B$1:$C$13,2,FALSE)</f>
        <v>No utilizar los electrodomesticos si se detecta alguna anomalia o desperfecto</v>
      </c>
      <c r="D264" t="str">
        <f t="shared" si="4"/>
        <v>( "No utilizar los electrodomesticos si se detecta alguna anomalia o desperfecto",130),</v>
      </c>
    </row>
    <row r="265" spans="1:4" x14ac:dyDescent="0.25">
      <c r="A265">
        <v>130</v>
      </c>
      <c r="B265">
        <v>7</v>
      </c>
      <c r="C265" t="str">
        <f>VLOOKUP(B265,PoliticasArrays!$B$1:$C$13,2,FALSE)</f>
        <v>No dejar velas encendidas sin supervision</v>
      </c>
      <c r="D265" t="str">
        <f t="shared" si="4"/>
        <v>( "No dejar velas encendidas sin supervision",130),</v>
      </c>
    </row>
    <row r="266" spans="1:4" x14ac:dyDescent="0.25">
      <c r="A266">
        <v>133</v>
      </c>
      <c r="B266">
        <v>6</v>
      </c>
      <c r="C266" t="str">
        <f>VLOOKUP(B266,PoliticasArrays!$B$1:$C$13,2,FALSE)</f>
        <v>Apagar los electrodomestico despues de utilizarlos</v>
      </c>
      <c r="D266" t="str">
        <f t="shared" si="4"/>
        <v>( "Apagar los electrodomestico despues de utilizarlos",133),</v>
      </c>
    </row>
    <row r="267" spans="1:4" x14ac:dyDescent="0.25">
      <c r="A267">
        <v>133</v>
      </c>
      <c r="B267">
        <v>5</v>
      </c>
      <c r="C267" t="str">
        <f>VLOOKUP(B267,PoliticasArrays!$B$1:$C$13,2,FALSE)</f>
        <v>Limpiar los electrodomesticos despues de su uso</v>
      </c>
      <c r="D267" t="str">
        <f t="shared" si="4"/>
        <v>( "Limpiar los electrodomesticos despues de su uso",133),</v>
      </c>
    </row>
    <row r="268" spans="1:4" x14ac:dyDescent="0.25">
      <c r="A268">
        <v>133</v>
      </c>
      <c r="B268">
        <v>4</v>
      </c>
      <c r="C268" t="str">
        <f>VLOOKUP(B268,PoliticasArrays!$B$1:$C$13,2,FALSE)</f>
        <v>No retirar los muebles de las areas comunes sin autorizacion</v>
      </c>
      <c r="D268" t="str">
        <f t="shared" si="4"/>
        <v>( "No retirar los muebles de las areas comunes sin autorizacion",133),</v>
      </c>
    </row>
    <row r="269" spans="1:4" x14ac:dyDescent="0.25">
      <c r="A269">
        <v>133</v>
      </c>
      <c r="B269">
        <v>3</v>
      </c>
      <c r="C269" t="str">
        <f>VLOOKUP(B269,PoliticasArrays!$B$1:$C$13,2,FALSE)</f>
        <v>No utilizar las areas comunes para actividades que molesten o incomoden a otros habitantes</v>
      </c>
      <c r="D269" t="str">
        <f t="shared" si="4"/>
        <v>( "No utilizar las areas comunes para actividades que molesten o incomoden a otros habitantes",133),</v>
      </c>
    </row>
    <row r="270" spans="1:4" x14ac:dyDescent="0.25">
      <c r="A270">
        <v>133</v>
      </c>
      <c r="B270">
        <v>2</v>
      </c>
      <c r="C270" t="str">
        <f>VLOOKUP(B270,PoliticasArrays!$B$1:$C$13,2,FALSE)</f>
        <v>Mantener las areas comunes limpias y ordenadas despues de su uso</v>
      </c>
      <c r="D270" t="str">
        <f t="shared" si="4"/>
        <v>( "Mantener las areas comunes limpias y ordenadas despues de su uso",133),</v>
      </c>
    </row>
    <row r="271" spans="1:4" x14ac:dyDescent="0.25">
      <c r="A271">
        <v>133</v>
      </c>
      <c r="B271">
        <v>1</v>
      </c>
      <c r="C271" t="str">
        <f>VLOOKUP(B271,PoliticasArrays!$B$1:$C$13,2,FALSE)</f>
        <v>No usar las areas comunes para almacenar objetos personales</v>
      </c>
      <c r="D271" t="str">
        <f t="shared" si="4"/>
        <v>( "No usar las areas comunes para almacenar objetos personales",133),</v>
      </c>
    </row>
    <row r="272" spans="1:4" x14ac:dyDescent="0.25">
      <c r="A272">
        <v>136</v>
      </c>
      <c r="B272">
        <v>1</v>
      </c>
      <c r="C272" t="str">
        <f>VLOOKUP(B272,PoliticasArrays!$B$1:$C$13,2,FALSE)</f>
        <v>No usar las areas comunes para almacenar objetos personales</v>
      </c>
      <c r="D272" t="str">
        <f t="shared" si="4"/>
        <v>( "No usar las areas comunes para almacenar objetos personales",136),</v>
      </c>
    </row>
    <row r="273" spans="1:4" x14ac:dyDescent="0.25">
      <c r="A273">
        <v>136</v>
      </c>
      <c r="B273">
        <v>2</v>
      </c>
      <c r="C273" t="str">
        <f>VLOOKUP(B273,PoliticasArrays!$B$1:$C$13,2,FALSE)</f>
        <v>Mantener las areas comunes limpias y ordenadas despues de su uso</v>
      </c>
      <c r="D273" t="str">
        <f t="shared" si="4"/>
        <v>( "Mantener las areas comunes limpias y ordenadas despues de su uso",136),</v>
      </c>
    </row>
    <row r="274" spans="1:4" x14ac:dyDescent="0.25">
      <c r="A274">
        <v>136</v>
      </c>
      <c r="B274">
        <v>3</v>
      </c>
      <c r="C274" t="str">
        <f>VLOOKUP(B274,PoliticasArrays!$B$1:$C$13,2,FALSE)</f>
        <v>No utilizar las areas comunes para actividades que molesten o incomoden a otros habitantes</v>
      </c>
      <c r="D274" t="str">
        <f t="shared" si="4"/>
        <v>( "No utilizar las areas comunes para actividades que molesten o incomoden a otros habitantes",136),</v>
      </c>
    </row>
    <row r="275" spans="1:4" x14ac:dyDescent="0.25">
      <c r="A275">
        <v>136</v>
      </c>
      <c r="B275">
        <v>4</v>
      </c>
      <c r="C275" t="str">
        <f>VLOOKUP(B275,PoliticasArrays!$B$1:$C$13,2,FALSE)</f>
        <v>No retirar los muebles de las areas comunes sin autorizacion</v>
      </c>
      <c r="D275" t="str">
        <f t="shared" si="4"/>
        <v>( "No retirar los muebles de las areas comunes sin autorizacion",136),</v>
      </c>
    </row>
    <row r="276" spans="1:4" x14ac:dyDescent="0.25">
      <c r="A276">
        <v>136</v>
      </c>
      <c r="B276">
        <v>5</v>
      </c>
      <c r="C276" t="str">
        <f>VLOOKUP(B276,PoliticasArrays!$B$1:$C$13,2,FALSE)</f>
        <v>Limpiar los electrodomesticos despues de su uso</v>
      </c>
      <c r="D276" t="str">
        <f t="shared" si="4"/>
        <v>( "Limpiar los electrodomesticos despues de su uso",136),</v>
      </c>
    </row>
    <row r="277" spans="1:4" x14ac:dyDescent="0.25">
      <c r="A277">
        <v>136</v>
      </c>
      <c r="B277">
        <v>6</v>
      </c>
      <c r="C277" t="str">
        <f>VLOOKUP(B277,PoliticasArrays!$B$1:$C$13,2,FALSE)</f>
        <v>Apagar los electrodomestico despues de utilizarlos</v>
      </c>
      <c r="D277" t="str">
        <f t="shared" si="4"/>
        <v>( "Apagar los electrodomestico despues de utilizarlos",136),</v>
      </c>
    </row>
    <row r="278" spans="1:4" x14ac:dyDescent="0.25">
      <c r="A278">
        <v>139</v>
      </c>
      <c r="B278">
        <v>7</v>
      </c>
      <c r="C278" t="str">
        <f>VLOOKUP(B278,PoliticasArrays!$B$1:$C$13,2,FALSE)</f>
        <v>No dejar velas encendidas sin supervision</v>
      </c>
      <c r="D278" t="str">
        <f t="shared" si="4"/>
        <v>( "No dejar velas encendidas sin supervision",139),</v>
      </c>
    </row>
    <row r="279" spans="1:4" x14ac:dyDescent="0.25">
      <c r="A279">
        <v>139</v>
      </c>
      <c r="B279">
        <v>8</v>
      </c>
      <c r="C279" t="str">
        <f>VLOOKUP(B279,PoliticasArrays!$B$1:$C$13,2,FALSE)</f>
        <v>No utilizar los electrodomesticos si se detecta alguna anomalia o desperfecto</v>
      </c>
      <c r="D279" t="str">
        <f t="shared" si="4"/>
        <v>( "No utilizar los electrodomesticos si se detecta alguna anomalia o desperfecto",139),</v>
      </c>
    </row>
    <row r="280" spans="1:4" x14ac:dyDescent="0.25">
      <c r="A280">
        <v>139</v>
      </c>
      <c r="B280">
        <v>9</v>
      </c>
      <c r="C280" t="str">
        <f>VLOOKUP(B280,PoliticasArrays!$B$1:$C$13,2,FALSE)</f>
        <v>No sobrecargar los enchufes electricos</v>
      </c>
      <c r="D280" t="str">
        <f t="shared" si="4"/>
        <v>( "No sobrecargar los enchufes electricos",139),</v>
      </c>
    </row>
    <row r="281" spans="1:4" x14ac:dyDescent="0.25">
      <c r="A281">
        <v>139</v>
      </c>
      <c r="B281">
        <v>10</v>
      </c>
      <c r="C281" t="str">
        <f>VLOOKUP(B281,PoliticasArrays!$B$1:$C$13,2,FALSE)</f>
        <v>No obstruir el paso en las areas comunes</v>
      </c>
      <c r="D281" t="str">
        <f t="shared" si="4"/>
        <v>( "No obstruir el paso en las areas comunes",139),</v>
      </c>
    </row>
    <row r="282" spans="1:4" x14ac:dyDescent="0.25">
      <c r="A282">
        <v>139</v>
      </c>
      <c r="B282">
        <v>11</v>
      </c>
      <c r="C282" t="str">
        <f>VLOOKUP(B282,PoliticasArrays!$B$1:$C$13,2,FALSE)</f>
        <v>Mantener la cocina limpia y ordenada despues de su uso</v>
      </c>
      <c r="D282" t="str">
        <f t="shared" si="4"/>
        <v>( "Mantener la cocina limpia y ordenada despues de su uso",139),</v>
      </c>
    </row>
    <row r="283" spans="1:4" x14ac:dyDescent="0.25">
      <c r="A283">
        <v>139</v>
      </c>
      <c r="B283">
        <v>12</v>
      </c>
      <c r="C283" t="str">
        <f>VLOOKUP(B283,PoliticasArrays!$B$1:$C$13,2,FALSE)</f>
        <v xml:space="preserve">No fumar ni consumir alimentos dentro de los baños.   </v>
      </c>
      <c r="D283" t="str">
        <f t="shared" si="4"/>
        <v>( "No fumar ni consumir alimentos dentro de los baños.   ",139),</v>
      </c>
    </row>
    <row r="284" spans="1:4" x14ac:dyDescent="0.25">
      <c r="A284">
        <v>142</v>
      </c>
      <c r="B284">
        <v>1</v>
      </c>
      <c r="C284" t="str">
        <f>VLOOKUP(B284,PoliticasArrays!$B$1:$C$13,2,FALSE)</f>
        <v>No usar las areas comunes para almacenar objetos personales</v>
      </c>
      <c r="D284" t="str">
        <f t="shared" si="4"/>
        <v>( "No usar las areas comunes para almacenar objetos personales",142),</v>
      </c>
    </row>
    <row r="285" spans="1:4" x14ac:dyDescent="0.25">
      <c r="A285">
        <v>142</v>
      </c>
      <c r="B285">
        <v>3</v>
      </c>
      <c r="C285" t="str">
        <f>VLOOKUP(B285,PoliticasArrays!$B$1:$C$13,2,FALSE)</f>
        <v>No utilizar las areas comunes para actividades que molesten o incomoden a otros habitantes</v>
      </c>
      <c r="D285" t="str">
        <f t="shared" si="4"/>
        <v>( "No utilizar las areas comunes para actividades que molesten o incomoden a otros habitantes",142),</v>
      </c>
    </row>
    <row r="286" spans="1:4" x14ac:dyDescent="0.25">
      <c r="A286">
        <v>142</v>
      </c>
      <c r="B286">
        <v>5</v>
      </c>
      <c r="C286" t="str">
        <f>VLOOKUP(B286,PoliticasArrays!$B$1:$C$13,2,FALSE)</f>
        <v>Limpiar los electrodomesticos despues de su uso</v>
      </c>
      <c r="D286" t="str">
        <f t="shared" si="4"/>
        <v>( "Limpiar los electrodomesticos despues de su uso",142),</v>
      </c>
    </row>
    <row r="287" spans="1:4" x14ac:dyDescent="0.25">
      <c r="A287">
        <v>142</v>
      </c>
      <c r="B287">
        <v>7</v>
      </c>
      <c r="C287" t="str">
        <f>VLOOKUP(B287,PoliticasArrays!$B$1:$C$13,2,FALSE)</f>
        <v>No dejar velas encendidas sin supervision</v>
      </c>
      <c r="D287" t="str">
        <f t="shared" si="4"/>
        <v>( "No dejar velas encendidas sin supervision",142),</v>
      </c>
    </row>
    <row r="288" spans="1:4" x14ac:dyDescent="0.25">
      <c r="A288">
        <v>142</v>
      </c>
      <c r="B288">
        <v>9</v>
      </c>
      <c r="C288" t="str">
        <f>VLOOKUP(B288,PoliticasArrays!$B$1:$C$13,2,FALSE)</f>
        <v>No sobrecargar los enchufes electricos</v>
      </c>
      <c r="D288" t="str">
        <f t="shared" si="4"/>
        <v>( "No sobrecargar los enchufes electricos",142),</v>
      </c>
    </row>
    <row r="289" spans="1:4" x14ac:dyDescent="0.25">
      <c r="A289">
        <v>142</v>
      </c>
      <c r="B289">
        <v>11</v>
      </c>
      <c r="C289" t="str">
        <f>VLOOKUP(B289,PoliticasArrays!$B$1:$C$13,2,FALSE)</f>
        <v>Mantener la cocina limpia y ordenada despues de su uso</v>
      </c>
      <c r="D289" t="str">
        <f t="shared" si="4"/>
        <v>( "Mantener la cocina limpia y ordenada despues de su uso",142),</v>
      </c>
    </row>
  </sheetData>
  <autoFilter ref="A1:D1">
    <sortState ref="A2:D28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pane ySplit="1" topLeftCell="A256" activePane="bottomLeft" state="frozen"/>
      <selection pane="bottomLeft" activeCell="D2" sqref="D2:D289"/>
    </sheetView>
  </sheetViews>
  <sheetFormatPr baseColWidth="10" defaultRowHeight="15" x14ac:dyDescent="0.25"/>
  <cols>
    <col min="2" max="2" width="18.85546875" bestFit="1" customWidth="1"/>
    <col min="3" max="3" width="84.28515625" bestFit="1" customWidth="1"/>
    <col min="4" max="4" width="120" bestFit="1" customWidth="1"/>
  </cols>
  <sheetData>
    <row r="1" spans="1:4" x14ac:dyDescent="0.25">
      <c r="A1" t="s">
        <v>442</v>
      </c>
      <c r="B1" t="s">
        <v>409</v>
      </c>
      <c r="C1" t="s">
        <v>447</v>
      </c>
      <c r="D1" t="s">
        <v>448</v>
      </c>
    </row>
    <row r="2" spans="1:4" x14ac:dyDescent="0.25">
      <c r="A2">
        <v>2</v>
      </c>
      <c r="B2">
        <v>1</v>
      </c>
      <c r="C2" t="str">
        <f>VLOOKUP(B2,PoliticasArrays!$B$15:$C$27,2,FALSE)</f>
        <v>Respetar las normas de capacidad maxima en las areas comunes.</v>
      </c>
      <c r="D2" t="str">
        <f t="shared" ref="D2:D65" si="0">CONCATENATE("( """,C2,"""",",",A2,")",",")</f>
        <v>( "Respetar las normas de capacidad maxima en las areas comunes.",2),</v>
      </c>
    </row>
    <row r="3" spans="1:4" x14ac:dyDescent="0.25">
      <c r="A3">
        <v>2</v>
      </c>
      <c r="B3">
        <v>2</v>
      </c>
      <c r="C3" t="str">
        <f>VLOOKUP(B3,PoliticasArrays!$B$15:$C$27,2,FALSE)</f>
        <v>No utilizar aparatos electricos peligrosos en la habitacion.</v>
      </c>
      <c r="D3" t="str">
        <f t="shared" si="0"/>
        <v>( "No utilizar aparatos electricos peligrosos en la habitacion.",2),</v>
      </c>
    </row>
    <row r="4" spans="1:4" x14ac:dyDescent="0.25">
      <c r="A4">
        <v>2</v>
      </c>
      <c r="B4">
        <v>3</v>
      </c>
      <c r="C4" t="str">
        <f>VLOOKUP(B4,PoliticasArrays!$B$15:$C$27,2,FALSE)</f>
        <v>No dejar objetos de valor sin supervision en la habitacion.</v>
      </c>
      <c r="D4" t="str">
        <f t="shared" si="0"/>
        <v>( "No dejar objetos de valor sin supervision en la habitacion.",2),</v>
      </c>
    </row>
    <row r="5" spans="1:4" x14ac:dyDescent="0.25">
      <c r="A5">
        <v>2</v>
      </c>
      <c r="B5">
        <v>4</v>
      </c>
      <c r="C5" t="str">
        <f>VLOOKUP(B5,PoliticasArrays!$B$15:$C$27,2,FALSE)</f>
        <v>No bloquear las salidas de emergencia.</v>
      </c>
      <c r="D5" t="str">
        <f t="shared" si="0"/>
        <v>( "No bloquear las salidas de emergencia.",2),</v>
      </c>
    </row>
    <row r="6" spans="1:4" x14ac:dyDescent="0.25">
      <c r="A6">
        <v>2</v>
      </c>
      <c r="B6">
        <v>5</v>
      </c>
      <c r="C6" t="str">
        <f>VLOOKUP(B6,PoliticasArrays!$B$15:$C$27,2,FALSE)</f>
        <v>No fumar en lugares no autorizados, ya que el humo puede activar los detectores de humo y causar una alarma innecesaria</v>
      </c>
      <c r="D6" t="str">
        <f t="shared" si="0"/>
        <v>( "No fumar en lugares no autorizados, ya que el humo puede activar los detectores de humo y causar una alarma innecesaria",2),</v>
      </c>
    </row>
    <row r="7" spans="1:4" x14ac:dyDescent="0.25">
      <c r="A7">
        <v>2</v>
      </c>
      <c r="B7">
        <v>6</v>
      </c>
      <c r="C7" t="str">
        <f>VLOOKUP(B7,PoliticasArrays!$B$15:$C$27,2,FALSE)</f>
        <v>No utilizar las instalaciones del hotel de forma indebida o peligrosa</v>
      </c>
      <c r="D7" t="str">
        <f t="shared" si="0"/>
        <v>( "No utilizar las instalaciones del hotel de forma indebida o peligrosa",2),</v>
      </c>
    </row>
    <row r="8" spans="1:4" x14ac:dyDescent="0.25">
      <c r="A8">
        <v>5</v>
      </c>
      <c r="B8">
        <v>7</v>
      </c>
      <c r="C8" t="str">
        <f>VLOOKUP(B8,PoliticasArrays!$B$15:$C$27,2,FALSE)</f>
        <v>No llevar armas u objetos peligrosos en las instalaciones del hotel</v>
      </c>
      <c r="D8" t="str">
        <f t="shared" si="0"/>
        <v>( "No llevar armas u objetos peligrosos en las instalaciones del hotel",5),</v>
      </c>
    </row>
    <row r="9" spans="1:4" x14ac:dyDescent="0.25">
      <c r="A9">
        <v>5</v>
      </c>
      <c r="B9">
        <v>8</v>
      </c>
      <c r="C9" t="str">
        <f>VLOOKUP(B9,PoliticasArrays!$B$15:$C$27,2,FALSE)</f>
        <v>No dejar a los niños sin supervision en las areas comunes o en la piscina</v>
      </c>
      <c r="D9" t="str">
        <f t="shared" si="0"/>
        <v>( "No dejar a los niños sin supervision en las areas comunes o en la piscina",5),</v>
      </c>
    </row>
    <row r="10" spans="1:4" x14ac:dyDescent="0.25">
      <c r="A10">
        <v>5</v>
      </c>
      <c r="B10">
        <v>9</v>
      </c>
      <c r="C10" t="str">
        <f>VLOOKUP(B10,PoliticasArrays!$B$15:$C$27,2,FALSE)</f>
        <v>No consumir alimentos o bebidas en la piscina para evitar accidentes</v>
      </c>
      <c r="D10" t="str">
        <f t="shared" si="0"/>
        <v>( "No consumir alimentos o bebidas en la piscina para evitar accidentes",5),</v>
      </c>
    </row>
    <row r="11" spans="1:4" x14ac:dyDescent="0.25">
      <c r="A11">
        <v>5</v>
      </c>
      <c r="B11">
        <v>10</v>
      </c>
      <c r="C11" t="str">
        <f>VLOOKUP(B11,PoliticasArrays!$B$15:$C$27,2,FALSE)</f>
        <v>No exceder el limite de velocidad en las instalaciones del hotel, como el estacionamiento</v>
      </c>
      <c r="D11" t="str">
        <f t="shared" si="0"/>
        <v>( "No exceder el limite de velocidad en las instalaciones del hotel, como el estacionamiento",5),</v>
      </c>
    </row>
    <row r="12" spans="1:4" x14ac:dyDescent="0.25">
      <c r="A12">
        <v>5</v>
      </c>
      <c r="B12">
        <v>11</v>
      </c>
      <c r="C12" t="str">
        <f>VLOOKUP(B12,PoliticasArrays!$B$15:$C$27,2,FALSE)</f>
        <v>No llevar animales al hotel sin permiso previo, ya que algunos huespedes pueden ser alergicos o tener miedo a los animales</v>
      </c>
      <c r="D12" t="str">
        <f t="shared" si="0"/>
        <v>( "No llevar animales al hotel sin permiso previo, ya que algunos huespedes pueden ser alergicos o tener miedo a los animales",5),</v>
      </c>
    </row>
    <row r="13" spans="1:4" x14ac:dyDescent="0.25">
      <c r="A13">
        <v>5</v>
      </c>
      <c r="B13">
        <v>12</v>
      </c>
      <c r="C13" t="str">
        <f>VLOOKUP(B13,PoliticasArrays!$B$15:$C$27,2,FALSE)</f>
        <v>No invitar a extraños o desconocidos a las instalaciones del hotel</v>
      </c>
      <c r="D13" t="str">
        <f t="shared" si="0"/>
        <v>( "No invitar a extraños o desconocidos a las instalaciones del hotel",5),</v>
      </c>
    </row>
    <row r="14" spans="1:4" x14ac:dyDescent="0.25">
      <c r="A14">
        <v>8</v>
      </c>
      <c r="B14">
        <v>2</v>
      </c>
      <c r="C14" t="str">
        <f>VLOOKUP(B14,PoliticasArrays!$B$15:$C$27,2,FALSE)</f>
        <v>No utilizar aparatos electricos peligrosos en la habitacion.</v>
      </c>
      <c r="D14" t="str">
        <f t="shared" si="0"/>
        <v>( "No utilizar aparatos electricos peligrosos en la habitacion.",8),</v>
      </c>
    </row>
    <row r="15" spans="1:4" x14ac:dyDescent="0.25">
      <c r="A15">
        <v>8</v>
      </c>
      <c r="B15">
        <v>4</v>
      </c>
      <c r="C15" t="str">
        <f>VLOOKUP(B15,PoliticasArrays!$B$15:$C$27,2,FALSE)</f>
        <v>No bloquear las salidas de emergencia.</v>
      </c>
      <c r="D15" t="str">
        <f t="shared" si="0"/>
        <v>( "No bloquear las salidas de emergencia.",8),</v>
      </c>
    </row>
    <row r="16" spans="1:4" x14ac:dyDescent="0.25">
      <c r="A16">
        <v>8</v>
      </c>
      <c r="B16">
        <v>6</v>
      </c>
      <c r="C16" t="str">
        <f>VLOOKUP(B16,PoliticasArrays!$B$15:$C$27,2,FALSE)</f>
        <v>No utilizar las instalaciones del hotel de forma indebida o peligrosa</v>
      </c>
      <c r="D16" t="str">
        <f t="shared" si="0"/>
        <v>( "No utilizar las instalaciones del hotel de forma indebida o peligrosa",8),</v>
      </c>
    </row>
    <row r="17" spans="1:4" x14ac:dyDescent="0.25">
      <c r="A17">
        <v>8</v>
      </c>
      <c r="B17">
        <v>8</v>
      </c>
      <c r="C17" t="str">
        <f>VLOOKUP(B17,PoliticasArrays!$B$15:$C$27,2,FALSE)</f>
        <v>No dejar a los niños sin supervision en las areas comunes o en la piscina</v>
      </c>
      <c r="D17" t="str">
        <f t="shared" si="0"/>
        <v>( "No dejar a los niños sin supervision en las areas comunes o en la piscina",8),</v>
      </c>
    </row>
    <row r="18" spans="1:4" x14ac:dyDescent="0.25">
      <c r="A18">
        <v>8</v>
      </c>
      <c r="B18">
        <v>10</v>
      </c>
      <c r="C18" t="str">
        <f>VLOOKUP(B18,PoliticasArrays!$B$15:$C$27,2,FALSE)</f>
        <v>No exceder el limite de velocidad en las instalaciones del hotel, como el estacionamiento</v>
      </c>
      <c r="D18" t="str">
        <f t="shared" si="0"/>
        <v>( "No exceder el limite de velocidad en las instalaciones del hotel, como el estacionamiento",8),</v>
      </c>
    </row>
    <row r="19" spans="1:4" x14ac:dyDescent="0.25">
      <c r="A19">
        <v>8</v>
      </c>
      <c r="B19">
        <v>12</v>
      </c>
      <c r="C19" t="str">
        <f>VLOOKUP(B19,PoliticasArrays!$B$15:$C$27,2,FALSE)</f>
        <v>No invitar a extraños o desconocidos a las instalaciones del hotel</v>
      </c>
      <c r="D19" t="str">
        <f t="shared" si="0"/>
        <v>( "No invitar a extraños o desconocidos a las instalaciones del hotel",8),</v>
      </c>
    </row>
    <row r="20" spans="1:4" x14ac:dyDescent="0.25">
      <c r="A20">
        <v>11</v>
      </c>
      <c r="B20">
        <v>3</v>
      </c>
      <c r="C20" t="str">
        <f>VLOOKUP(B20,PoliticasArrays!$B$15:$C$27,2,FALSE)</f>
        <v>No dejar objetos de valor sin supervision en la habitacion.</v>
      </c>
      <c r="D20" t="str">
        <f t="shared" si="0"/>
        <v>( "No dejar objetos de valor sin supervision en la habitacion.",11),</v>
      </c>
    </row>
    <row r="21" spans="1:4" x14ac:dyDescent="0.25">
      <c r="A21">
        <v>11</v>
      </c>
      <c r="B21">
        <v>5</v>
      </c>
      <c r="C21" t="str">
        <f>VLOOKUP(B21,PoliticasArrays!$B$15:$C$27,2,FALSE)</f>
        <v>No fumar en lugares no autorizados, ya que el humo puede activar los detectores de humo y causar una alarma innecesaria</v>
      </c>
      <c r="D21" t="str">
        <f t="shared" si="0"/>
        <v>( "No fumar en lugares no autorizados, ya que el humo puede activar los detectores de humo y causar una alarma innecesaria",11),</v>
      </c>
    </row>
    <row r="22" spans="1:4" x14ac:dyDescent="0.25">
      <c r="A22">
        <v>11</v>
      </c>
      <c r="B22">
        <v>7</v>
      </c>
      <c r="C22" t="str">
        <f>VLOOKUP(B22,PoliticasArrays!$B$15:$C$27,2,FALSE)</f>
        <v>No llevar armas u objetos peligrosos en las instalaciones del hotel</v>
      </c>
      <c r="D22" t="str">
        <f t="shared" si="0"/>
        <v>( "No llevar armas u objetos peligrosos en las instalaciones del hotel",11),</v>
      </c>
    </row>
    <row r="23" spans="1:4" x14ac:dyDescent="0.25">
      <c r="A23">
        <v>11</v>
      </c>
      <c r="B23">
        <v>9</v>
      </c>
      <c r="C23" t="str">
        <f>VLOOKUP(B23,PoliticasArrays!$B$15:$C$27,2,FALSE)</f>
        <v>No consumir alimentos o bebidas en la piscina para evitar accidentes</v>
      </c>
      <c r="D23" t="str">
        <f t="shared" si="0"/>
        <v>( "No consumir alimentos o bebidas en la piscina para evitar accidentes",11),</v>
      </c>
    </row>
    <row r="24" spans="1:4" x14ac:dyDescent="0.25">
      <c r="A24">
        <v>11</v>
      </c>
      <c r="B24">
        <v>11</v>
      </c>
      <c r="C24" t="str">
        <f>VLOOKUP(B24,PoliticasArrays!$B$15:$C$27,2,FALSE)</f>
        <v>No llevar animales al hotel sin permiso previo, ya que algunos huespedes pueden ser alergicos o tener miedo a los animales</v>
      </c>
      <c r="D24" t="str">
        <f t="shared" si="0"/>
        <v>( "No llevar animales al hotel sin permiso previo, ya que algunos huespedes pueden ser alergicos o tener miedo a los animales",11),</v>
      </c>
    </row>
    <row r="25" spans="1:4" x14ac:dyDescent="0.25">
      <c r="A25">
        <v>11</v>
      </c>
      <c r="B25">
        <v>3</v>
      </c>
      <c r="C25" t="str">
        <f>VLOOKUP(B25,PoliticasArrays!$B$15:$C$27,2,FALSE)</f>
        <v>No dejar objetos de valor sin supervision en la habitacion.</v>
      </c>
      <c r="D25" t="str">
        <f t="shared" si="0"/>
        <v>( "No dejar objetos de valor sin supervision en la habitacion.",11),</v>
      </c>
    </row>
    <row r="26" spans="1:4" x14ac:dyDescent="0.25">
      <c r="A26">
        <v>14</v>
      </c>
      <c r="B26">
        <v>5</v>
      </c>
      <c r="C26" t="str">
        <f>VLOOKUP(B26,PoliticasArrays!$B$15:$C$27,2,FALSE)</f>
        <v>No fumar en lugares no autorizados, ya que el humo puede activar los detectores de humo y causar una alarma innecesaria</v>
      </c>
      <c r="D26" t="str">
        <f t="shared" si="0"/>
        <v>( "No fumar en lugares no autorizados, ya que el humo puede activar los detectores de humo y causar una alarma innecesaria",14),</v>
      </c>
    </row>
    <row r="27" spans="1:4" x14ac:dyDescent="0.25">
      <c r="A27">
        <v>14</v>
      </c>
      <c r="B27">
        <v>6</v>
      </c>
      <c r="C27" t="str">
        <f>VLOOKUP(B27,PoliticasArrays!$B$15:$C$27,2,FALSE)</f>
        <v>No utilizar las instalaciones del hotel de forma indebida o peligrosa</v>
      </c>
      <c r="D27" t="str">
        <f t="shared" si="0"/>
        <v>( "No utilizar las instalaciones del hotel de forma indebida o peligrosa",14),</v>
      </c>
    </row>
    <row r="28" spans="1:4" x14ac:dyDescent="0.25">
      <c r="A28">
        <v>14</v>
      </c>
      <c r="B28">
        <v>12</v>
      </c>
      <c r="C28" t="str">
        <f>VLOOKUP(B28,PoliticasArrays!$B$15:$C$27,2,FALSE)</f>
        <v>No invitar a extraños o desconocidos a las instalaciones del hotel</v>
      </c>
      <c r="D28" t="str">
        <f t="shared" si="0"/>
        <v>( "No invitar a extraños o desconocidos a las instalaciones del hotel",14),</v>
      </c>
    </row>
    <row r="29" spans="1:4" x14ac:dyDescent="0.25">
      <c r="A29">
        <v>14</v>
      </c>
      <c r="B29">
        <v>11</v>
      </c>
      <c r="C29" t="str">
        <f>VLOOKUP(B29,PoliticasArrays!$B$15:$C$27,2,FALSE)</f>
        <v>No llevar animales al hotel sin permiso previo, ya que algunos huespedes pueden ser alergicos o tener miedo a los animales</v>
      </c>
      <c r="D29" t="str">
        <f t="shared" si="0"/>
        <v>( "No llevar animales al hotel sin permiso previo, ya que algunos huespedes pueden ser alergicos o tener miedo a los animales",14),</v>
      </c>
    </row>
    <row r="30" spans="1:4" x14ac:dyDescent="0.25">
      <c r="A30">
        <v>14</v>
      </c>
      <c r="B30">
        <v>10</v>
      </c>
      <c r="C30" t="str">
        <f>VLOOKUP(B30,PoliticasArrays!$B$15:$C$27,2,FALSE)</f>
        <v>No exceder el limite de velocidad en las instalaciones del hotel, como el estacionamiento</v>
      </c>
      <c r="D30" t="str">
        <f t="shared" si="0"/>
        <v>( "No exceder el limite de velocidad en las instalaciones del hotel, como el estacionamiento",14),</v>
      </c>
    </row>
    <row r="31" spans="1:4" x14ac:dyDescent="0.25">
      <c r="A31">
        <v>14</v>
      </c>
      <c r="B31">
        <v>8</v>
      </c>
      <c r="C31" t="str">
        <f>VLOOKUP(B31,PoliticasArrays!$B$15:$C$27,2,FALSE)</f>
        <v>No dejar a los niños sin supervision en las areas comunes o en la piscina</v>
      </c>
      <c r="D31" t="str">
        <f t="shared" si="0"/>
        <v>( "No dejar a los niños sin supervision en las areas comunes o en la piscina",14),</v>
      </c>
    </row>
    <row r="32" spans="1:4" x14ac:dyDescent="0.25">
      <c r="A32">
        <v>17</v>
      </c>
      <c r="B32">
        <v>7</v>
      </c>
      <c r="C32" t="str">
        <f>VLOOKUP(B32,PoliticasArrays!$B$15:$C$27,2,FALSE)</f>
        <v>No llevar armas u objetos peligrosos en las instalaciones del hotel</v>
      </c>
      <c r="D32" t="str">
        <f t="shared" si="0"/>
        <v>( "No llevar armas u objetos peligrosos en las instalaciones del hotel",17),</v>
      </c>
    </row>
    <row r="33" spans="1:4" x14ac:dyDescent="0.25">
      <c r="A33">
        <v>17</v>
      </c>
      <c r="B33">
        <v>9</v>
      </c>
      <c r="C33" t="str">
        <f>VLOOKUP(B33,PoliticasArrays!$B$15:$C$27,2,FALSE)</f>
        <v>No consumir alimentos o bebidas en la piscina para evitar accidentes</v>
      </c>
      <c r="D33" t="str">
        <f t="shared" si="0"/>
        <v>( "No consumir alimentos o bebidas en la piscina para evitar accidentes",17),</v>
      </c>
    </row>
    <row r="34" spans="1:4" x14ac:dyDescent="0.25">
      <c r="A34">
        <v>17</v>
      </c>
      <c r="B34">
        <v>11</v>
      </c>
      <c r="C34" t="str">
        <f>VLOOKUP(B34,PoliticasArrays!$B$15:$C$27,2,FALSE)</f>
        <v>No llevar animales al hotel sin permiso previo, ya que algunos huespedes pueden ser alergicos o tener miedo a los animales</v>
      </c>
      <c r="D34" t="str">
        <f t="shared" si="0"/>
        <v>( "No llevar animales al hotel sin permiso previo, ya que algunos huespedes pueden ser alergicos o tener miedo a los animales",17),</v>
      </c>
    </row>
    <row r="35" spans="1:4" x14ac:dyDescent="0.25">
      <c r="A35">
        <v>17</v>
      </c>
      <c r="B35">
        <v>1</v>
      </c>
      <c r="C35" t="str">
        <f>VLOOKUP(B35,PoliticasArrays!$B$15:$C$27,2,FALSE)</f>
        <v>Respetar las normas de capacidad maxima en las areas comunes.</v>
      </c>
      <c r="D35" t="str">
        <f t="shared" si="0"/>
        <v>( "Respetar las normas de capacidad maxima en las areas comunes.",17),</v>
      </c>
    </row>
    <row r="36" spans="1:4" x14ac:dyDescent="0.25">
      <c r="A36">
        <v>17</v>
      </c>
      <c r="B36">
        <v>2</v>
      </c>
      <c r="C36" t="str">
        <f>VLOOKUP(B36,PoliticasArrays!$B$15:$C$27,2,FALSE)</f>
        <v>No utilizar aparatos electricos peligrosos en la habitacion.</v>
      </c>
      <c r="D36" t="str">
        <f t="shared" si="0"/>
        <v>( "No utilizar aparatos electricos peligrosos en la habitacion.",17),</v>
      </c>
    </row>
    <row r="37" spans="1:4" x14ac:dyDescent="0.25">
      <c r="A37">
        <v>17</v>
      </c>
      <c r="B37">
        <v>3</v>
      </c>
      <c r="C37" t="str">
        <f>VLOOKUP(B37,PoliticasArrays!$B$15:$C$27,2,FALSE)</f>
        <v>No dejar objetos de valor sin supervision en la habitacion.</v>
      </c>
      <c r="D37" t="str">
        <f t="shared" si="0"/>
        <v>( "No dejar objetos de valor sin supervision en la habitacion.",17),</v>
      </c>
    </row>
    <row r="38" spans="1:4" x14ac:dyDescent="0.25">
      <c r="A38">
        <v>20</v>
      </c>
      <c r="B38">
        <v>12</v>
      </c>
      <c r="C38" t="str">
        <f>VLOOKUP(B38,PoliticasArrays!$B$15:$C$27,2,FALSE)</f>
        <v>No invitar a extraños o desconocidos a las instalaciones del hotel</v>
      </c>
      <c r="D38" t="str">
        <f t="shared" si="0"/>
        <v>( "No invitar a extraños o desconocidos a las instalaciones del hotel",20),</v>
      </c>
    </row>
    <row r="39" spans="1:4" x14ac:dyDescent="0.25">
      <c r="A39">
        <v>20</v>
      </c>
      <c r="B39">
        <v>10</v>
      </c>
      <c r="C39" t="str">
        <f>VLOOKUP(B39,PoliticasArrays!$B$15:$C$27,2,FALSE)</f>
        <v>No exceder el limite de velocidad en las instalaciones del hotel, como el estacionamiento</v>
      </c>
      <c r="D39" t="str">
        <f t="shared" si="0"/>
        <v>( "No exceder el limite de velocidad en las instalaciones del hotel, como el estacionamiento",20),</v>
      </c>
    </row>
    <row r="40" spans="1:4" x14ac:dyDescent="0.25">
      <c r="A40">
        <v>20</v>
      </c>
      <c r="B40">
        <v>8</v>
      </c>
      <c r="C40" t="str">
        <f>VLOOKUP(B40,PoliticasArrays!$B$15:$C$27,2,FALSE)</f>
        <v>No dejar a los niños sin supervision en las areas comunes o en la piscina</v>
      </c>
      <c r="D40" t="str">
        <f t="shared" si="0"/>
        <v>( "No dejar a los niños sin supervision en las areas comunes o en la piscina",20),</v>
      </c>
    </row>
    <row r="41" spans="1:4" x14ac:dyDescent="0.25">
      <c r="A41">
        <v>20</v>
      </c>
      <c r="B41">
        <v>6</v>
      </c>
      <c r="C41" t="str">
        <f>VLOOKUP(B41,PoliticasArrays!$B$15:$C$27,2,FALSE)</f>
        <v>No utilizar las instalaciones del hotel de forma indebida o peligrosa</v>
      </c>
      <c r="D41" t="str">
        <f t="shared" si="0"/>
        <v>( "No utilizar las instalaciones del hotel de forma indebida o peligrosa",20),</v>
      </c>
    </row>
    <row r="42" spans="1:4" x14ac:dyDescent="0.25">
      <c r="A42">
        <v>20</v>
      </c>
      <c r="B42">
        <v>4</v>
      </c>
      <c r="C42" t="str">
        <f>VLOOKUP(B42,PoliticasArrays!$B$15:$C$27,2,FALSE)</f>
        <v>No bloquear las salidas de emergencia.</v>
      </c>
      <c r="D42" t="str">
        <f t="shared" si="0"/>
        <v>( "No bloquear las salidas de emergencia.",20),</v>
      </c>
    </row>
    <row r="43" spans="1:4" x14ac:dyDescent="0.25">
      <c r="A43">
        <v>20</v>
      </c>
      <c r="B43">
        <v>2</v>
      </c>
      <c r="C43" t="str">
        <f>VLOOKUP(B43,PoliticasArrays!$B$15:$C$27,2,FALSE)</f>
        <v>No utilizar aparatos electricos peligrosos en la habitacion.</v>
      </c>
      <c r="D43" t="str">
        <f t="shared" si="0"/>
        <v>( "No utilizar aparatos electricos peligrosos en la habitacion.",20),</v>
      </c>
    </row>
    <row r="44" spans="1:4" x14ac:dyDescent="0.25">
      <c r="A44">
        <v>23</v>
      </c>
      <c r="B44">
        <v>8</v>
      </c>
      <c r="C44" t="str">
        <f>VLOOKUP(B44,PoliticasArrays!$B$15:$C$27,2,FALSE)</f>
        <v>No dejar a los niños sin supervision en las areas comunes o en la piscina</v>
      </c>
      <c r="D44" t="str">
        <f t="shared" si="0"/>
        <v>( "No dejar a los niños sin supervision en las areas comunes o en la piscina",23),</v>
      </c>
    </row>
    <row r="45" spans="1:4" x14ac:dyDescent="0.25">
      <c r="A45">
        <v>23</v>
      </c>
      <c r="B45">
        <v>5</v>
      </c>
      <c r="C45" t="str">
        <f>VLOOKUP(B45,PoliticasArrays!$B$15:$C$27,2,FALSE)</f>
        <v>No fumar en lugares no autorizados, ya que el humo puede activar los detectores de humo y causar una alarma innecesaria</v>
      </c>
      <c r="D45" t="str">
        <f t="shared" si="0"/>
        <v>( "No fumar en lugares no autorizados, ya que el humo puede activar los detectores de humo y causar una alarma innecesaria",23),</v>
      </c>
    </row>
    <row r="46" spans="1:4" x14ac:dyDescent="0.25">
      <c r="A46">
        <v>23</v>
      </c>
      <c r="B46">
        <v>3</v>
      </c>
      <c r="C46" t="str">
        <f>VLOOKUP(B46,PoliticasArrays!$B$15:$C$27,2,FALSE)</f>
        <v>No dejar objetos de valor sin supervision en la habitacion.</v>
      </c>
      <c r="D46" t="str">
        <f t="shared" si="0"/>
        <v>( "No dejar objetos de valor sin supervision en la habitacion.",23),</v>
      </c>
    </row>
    <row r="47" spans="1:4" x14ac:dyDescent="0.25">
      <c r="A47">
        <v>23</v>
      </c>
      <c r="B47">
        <v>1</v>
      </c>
      <c r="C47" t="str">
        <f>VLOOKUP(B47,PoliticasArrays!$B$15:$C$27,2,FALSE)</f>
        <v>Respetar las normas de capacidad maxima en las areas comunes.</v>
      </c>
      <c r="D47" t="str">
        <f t="shared" si="0"/>
        <v>( "Respetar las normas de capacidad maxima en las areas comunes.",23),</v>
      </c>
    </row>
    <row r="48" spans="1:4" x14ac:dyDescent="0.25">
      <c r="A48">
        <v>23</v>
      </c>
      <c r="B48">
        <v>2</v>
      </c>
      <c r="C48" t="str">
        <f>VLOOKUP(B48,PoliticasArrays!$B$15:$C$27,2,FALSE)</f>
        <v>No utilizar aparatos electricos peligrosos en la habitacion.</v>
      </c>
      <c r="D48" t="str">
        <f t="shared" si="0"/>
        <v>( "No utilizar aparatos electricos peligrosos en la habitacion.",23),</v>
      </c>
    </row>
    <row r="49" spans="1:4" x14ac:dyDescent="0.25">
      <c r="A49">
        <v>23</v>
      </c>
      <c r="B49">
        <v>12</v>
      </c>
      <c r="C49" t="str">
        <f>VLOOKUP(B49,PoliticasArrays!$B$15:$C$27,2,FALSE)</f>
        <v>No invitar a extraños o desconocidos a las instalaciones del hotel</v>
      </c>
      <c r="D49" t="str">
        <f t="shared" si="0"/>
        <v>( "No invitar a extraños o desconocidos a las instalaciones del hotel",23),</v>
      </c>
    </row>
    <row r="50" spans="1:4" x14ac:dyDescent="0.25">
      <c r="A50">
        <v>26</v>
      </c>
      <c r="B50">
        <v>1</v>
      </c>
      <c r="C50" t="str">
        <f>VLOOKUP(B50,PoliticasArrays!$B$15:$C$27,2,FALSE)</f>
        <v>Respetar las normas de capacidad maxima en las areas comunes.</v>
      </c>
      <c r="D50" t="str">
        <f t="shared" si="0"/>
        <v>( "Respetar las normas de capacidad maxima en las areas comunes.",26),</v>
      </c>
    </row>
    <row r="51" spans="1:4" x14ac:dyDescent="0.25">
      <c r="A51">
        <v>26</v>
      </c>
      <c r="B51">
        <v>2</v>
      </c>
      <c r="C51" t="str">
        <f>VLOOKUP(B51,PoliticasArrays!$B$15:$C$27,2,FALSE)</f>
        <v>No utilizar aparatos electricos peligrosos en la habitacion.</v>
      </c>
      <c r="D51" t="str">
        <f t="shared" si="0"/>
        <v>( "No utilizar aparatos electricos peligrosos en la habitacion.",26),</v>
      </c>
    </row>
    <row r="52" spans="1:4" x14ac:dyDescent="0.25">
      <c r="A52">
        <v>26</v>
      </c>
      <c r="B52">
        <v>3</v>
      </c>
      <c r="C52" t="str">
        <f>VLOOKUP(B52,PoliticasArrays!$B$15:$C$27,2,FALSE)</f>
        <v>No dejar objetos de valor sin supervision en la habitacion.</v>
      </c>
      <c r="D52" t="str">
        <f t="shared" si="0"/>
        <v>( "No dejar objetos de valor sin supervision en la habitacion.",26),</v>
      </c>
    </row>
    <row r="53" spans="1:4" x14ac:dyDescent="0.25">
      <c r="A53">
        <v>26</v>
      </c>
      <c r="B53">
        <v>4</v>
      </c>
      <c r="C53" t="str">
        <f>VLOOKUP(B53,PoliticasArrays!$B$15:$C$27,2,FALSE)</f>
        <v>No bloquear las salidas de emergencia.</v>
      </c>
      <c r="D53" t="str">
        <f t="shared" si="0"/>
        <v>( "No bloquear las salidas de emergencia.",26),</v>
      </c>
    </row>
    <row r="54" spans="1:4" x14ac:dyDescent="0.25">
      <c r="A54">
        <v>26</v>
      </c>
      <c r="B54">
        <v>5</v>
      </c>
      <c r="C54" t="str">
        <f>VLOOKUP(B54,PoliticasArrays!$B$15:$C$27,2,FALSE)</f>
        <v>No fumar en lugares no autorizados, ya que el humo puede activar los detectores de humo y causar una alarma innecesaria</v>
      </c>
      <c r="D54" t="str">
        <f t="shared" si="0"/>
        <v>( "No fumar en lugares no autorizados, ya que el humo puede activar los detectores de humo y causar una alarma innecesaria",26),</v>
      </c>
    </row>
    <row r="55" spans="1:4" x14ac:dyDescent="0.25">
      <c r="A55">
        <v>26</v>
      </c>
      <c r="B55">
        <v>6</v>
      </c>
      <c r="C55" t="str">
        <f>VLOOKUP(B55,PoliticasArrays!$B$15:$C$27,2,FALSE)</f>
        <v>No utilizar las instalaciones del hotel de forma indebida o peligrosa</v>
      </c>
      <c r="D55" t="str">
        <f t="shared" si="0"/>
        <v>( "No utilizar las instalaciones del hotel de forma indebida o peligrosa",26),</v>
      </c>
    </row>
    <row r="56" spans="1:4" x14ac:dyDescent="0.25">
      <c r="A56">
        <v>29</v>
      </c>
      <c r="B56">
        <v>7</v>
      </c>
      <c r="C56" t="str">
        <f>VLOOKUP(B56,PoliticasArrays!$B$15:$C$27,2,FALSE)</f>
        <v>No llevar armas u objetos peligrosos en las instalaciones del hotel</v>
      </c>
      <c r="D56" t="str">
        <f t="shared" si="0"/>
        <v>( "No llevar armas u objetos peligrosos en las instalaciones del hotel",29),</v>
      </c>
    </row>
    <row r="57" spans="1:4" x14ac:dyDescent="0.25">
      <c r="A57">
        <v>29</v>
      </c>
      <c r="B57">
        <v>8</v>
      </c>
      <c r="C57" t="str">
        <f>VLOOKUP(B57,PoliticasArrays!$B$15:$C$27,2,FALSE)</f>
        <v>No dejar a los niños sin supervision en las areas comunes o en la piscina</v>
      </c>
      <c r="D57" t="str">
        <f t="shared" si="0"/>
        <v>( "No dejar a los niños sin supervision en las areas comunes o en la piscina",29),</v>
      </c>
    </row>
    <row r="58" spans="1:4" x14ac:dyDescent="0.25">
      <c r="A58">
        <v>29</v>
      </c>
      <c r="B58">
        <v>9</v>
      </c>
      <c r="C58" t="str">
        <f>VLOOKUP(B58,PoliticasArrays!$B$15:$C$27,2,FALSE)</f>
        <v>No consumir alimentos o bebidas en la piscina para evitar accidentes</v>
      </c>
      <c r="D58" t="str">
        <f t="shared" si="0"/>
        <v>( "No consumir alimentos o bebidas en la piscina para evitar accidentes",29),</v>
      </c>
    </row>
    <row r="59" spans="1:4" x14ac:dyDescent="0.25">
      <c r="A59">
        <v>29</v>
      </c>
      <c r="B59">
        <v>10</v>
      </c>
      <c r="C59" t="str">
        <f>VLOOKUP(B59,PoliticasArrays!$B$15:$C$27,2,FALSE)</f>
        <v>No exceder el limite de velocidad en las instalaciones del hotel, como el estacionamiento</v>
      </c>
      <c r="D59" t="str">
        <f t="shared" si="0"/>
        <v>( "No exceder el limite de velocidad en las instalaciones del hotel, como el estacionamiento",29),</v>
      </c>
    </row>
    <row r="60" spans="1:4" x14ac:dyDescent="0.25">
      <c r="A60">
        <v>29</v>
      </c>
      <c r="B60">
        <v>11</v>
      </c>
      <c r="C60" t="str">
        <f>VLOOKUP(B60,PoliticasArrays!$B$15:$C$27,2,FALSE)</f>
        <v>No llevar animales al hotel sin permiso previo, ya que algunos huespedes pueden ser alergicos o tener miedo a los animales</v>
      </c>
      <c r="D60" t="str">
        <f t="shared" si="0"/>
        <v>( "No llevar animales al hotel sin permiso previo, ya que algunos huespedes pueden ser alergicos o tener miedo a los animales",29),</v>
      </c>
    </row>
    <row r="61" spans="1:4" x14ac:dyDescent="0.25">
      <c r="A61">
        <v>29</v>
      </c>
      <c r="B61">
        <v>12</v>
      </c>
      <c r="C61" t="str">
        <f>VLOOKUP(B61,PoliticasArrays!$B$15:$C$27,2,FALSE)</f>
        <v>No invitar a extraños o desconocidos a las instalaciones del hotel</v>
      </c>
      <c r="D61" t="str">
        <f t="shared" si="0"/>
        <v>( "No invitar a extraños o desconocidos a las instalaciones del hotel",29),</v>
      </c>
    </row>
    <row r="62" spans="1:4" x14ac:dyDescent="0.25">
      <c r="A62">
        <v>32</v>
      </c>
      <c r="B62">
        <v>2</v>
      </c>
      <c r="C62" t="str">
        <f>VLOOKUP(B62,PoliticasArrays!$B$15:$C$27,2,FALSE)</f>
        <v>No utilizar aparatos electricos peligrosos en la habitacion.</v>
      </c>
      <c r="D62" t="str">
        <f t="shared" si="0"/>
        <v>( "No utilizar aparatos electricos peligrosos en la habitacion.",32),</v>
      </c>
    </row>
    <row r="63" spans="1:4" x14ac:dyDescent="0.25">
      <c r="A63">
        <v>32</v>
      </c>
      <c r="B63">
        <v>4</v>
      </c>
      <c r="C63" t="str">
        <f>VLOOKUP(B63,PoliticasArrays!$B$15:$C$27,2,FALSE)</f>
        <v>No bloquear las salidas de emergencia.</v>
      </c>
      <c r="D63" t="str">
        <f t="shared" si="0"/>
        <v>( "No bloquear las salidas de emergencia.",32),</v>
      </c>
    </row>
    <row r="64" spans="1:4" x14ac:dyDescent="0.25">
      <c r="A64">
        <v>32</v>
      </c>
      <c r="B64">
        <v>6</v>
      </c>
      <c r="C64" t="str">
        <f>VLOOKUP(B64,PoliticasArrays!$B$15:$C$27,2,FALSE)</f>
        <v>No utilizar las instalaciones del hotel de forma indebida o peligrosa</v>
      </c>
      <c r="D64" t="str">
        <f t="shared" si="0"/>
        <v>( "No utilizar las instalaciones del hotel de forma indebida o peligrosa",32),</v>
      </c>
    </row>
    <row r="65" spans="1:4" x14ac:dyDescent="0.25">
      <c r="A65">
        <v>32</v>
      </c>
      <c r="B65">
        <v>8</v>
      </c>
      <c r="C65" t="str">
        <f>VLOOKUP(B65,PoliticasArrays!$B$15:$C$27,2,FALSE)</f>
        <v>No dejar a los niños sin supervision en las areas comunes o en la piscina</v>
      </c>
      <c r="D65" t="str">
        <f t="shared" si="0"/>
        <v>( "No dejar a los niños sin supervision en las areas comunes o en la piscina",32),</v>
      </c>
    </row>
    <row r="66" spans="1:4" x14ac:dyDescent="0.25">
      <c r="A66">
        <v>32</v>
      </c>
      <c r="B66">
        <v>10</v>
      </c>
      <c r="C66" t="str">
        <f>VLOOKUP(B66,PoliticasArrays!$B$15:$C$27,2,FALSE)</f>
        <v>No exceder el limite de velocidad en las instalaciones del hotel, como el estacionamiento</v>
      </c>
      <c r="D66" t="str">
        <f t="shared" ref="D66:D129" si="1">CONCATENATE("( """,C66,"""",",",A66,")",",")</f>
        <v>( "No exceder el limite de velocidad en las instalaciones del hotel, como el estacionamiento",32),</v>
      </c>
    </row>
    <row r="67" spans="1:4" x14ac:dyDescent="0.25">
      <c r="A67">
        <v>32</v>
      </c>
      <c r="B67">
        <v>12</v>
      </c>
      <c r="C67" t="str">
        <f>VLOOKUP(B67,PoliticasArrays!$B$15:$C$27,2,FALSE)</f>
        <v>No invitar a extraños o desconocidos a las instalaciones del hotel</v>
      </c>
      <c r="D67" t="str">
        <f t="shared" si="1"/>
        <v>( "No invitar a extraños o desconocidos a las instalaciones del hotel",32),</v>
      </c>
    </row>
    <row r="68" spans="1:4" x14ac:dyDescent="0.25">
      <c r="A68">
        <v>35</v>
      </c>
      <c r="B68">
        <v>3</v>
      </c>
      <c r="C68" t="str">
        <f>VLOOKUP(B68,PoliticasArrays!$B$15:$C$27,2,FALSE)</f>
        <v>No dejar objetos de valor sin supervision en la habitacion.</v>
      </c>
      <c r="D68" t="str">
        <f t="shared" si="1"/>
        <v>( "No dejar objetos de valor sin supervision en la habitacion.",35),</v>
      </c>
    </row>
    <row r="69" spans="1:4" x14ac:dyDescent="0.25">
      <c r="A69">
        <v>35</v>
      </c>
      <c r="B69">
        <v>5</v>
      </c>
      <c r="C69" t="str">
        <f>VLOOKUP(B69,PoliticasArrays!$B$15:$C$27,2,FALSE)</f>
        <v>No fumar en lugares no autorizados, ya que el humo puede activar los detectores de humo y causar una alarma innecesaria</v>
      </c>
      <c r="D69" t="str">
        <f t="shared" si="1"/>
        <v>( "No fumar en lugares no autorizados, ya que el humo puede activar los detectores de humo y causar una alarma innecesaria",35),</v>
      </c>
    </row>
    <row r="70" spans="1:4" x14ac:dyDescent="0.25">
      <c r="A70">
        <v>35</v>
      </c>
      <c r="B70">
        <v>7</v>
      </c>
      <c r="C70" t="str">
        <f>VLOOKUP(B70,PoliticasArrays!$B$15:$C$27,2,FALSE)</f>
        <v>No llevar armas u objetos peligrosos en las instalaciones del hotel</v>
      </c>
      <c r="D70" t="str">
        <f t="shared" si="1"/>
        <v>( "No llevar armas u objetos peligrosos en las instalaciones del hotel",35),</v>
      </c>
    </row>
    <row r="71" spans="1:4" x14ac:dyDescent="0.25">
      <c r="A71">
        <v>35</v>
      </c>
      <c r="B71">
        <v>9</v>
      </c>
      <c r="C71" t="str">
        <f>VLOOKUP(B71,PoliticasArrays!$B$15:$C$27,2,FALSE)</f>
        <v>No consumir alimentos o bebidas en la piscina para evitar accidentes</v>
      </c>
      <c r="D71" t="str">
        <f t="shared" si="1"/>
        <v>( "No consumir alimentos o bebidas en la piscina para evitar accidentes",35),</v>
      </c>
    </row>
    <row r="72" spans="1:4" x14ac:dyDescent="0.25">
      <c r="A72">
        <v>35</v>
      </c>
      <c r="B72">
        <v>11</v>
      </c>
      <c r="C72" t="str">
        <f>VLOOKUP(B72,PoliticasArrays!$B$15:$C$27,2,FALSE)</f>
        <v>No llevar animales al hotel sin permiso previo, ya que algunos huespedes pueden ser alergicos o tener miedo a los animales</v>
      </c>
      <c r="D72" t="str">
        <f t="shared" si="1"/>
        <v>( "No llevar animales al hotel sin permiso previo, ya que algunos huespedes pueden ser alergicos o tener miedo a los animales",35),</v>
      </c>
    </row>
    <row r="73" spans="1:4" x14ac:dyDescent="0.25">
      <c r="A73">
        <v>35</v>
      </c>
      <c r="B73">
        <v>3</v>
      </c>
      <c r="C73" t="str">
        <f>VLOOKUP(B73,PoliticasArrays!$B$15:$C$27,2,FALSE)</f>
        <v>No dejar objetos de valor sin supervision en la habitacion.</v>
      </c>
      <c r="D73" t="str">
        <f t="shared" si="1"/>
        <v>( "No dejar objetos de valor sin supervision en la habitacion.",35),</v>
      </c>
    </row>
    <row r="74" spans="1:4" x14ac:dyDescent="0.25">
      <c r="A74">
        <v>38</v>
      </c>
      <c r="B74">
        <v>5</v>
      </c>
      <c r="C74" t="str">
        <f>VLOOKUP(B74,PoliticasArrays!$B$15:$C$27,2,FALSE)</f>
        <v>No fumar en lugares no autorizados, ya que el humo puede activar los detectores de humo y causar una alarma innecesaria</v>
      </c>
      <c r="D74" t="str">
        <f t="shared" si="1"/>
        <v>( "No fumar en lugares no autorizados, ya que el humo puede activar los detectores de humo y causar una alarma innecesaria",38),</v>
      </c>
    </row>
    <row r="75" spans="1:4" x14ac:dyDescent="0.25">
      <c r="A75">
        <v>38</v>
      </c>
      <c r="B75">
        <v>6</v>
      </c>
      <c r="C75" t="str">
        <f>VLOOKUP(B75,PoliticasArrays!$B$15:$C$27,2,FALSE)</f>
        <v>No utilizar las instalaciones del hotel de forma indebida o peligrosa</v>
      </c>
      <c r="D75" t="str">
        <f t="shared" si="1"/>
        <v>( "No utilizar las instalaciones del hotel de forma indebida o peligrosa",38),</v>
      </c>
    </row>
    <row r="76" spans="1:4" x14ac:dyDescent="0.25">
      <c r="A76">
        <v>38</v>
      </c>
      <c r="B76">
        <v>12</v>
      </c>
      <c r="C76" t="str">
        <f>VLOOKUP(B76,PoliticasArrays!$B$15:$C$27,2,FALSE)</f>
        <v>No invitar a extraños o desconocidos a las instalaciones del hotel</v>
      </c>
      <c r="D76" t="str">
        <f t="shared" si="1"/>
        <v>( "No invitar a extraños o desconocidos a las instalaciones del hotel",38),</v>
      </c>
    </row>
    <row r="77" spans="1:4" x14ac:dyDescent="0.25">
      <c r="A77">
        <v>38</v>
      </c>
      <c r="B77">
        <v>11</v>
      </c>
      <c r="C77" t="str">
        <f>VLOOKUP(B77,PoliticasArrays!$B$15:$C$27,2,FALSE)</f>
        <v>No llevar animales al hotel sin permiso previo, ya que algunos huespedes pueden ser alergicos o tener miedo a los animales</v>
      </c>
      <c r="D77" t="str">
        <f t="shared" si="1"/>
        <v>( "No llevar animales al hotel sin permiso previo, ya que algunos huespedes pueden ser alergicos o tener miedo a los animales",38),</v>
      </c>
    </row>
    <row r="78" spans="1:4" x14ac:dyDescent="0.25">
      <c r="A78">
        <v>38</v>
      </c>
      <c r="B78">
        <v>10</v>
      </c>
      <c r="C78" t="str">
        <f>VLOOKUP(B78,PoliticasArrays!$B$15:$C$27,2,FALSE)</f>
        <v>No exceder el limite de velocidad en las instalaciones del hotel, como el estacionamiento</v>
      </c>
      <c r="D78" t="str">
        <f t="shared" si="1"/>
        <v>( "No exceder el limite de velocidad en las instalaciones del hotel, como el estacionamiento",38),</v>
      </c>
    </row>
    <row r="79" spans="1:4" x14ac:dyDescent="0.25">
      <c r="A79">
        <v>38</v>
      </c>
      <c r="B79">
        <v>8</v>
      </c>
      <c r="C79" t="str">
        <f>VLOOKUP(B79,PoliticasArrays!$B$15:$C$27,2,FALSE)</f>
        <v>No dejar a los niños sin supervision en las areas comunes o en la piscina</v>
      </c>
      <c r="D79" t="str">
        <f t="shared" si="1"/>
        <v>( "No dejar a los niños sin supervision en las areas comunes o en la piscina",38),</v>
      </c>
    </row>
    <row r="80" spans="1:4" x14ac:dyDescent="0.25">
      <c r="A80">
        <v>41</v>
      </c>
      <c r="B80">
        <v>7</v>
      </c>
      <c r="C80" t="str">
        <f>VLOOKUP(B80,PoliticasArrays!$B$15:$C$27,2,FALSE)</f>
        <v>No llevar armas u objetos peligrosos en las instalaciones del hotel</v>
      </c>
      <c r="D80" t="str">
        <f t="shared" si="1"/>
        <v>( "No llevar armas u objetos peligrosos en las instalaciones del hotel",41),</v>
      </c>
    </row>
    <row r="81" spans="1:4" x14ac:dyDescent="0.25">
      <c r="A81">
        <v>41</v>
      </c>
      <c r="B81">
        <v>9</v>
      </c>
      <c r="C81" t="str">
        <f>VLOOKUP(B81,PoliticasArrays!$B$15:$C$27,2,FALSE)</f>
        <v>No consumir alimentos o bebidas en la piscina para evitar accidentes</v>
      </c>
      <c r="D81" t="str">
        <f t="shared" si="1"/>
        <v>( "No consumir alimentos o bebidas en la piscina para evitar accidentes",41),</v>
      </c>
    </row>
    <row r="82" spans="1:4" x14ac:dyDescent="0.25">
      <c r="A82">
        <v>41</v>
      </c>
      <c r="B82">
        <v>11</v>
      </c>
      <c r="C82" t="str">
        <f>VLOOKUP(B82,PoliticasArrays!$B$15:$C$27,2,FALSE)</f>
        <v>No llevar animales al hotel sin permiso previo, ya que algunos huespedes pueden ser alergicos o tener miedo a los animales</v>
      </c>
      <c r="D82" t="str">
        <f t="shared" si="1"/>
        <v>( "No llevar animales al hotel sin permiso previo, ya que algunos huespedes pueden ser alergicos o tener miedo a los animales",41),</v>
      </c>
    </row>
    <row r="83" spans="1:4" x14ac:dyDescent="0.25">
      <c r="A83">
        <v>41</v>
      </c>
      <c r="B83">
        <v>1</v>
      </c>
      <c r="C83" t="str">
        <f>VLOOKUP(B83,PoliticasArrays!$B$15:$C$27,2,FALSE)</f>
        <v>Respetar las normas de capacidad maxima en las areas comunes.</v>
      </c>
      <c r="D83" t="str">
        <f t="shared" si="1"/>
        <v>( "Respetar las normas de capacidad maxima en las areas comunes.",41),</v>
      </c>
    </row>
    <row r="84" spans="1:4" x14ac:dyDescent="0.25">
      <c r="A84">
        <v>41</v>
      </c>
      <c r="B84">
        <v>2</v>
      </c>
      <c r="C84" t="str">
        <f>VLOOKUP(B84,PoliticasArrays!$B$15:$C$27,2,FALSE)</f>
        <v>No utilizar aparatos electricos peligrosos en la habitacion.</v>
      </c>
      <c r="D84" t="str">
        <f t="shared" si="1"/>
        <v>( "No utilizar aparatos electricos peligrosos en la habitacion.",41),</v>
      </c>
    </row>
    <row r="85" spans="1:4" x14ac:dyDescent="0.25">
      <c r="A85">
        <v>41</v>
      </c>
      <c r="B85">
        <v>3</v>
      </c>
      <c r="C85" t="str">
        <f>VLOOKUP(B85,PoliticasArrays!$B$15:$C$27,2,FALSE)</f>
        <v>No dejar objetos de valor sin supervision en la habitacion.</v>
      </c>
      <c r="D85" t="str">
        <f t="shared" si="1"/>
        <v>( "No dejar objetos de valor sin supervision en la habitacion.",41),</v>
      </c>
    </row>
    <row r="86" spans="1:4" x14ac:dyDescent="0.25">
      <c r="A86">
        <v>44</v>
      </c>
      <c r="B86">
        <v>12</v>
      </c>
      <c r="C86" t="str">
        <f>VLOOKUP(B86,PoliticasArrays!$B$15:$C$27,2,FALSE)</f>
        <v>No invitar a extraños o desconocidos a las instalaciones del hotel</v>
      </c>
      <c r="D86" t="str">
        <f t="shared" si="1"/>
        <v>( "No invitar a extraños o desconocidos a las instalaciones del hotel",44),</v>
      </c>
    </row>
    <row r="87" spans="1:4" x14ac:dyDescent="0.25">
      <c r="A87">
        <v>44</v>
      </c>
      <c r="B87">
        <v>10</v>
      </c>
      <c r="C87" t="str">
        <f>VLOOKUP(B87,PoliticasArrays!$B$15:$C$27,2,FALSE)</f>
        <v>No exceder el limite de velocidad en las instalaciones del hotel, como el estacionamiento</v>
      </c>
      <c r="D87" t="str">
        <f t="shared" si="1"/>
        <v>( "No exceder el limite de velocidad en las instalaciones del hotel, como el estacionamiento",44),</v>
      </c>
    </row>
    <row r="88" spans="1:4" x14ac:dyDescent="0.25">
      <c r="A88">
        <v>44</v>
      </c>
      <c r="B88">
        <v>8</v>
      </c>
      <c r="C88" t="str">
        <f>VLOOKUP(B88,PoliticasArrays!$B$15:$C$27,2,FALSE)</f>
        <v>No dejar a los niños sin supervision en las areas comunes o en la piscina</v>
      </c>
      <c r="D88" t="str">
        <f t="shared" si="1"/>
        <v>( "No dejar a los niños sin supervision en las areas comunes o en la piscina",44),</v>
      </c>
    </row>
    <row r="89" spans="1:4" x14ac:dyDescent="0.25">
      <c r="A89">
        <v>44</v>
      </c>
      <c r="B89">
        <v>6</v>
      </c>
      <c r="C89" t="str">
        <f>VLOOKUP(B89,PoliticasArrays!$B$15:$C$27,2,FALSE)</f>
        <v>No utilizar las instalaciones del hotel de forma indebida o peligrosa</v>
      </c>
      <c r="D89" t="str">
        <f t="shared" si="1"/>
        <v>( "No utilizar las instalaciones del hotel de forma indebida o peligrosa",44),</v>
      </c>
    </row>
    <row r="90" spans="1:4" x14ac:dyDescent="0.25">
      <c r="A90">
        <v>44</v>
      </c>
      <c r="B90">
        <v>4</v>
      </c>
      <c r="C90" t="str">
        <f>VLOOKUP(B90,PoliticasArrays!$B$15:$C$27,2,FALSE)</f>
        <v>No bloquear las salidas de emergencia.</v>
      </c>
      <c r="D90" t="str">
        <f t="shared" si="1"/>
        <v>( "No bloquear las salidas de emergencia.",44),</v>
      </c>
    </row>
    <row r="91" spans="1:4" x14ac:dyDescent="0.25">
      <c r="A91">
        <v>44</v>
      </c>
      <c r="B91">
        <v>2</v>
      </c>
      <c r="C91" t="str">
        <f>VLOOKUP(B91,PoliticasArrays!$B$15:$C$27,2,FALSE)</f>
        <v>No utilizar aparatos electricos peligrosos en la habitacion.</v>
      </c>
      <c r="D91" t="str">
        <f t="shared" si="1"/>
        <v>( "No utilizar aparatos electricos peligrosos en la habitacion.",44),</v>
      </c>
    </row>
    <row r="92" spans="1:4" x14ac:dyDescent="0.25">
      <c r="A92">
        <v>47</v>
      </c>
      <c r="B92">
        <v>8</v>
      </c>
      <c r="C92" t="str">
        <f>VLOOKUP(B92,PoliticasArrays!$B$15:$C$27,2,FALSE)</f>
        <v>No dejar a los niños sin supervision en las areas comunes o en la piscina</v>
      </c>
      <c r="D92" t="str">
        <f t="shared" si="1"/>
        <v>( "No dejar a los niños sin supervision en las areas comunes o en la piscina",47),</v>
      </c>
    </row>
    <row r="93" spans="1:4" x14ac:dyDescent="0.25">
      <c r="A93">
        <v>47</v>
      </c>
      <c r="B93">
        <v>5</v>
      </c>
      <c r="C93" t="str">
        <f>VLOOKUP(B93,PoliticasArrays!$B$15:$C$27,2,FALSE)</f>
        <v>No fumar en lugares no autorizados, ya que el humo puede activar los detectores de humo y causar una alarma innecesaria</v>
      </c>
      <c r="D93" t="str">
        <f t="shared" si="1"/>
        <v>( "No fumar en lugares no autorizados, ya que el humo puede activar los detectores de humo y causar una alarma innecesaria",47),</v>
      </c>
    </row>
    <row r="94" spans="1:4" x14ac:dyDescent="0.25">
      <c r="A94">
        <v>47</v>
      </c>
      <c r="B94">
        <v>3</v>
      </c>
      <c r="C94" t="str">
        <f>VLOOKUP(B94,PoliticasArrays!$B$15:$C$27,2,FALSE)</f>
        <v>No dejar objetos de valor sin supervision en la habitacion.</v>
      </c>
      <c r="D94" t="str">
        <f t="shared" si="1"/>
        <v>( "No dejar objetos de valor sin supervision en la habitacion.",47),</v>
      </c>
    </row>
    <row r="95" spans="1:4" x14ac:dyDescent="0.25">
      <c r="A95">
        <v>47</v>
      </c>
      <c r="B95">
        <v>1</v>
      </c>
      <c r="C95" t="str">
        <f>VLOOKUP(B95,PoliticasArrays!$B$15:$C$27,2,FALSE)</f>
        <v>Respetar las normas de capacidad maxima en las areas comunes.</v>
      </c>
      <c r="D95" t="str">
        <f t="shared" si="1"/>
        <v>( "Respetar las normas de capacidad maxima en las areas comunes.",47),</v>
      </c>
    </row>
    <row r="96" spans="1:4" x14ac:dyDescent="0.25">
      <c r="A96">
        <v>47</v>
      </c>
      <c r="B96">
        <v>2</v>
      </c>
      <c r="C96" t="str">
        <f>VLOOKUP(B96,PoliticasArrays!$B$15:$C$27,2,FALSE)</f>
        <v>No utilizar aparatos electricos peligrosos en la habitacion.</v>
      </c>
      <c r="D96" t="str">
        <f t="shared" si="1"/>
        <v>( "No utilizar aparatos electricos peligrosos en la habitacion.",47),</v>
      </c>
    </row>
    <row r="97" spans="1:4" x14ac:dyDescent="0.25">
      <c r="A97">
        <v>47</v>
      </c>
      <c r="B97">
        <v>12</v>
      </c>
      <c r="C97" t="str">
        <f>VLOOKUP(B97,PoliticasArrays!$B$15:$C$27,2,FALSE)</f>
        <v>No invitar a extraños o desconocidos a las instalaciones del hotel</v>
      </c>
      <c r="D97" t="str">
        <f t="shared" si="1"/>
        <v>( "No invitar a extraños o desconocidos a las instalaciones del hotel",47),</v>
      </c>
    </row>
    <row r="98" spans="1:4" x14ac:dyDescent="0.25">
      <c r="A98">
        <v>50</v>
      </c>
      <c r="B98">
        <v>1</v>
      </c>
      <c r="C98" t="str">
        <f>VLOOKUP(B98,PoliticasArrays!$B$15:$C$27,2,FALSE)</f>
        <v>Respetar las normas de capacidad maxima en las areas comunes.</v>
      </c>
      <c r="D98" t="str">
        <f t="shared" si="1"/>
        <v>( "Respetar las normas de capacidad maxima en las areas comunes.",50),</v>
      </c>
    </row>
    <row r="99" spans="1:4" x14ac:dyDescent="0.25">
      <c r="A99">
        <v>50</v>
      </c>
      <c r="B99">
        <v>2</v>
      </c>
      <c r="C99" t="str">
        <f>VLOOKUP(B99,PoliticasArrays!$B$15:$C$27,2,FALSE)</f>
        <v>No utilizar aparatos electricos peligrosos en la habitacion.</v>
      </c>
      <c r="D99" t="str">
        <f t="shared" si="1"/>
        <v>( "No utilizar aparatos electricos peligrosos en la habitacion.",50),</v>
      </c>
    </row>
    <row r="100" spans="1:4" x14ac:dyDescent="0.25">
      <c r="A100">
        <v>50</v>
      </c>
      <c r="B100">
        <v>3</v>
      </c>
      <c r="C100" t="str">
        <f>VLOOKUP(B100,PoliticasArrays!$B$15:$C$27,2,FALSE)</f>
        <v>No dejar objetos de valor sin supervision en la habitacion.</v>
      </c>
      <c r="D100" t="str">
        <f t="shared" si="1"/>
        <v>( "No dejar objetos de valor sin supervision en la habitacion.",50),</v>
      </c>
    </row>
    <row r="101" spans="1:4" x14ac:dyDescent="0.25">
      <c r="A101">
        <v>50</v>
      </c>
      <c r="B101">
        <v>4</v>
      </c>
      <c r="C101" t="str">
        <f>VLOOKUP(B101,PoliticasArrays!$B$15:$C$27,2,FALSE)</f>
        <v>No bloquear las salidas de emergencia.</v>
      </c>
      <c r="D101" t="str">
        <f t="shared" si="1"/>
        <v>( "No bloquear las salidas de emergencia.",50),</v>
      </c>
    </row>
    <row r="102" spans="1:4" x14ac:dyDescent="0.25">
      <c r="A102">
        <v>50</v>
      </c>
      <c r="B102">
        <v>5</v>
      </c>
      <c r="C102" t="str">
        <f>VLOOKUP(B102,PoliticasArrays!$B$15:$C$27,2,FALSE)</f>
        <v>No fumar en lugares no autorizados, ya que el humo puede activar los detectores de humo y causar una alarma innecesaria</v>
      </c>
      <c r="D102" t="str">
        <f t="shared" si="1"/>
        <v>( "No fumar en lugares no autorizados, ya que el humo puede activar los detectores de humo y causar una alarma innecesaria",50),</v>
      </c>
    </row>
    <row r="103" spans="1:4" x14ac:dyDescent="0.25">
      <c r="A103">
        <v>50</v>
      </c>
      <c r="B103">
        <v>6</v>
      </c>
      <c r="C103" t="str">
        <f>VLOOKUP(B103,PoliticasArrays!$B$15:$C$27,2,FALSE)</f>
        <v>No utilizar las instalaciones del hotel de forma indebida o peligrosa</v>
      </c>
      <c r="D103" t="str">
        <f t="shared" si="1"/>
        <v>( "No utilizar las instalaciones del hotel de forma indebida o peligrosa",50),</v>
      </c>
    </row>
    <row r="104" spans="1:4" x14ac:dyDescent="0.25">
      <c r="A104">
        <v>53</v>
      </c>
      <c r="B104">
        <v>7</v>
      </c>
      <c r="C104" t="str">
        <f>VLOOKUP(B104,PoliticasArrays!$B$15:$C$27,2,FALSE)</f>
        <v>No llevar armas u objetos peligrosos en las instalaciones del hotel</v>
      </c>
      <c r="D104" t="str">
        <f t="shared" si="1"/>
        <v>( "No llevar armas u objetos peligrosos en las instalaciones del hotel",53),</v>
      </c>
    </row>
    <row r="105" spans="1:4" x14ac:dyDescent="0.25">
      <c r="A105">
        <v>53</v>
      </c>
      <c r="B105">
        <v>8</v>
      </c>
      <c r="C105" t="str">
        <f>VLOOKUP(B105,PoliticasArrays!$B$15:$C$27,2,FALSE)</f>
        <v>No dejar a los niños sin supervision en las areas comunes o en la piscina</v>
      </c>
      <c r="D105" t="str">
        <f t="shared" si="1"/>
        <v>( "No dejar a los niños sin supervision en las areas comunes o en la piscina",53),</v>
      </c>
    </row>
    <row r="106" spans="1:4" x14ac:dyDescent="0.25">
      <c r="A106">
        <v>53</v>
      </c>
      <c r="B106">
        <v>9</v>
      </c>
      <c r="C106" t="str">
        <f>VLOOKUP(B106,PoliticasArrays!$B$15:$C$27,2,FALSE)</f>
        <v>No consumir alimentos o bebidas en la piscina para evitar accidentes</v>
      </c>
      <c r="D106" t="str">
        <f t="shared" si="1"/>
        <v>( "No consumir alimentos o bebidas en la piscina para evitar accidentes",53),</v>
      </c>
    </row>
    <row r="107" spans="1:4" x14ac:dyDescent="0.25">
      <c r="A107">
        <v>53</v>
      </c>
      <c r="B107">
        <v>10</v>
      </c>
      <c r="C107" t="str">
        <f>VLOOKUP(B107,PoliticasArrays!$B$15:$C$27,2,FALSE)</f>
        <v>No exceder el limite de velocidad en las instalaciones del hotel, como el estacionamiento</v>
      </c>
      <c r="D107" t="str">
        <f t="shared" si="1"/>
        <v>( "No exceder el limite de velocidad en las instalaciones del hotel, como el estacionamiento",53),</v>
      </c>
    </row>
    <row r="108" spans="1:4" x14ac:dyDescent="0.25">
      <c r="A108">
        <v>53</v>
      </c>
      <c r="B108">
        <v>11</v>
      </c>
      <c r="C108" t="str">
        <f>VLOOKUP(B108,PoliticasArrays!$B$15:$C$27,2,FALSE)</f>
        <v>No llevar animales al hotel sin permiso previo, ya que algunos huespedes pueden ser alergicos o tener miedo a los animales</v>
      </c>
      <c r="D108" t="str">
        <f t="shared" si="1"/>
        <v>( "No llevar animales al hotel sin permiso previo, ya que algunos huespedes pueden ser alergicos o tener miedo a los animales",53),</v>
      </c>
    </row>
    <row r="109" spans="1:4" x14ac:dyDescent="0.25">
      <c r="A109">
        <v>53</v>
      </c>
      <c r="B109">
        <v>12</v>
      </c>
      <c r="C109" t="str">
        <f>VLOOKUP(B109,PoliticasArrays!$B$15:$C$27,2,FALSE)</f>
        <v>No invitar a extraños o desconocidos a las instalaciones del hotel</v>
      </c>
      <c r="D109" t="str">
        <f t="shared" si="1"/>
        <v>( "No invitar a extraños o desconocidos a las instalaciones del hotel",53),</v>
      </c>
    </row>
    <row r="110" spans="1:4" x14ac:dyDescent="0.25">
      <c r="A110">
        <v>56</v>
      </c>
      <c r="B110">
        <v>2</v>
      </c>
      <c r="C110" t="str">
        <f>VLOOKUP(B110,PoliticasArrays!$B$15:$C$27,2,FALSE)</f>
        <v>No utilizar aparatos electricos peligrosos en la habitacion.</v>
      </c>
      <c r="D110" t="str">
        <f t="shared" si="1"/>
        <v>( "No utilizar aparatos electricos peligrosos en la habitacion.",56),</v>
      </c>
    </row>
    <row r="111" spans="1:4" x14ac:dyDescent="0.25">
      <c r="A111">
        <v>56</v>
      </c>
      <c r="B111">
        <v>4</v>
      </c>
      <c r="C111" t="str">
        <f>VLOOKUP(B111,PoliticasArrays!$B$15:$C$27,2,FALSE)</f>
        <v>No bloquear las salidas de emergencia.</v>
      </c>
      <c r="D111" t="str">
        <f t="shared" si="1"/>
        <v>( "No bloquear las salidas de emergencia.",56),</v>
      </c>
    </row>
    <row r="112" spans="1:4" x14ac:dyDescent="0.25">
      <c r="A112">
        <v>56</v>
      </c>
      <c r="B112">
        <v>6</v>
      </c>
      <c r="C112" t="str">
        <f>VLOOKUP(B112,PoliticasArrays!$B$15:$C$27,2,FALSE)</f>
        <v>No utilizar las instalaciones del hotel de forma indebida o peligrosa</v>
      </c>
      <c r="D112" t="str">
        <f t="shared" si="1"/>
        <v>( "No utilizar las instalaciones del hotel de forma indebida o peligrosa",56),</v>
      </c>
    </row>
    <row r="113" spans="1:4" x14ac:dyDescent="0.25">
      <c r="A113">
        <v>56</v>
      </c>
      <c r="B113">
        <v>8</v>
      </c>
      <c r="C113" t="str">
        <f>VLOOKUP(B113,PoliticasArrays!$B$15:$C$27,2,FALSE)</f>
        <v>No dejar a los niños sin supervision en las areas comunes o en la piscina</v>
      </c>
      <c r="D113" t="str">
        <f t="shared" si="1"/>
        <v>( "No dejar a los niños sin supervision en las areas comunes o en la piscina",56),</v>
      </c>
    </row>
    <row r="114" spans="1:4" x14ac:dyDescent="0.25">
      <c r="A114">
        <v>56</v>
      </c>
      <c r="B114">
        <v>10</v>
      </c>
      <c r="C114" t="str">
        <f>VLOOKUP(B114,PoliticasArrays!$B$15:$C$27,2,FALSE)</f>
        <v>No exceder el limite de velocidad en las instalaciones del hotel, como el estacionamiento</v>
      </c>
      <c r="D114" t="str">
        <f t="shared" si="1"/>
        <v>( "No exceder el limite de velocidad en las instalaciones del hotel, como el estacionamiento",56),</v>
      </c>
    </row>
    <row r="115" spans="1:4" x14ac:dyDescent="0.25">
      <c r="A115">
        <v>56</v>
      </c>
      <c r="B115">
        <v>12</v>
      </c>
      <c r="C115" t="str">
        <f>VLOOKUP(B115,PoliticasArrays!$B$15:$C$27,2,FALSE)</f>
        <v>No invitar a extraños o desconocidos a las instalaciones del hotel</v>
      </c>
      <c r="D115" t="str">
        <f t="shared" si="1"/>
        <v>( "No invitar a extraños o desconocidos a las instalaciones del hotel",56),</v>
      </c>
    </row>
    <row r="116" spans="1:4" x14ac:dyDescent="0.25">
      <c r="A116">
        <v>59</v>
      </c>
      <c r="B116">
        <v>3</v>
      </c>
      <c r="C116" t="str">
        <f>VLOOKUP(B116,PoliticasArrays!$B$15:$C$27,2,FALSE)</f>
        <v>No dejar objetos de valor sin supervision en la habitacion.</v>
      </c>
      <c r="D116" t="str">
        <f t="shared" si="1"/>
        <v>( "No dejar objetos de valor sin supervision en la habitacion.",59),</v>
      </c>
    </row>
    <row r="117" spans="1:4" x14ac:dyDescent="0.25">
      <c r="A117">
        <v>59</v>
      </c>
      <c r="B117">
        <v>5</v>
      </c>
      <c r="C117" t="str">
        <f>VLOOKUP(B117,PoliticasArrays!$B$15:$C$27,2,FALSE)</f>
        <v>No fumar en lugares no autorizados, ya que el humo puede activar los detectores de humo y causar una alarma innecesaria</v>
      </c>
      <c r="D117" t="str">
        <f t="shared" si="1"/>
        <v>( "No fumar en lugares no autorizados, ya que el humo puede activar los detectores de humo y causar una alarma innecesaria",59),</v>
      </c>
    </row>
    <row r="118" spans="1:4" x14ac:dyDescent="0.25">
      <c r="A118">
        <v>59</v>
      </c>
      <c r="B118">
        <v>7</v>
      </c>
      <c r="C118" t="str">
        <f>VLOOKUP(B118,PoliticasArrays!$B$15:$C$27,2,FALSE)</f>
        <v>No llevar armas u objetos peligrosos en las instalaciones del hotel</v>
      </c>
      <c r="D118" t="str">
        <f t="shared" si="1"/>
        <v>( "No llevar armas u objetos peligrosos en las instalaciones del hotel",59),</v>
      </c>
    </row>
    <row r="119" spans="1:4" x14ac:dyDescent="0.25">
      <c r="A119">
        <v>59</v>
      </c>
      <c r="B119">
        <v>9</v>
      </c>
      <c r="C119" t="str">
        <f>VLOOKUP(B119,PoliticasArrays!$B$15:$C$27,2,FALSE)</f>
        <v>No consumir alimentos o bebidas en la piscina para evitar accidentes</v>
      </c>
      <c r="D119" t="str">
        <f t="shared" si="1"/>
        <v>( "No consumir alimentos o bebidas en la piscina para evitar accidentes",59),</v>
      </c>
    </row>
    <row r="120" spans="1:4" x14ac:dyDescent="0.25">
      <c r="A120">
        <v>59</v>
      </c>
      <c r="B120">
        <v>11</v>
      </c>
      <c r="C120" t="str">
        <f>VLOOKUP(B120,PoliticasArrays!$B$15:$C$27,2,FALSE)</f>
        <v>No llevar animales al hotel sin permiso previo, ya que algunos huespedes pueden ser alergicos o tener miedo a los animales</v>
      </c>
      <c r="D120" t="str">
        <f t="shared" si="1"/>
        <v>( "No llevar animales al hotel sin permiso previo, ya que algunos huespedes pueden ser alergicos o tener miedo a los animales",59),</v>
      </c>
    </row>
    <row r="121" spans="1:4" x14ac:dyDescent="0.25">
      <c r="A121">
        <v>59</v>
      </c>
      <c r="B121">
        <v>3</v>
      </c>
      <c r="C121" t="str">
        <f>VLOOKUP(B121,PoliticasArrays!$B$15:$C$27,2,FALSE)</f>
        <v>No dejar objetos de valor sin supervision en la habitacion.</v>
      </c>
      <c r="D121" t="str">
        <f t="shared" si="1"/>
        <v>( "No dejar objetos de valor sin supervision en la habitacion.",59),</v>
      </c>
    </row>
    <row r="122" spans="1:4" x14ac:dyDescent="0.25">
      <c r="A122">
        <v>62</v>
      </c>
      <c r="B122">
        <v>5</v>
      </c>
      <c r="C122" t="str">
        <f>VLOOKUP(B122,PoliticasArrays!$B$15:$C$27,2,FALSE)</f>
        <v>No fumar en lugares no autorizados, ya que el humo puede activar los detectores de humo y causar una alarma innecesaria</v>
      </c>
      <c r="D122" t="str">
        <f t="shared" si="1"/>
        <v>( "No fumar en lugares no autorizados, ya que el humo puede activar los detectores de humo y causar una alarma innecesaria",62),</v>
      </c>
    </row>
    <row r="123" spans="1:4" x14ac:dyDescent="0.25">
      <c r="A123">
        <v>62</v>
      </c>
      <c r="B123">
        <v>6</v>
      </c>
      <c r="C123" t="str">
        <f>VLOOKUP(B123,PoliticasArrays!$B$15:$C$27,2,FALSE)</f>
        <v>No utilizar las instalaciones del hotel de forma indebida o peligrosa</v>
      </c>
      <c r="D123" t="str">
        <f t="shared" si="1"/>
        <v>( "No utilizar las instalaciones del hotel de forma indebida o peligrosa",62),</v>
      </c>
    </row>
    <row r="124" spans="1:4" x14ac:dyDescent="0.25">
      <c r="A124">
        <v>62</v>
      </c>
      <c r="B124">
        <v>12</v>
      </c>
      <c r="C124" t="str">
        <f>VLOOKUP(B124,PoliticasArrays!$B$15:$C$27,2,FALSE)</f>
        <v>No invitar a extraños o desconocidos a las instalaciones del hotel</v>
      </c>
      <c r="D124" t="str">
        <f t="shared" si="1"/>
        <v>( "No invitar a extraños o desconocidos a las instalaciones del hotel",62),</v>
      </c>
    </row>
    <row r="125" spans="1:4" x14ac:dyDescent="0.25">
      <c r="A125">
        <v>62</v>
      </c>
      <c r="B125">
        <v>11</v>
      </c>
      <c r="C125" t="str">
        <f>VLOOKUP(B125,PoliticasArrays!$B$15:$C$27,2,FALSE)</f>
        <v>No llevar animales al hotel sin permiso previo, ya que algunos huespedes pueden ser alergicos o tener miedo a los animales</v>
      </c>
      <c r="D125" t="str">
        <f t="shared" si="1"/>
        <v>( "No llevar animales al hotel sin permiso previo, ya que algunos huespedes pueden ser alergicos o tener miedo a los animales",62),</v>
      </c>
    </row>
    <row r="126" spans="1:4" x14ac:dyDescent="0.25">
      <c r="A126">
        <v>62</v>
      </c>
      <c r="B126">
        <v>10</v>
      </c>
      <c r="C126" t="str">
        <f>VLOOKUP(B126,PoliticasArrays!$B$15:$C$27,2,FALSE)</f>
        <v>No exceder el limite de velocidad en las instalaciones del hotel, como el estacionamiento</v>
      </c>
      <c r="D126" t="str">
        <f t="shared" si="1"/>
        <v>( "No exceder el limite de velocidad en las instalaciones del hotel, como el estacionamiento",62),</v>
      </c>
    </row>
    <row r="127" spans="1:4" x14ac:dyDescent="0.25">
      <c r="A127">
        <v>62</v>
      </c>
      <c r="B127">
        <v>8</v>
      </c>
      <c r="C127" t="str">
        <f>VLOOKUP(B127,PoliticasArrays!$B$15:$C$27,2,FALSE)</f>
        <v>No dejar a los niños sin supervision en las areas comunes o en la piscina</v>
      </c>
      <c r="D127" t="str">
        <f t="shared" si="1"/>
        <v>( "No dejar a los niños sin supervision en las areas comunes o en la piscina",62),</v>
      </c>
    </row>
    <row r="128" spans="1:4" x14ac:dyDescent="0.25">
      <c r="A128">
        <v>65</v>
      </c>
      <c r="B128">
        <v>7</v>
      </c>
      <c r="C128" t="str">
        <f>VLOOKUP(B128,PoliticasArrays!$B$15:$C$27,2,FALSE)</f>
        <v>No llevar armas u objetos peligrosos en las instalaciones del hotel</v>
      </c>
      <c r="D128" t="str">
        <f t="shared" si="1"/>
        <v>( "No llevar armas u objetos peligrosos en las instalaciones del hotel",65),</v>
      </c>
    </row>
    <row r="129" spans="1:4" x14ac:dyDescent="0.25">
      <c r="A129">
        <v>65</v>
      </c>
      <c r="B129">
        <v>9</v>
      </c>
      <c r="C129" t="str">
        <f>VLOOKUP(B129,PoliticasArrays!$B$15:$C$27,2,FALSE)</f>
        <v>No consumir alimentos o bebidas en la piscina para evitar accidentes</v>
      </c>
      <c r="D129" t="str">
        <f t="shared" si="1"/>
        <v>( "No consumir alimentos o bebidas en la piscina para evitar accidentes",65),</v>
      </c>
    </row>
    <row r="130" spans="1:4" x14ac:dyDescent="0.25">
      <c r="A130">
        <v>65</v>
      </c>
      <c r="B130">
        <v>11</v>
      </c>
      <c r="C130" t="str">
        <f>VLOOKUP(B130,PoliticasArrays!$B$15:$C$27,2,FALSE)</f>
        <v>No llevar animales al hotel sin permiso previo, ya que algunos huespedes pueden ser alergicos o tener miedo a los animales</v>
      </c>
      <c r="D130" t="str">
        <f t="shared" ref="D130:D193" si="2">CONCATENATE("( """,C130,"""",",",A130,")",",")</f>
        <v>( "No llevar animales al hotel sin permiso previo, ya que algunos huespedes pueden ser alergicos o tener miedo a los animales",65),</v>
      </c>
    </row>
    <row r="131" spans="1:4" x14ac:dyDescent="0.25">
      <c r="A131">
        <v>65</v>
      </c>
      <c r="B131">
        <v>1</v>
      </c>
      <c r="C131" t="str">
        <f>VLOOKUP(B131,PoliticasArrays!$B$15:$C$27,2,FALSE)</f>
        <v>Respetar las normas de capacidad maxima en las areas comunes.</v>
      </c>
      <c r="D131" t="str">
        <f t="shared" si="2"/>
        <v>( "Respetar las normas de capacidad maxima en las areas comunes.",65),</v>
      </c>
    </row>
    <row r="132" spans="1:4" x14ac:dyDescent="0.25">
      <c r="A132">
        <v>65</v>
      </c>
      <c r="B132">
        <v>2</v>
      </c>
      <c r="C132" t="str">
        <f>VLOOKUP(B132,PoliticasArrays!$B$15:$C$27,2,FALSE)</f>
        <v>No utilizar aparatos electricos peligrosos en la habitacion.</v>
      </c>
      <c r="D132" t="str">
        <f t="shared" si="2"/>
        <v>( "No utilizar aparatos electricos peligrosos en la habitacion.",65),</v>
      </c>
    </row>
    <row r="133" spans="1:4" x14ac:dyDescent="0.25">
      <c r="A133">
        <v>65</v>
      </c>
      <c r="B133">
        <v>3</v>
      </c>
      <c r="C133" t="str">
        <f>VLOOKUP(B133,PoliticasArrays!$B$15:$C$27,2,FALSE)</f>
        <v>No dejar objetos de valor sin supervision en la habitacion.</v>
      </c>
      <c r="D133" t="str">
        <f t="shared" si="2"/>
        <v>( "No dejar objetos de valor sin supervision en la habitacion.",65),</v>
      </c>
    </row>
    <row r="134" spans="1:4" x14ac:dyDescent="0.25">
      <c r="A134">
        <v>68</v>
      </c>
      <c r="B134">
        <v>12</v>
      </c>
      <c r="C134" t="str">
        <f>VLOOKUP(B134,PoliticasArrays!$B$15:$C$27,2,FALSE)</f>
        <v>No invitar a extraños o desconocidos a las instalaciones del hotel</v>
      </c>
      <c r="D134" t="str">
        <f t="shared" si="2"/>
        <v>( "No invitar a extraños o desconocidos a las instalaciones del hotel",68),</v>
      </c>
    </row>
    <row r="135" spans="1:4" x14ac:dyDescent="0.25">
      <c r="A135">
        <v>68</v>
      </c>
      <c r="B135">
        <v>10</v>
      </c>
      <c r="C135" t="str">
        <f>VLOOKUP(B135,PoliticasArrays!$B$15:$C$27,2,FALSE)</f>
        <v>No exceder el limite de velocidad en las instalaciones del hotel, como el estacionamiento</v>
      </c>
      <c r="D135" t="str">
        <f t="shared" si="2"/>
        <v>( "No exceder el limite de velocidad en las instalaciones del hotel, como el estacionamiento",68),</v>
      </c>
    </row>
    <row r="136" spans="1:4" x14ac:dyDescent="0.25">
      <c r="A136">
        <v>68</v>
      </c>
      <c r="B136">
        <v>8</v>
      </c>
      <c r="C136" t="str">
        <f>VLOOKUP(B136,PoliticasArrays!$B$15:$C$27,2,FALSE)</f>
        <v>No dejar a los niños sin supervision en las areas comunes o en la piscina</v>
      </c>
      <c r="D136" t="str">
        <f t="shared" si="2"/>
        <v>( "No dejar a los niños sin supervision en las areas comunes o en la piscina",68),</v>
      </c>
    </row>
    <row r="137" spans="1:4" x14ac:dyDescent="0.25">
      <c r="A137">
        <v>68</v>
      </c>
      <c r="B137">
        <v>6</v>
      </c>
      <c r="C137" t="str">
        <f>VLOOKUP(B137,PoliticasArrays!$B$15:$C$27,2,FALSE)</f>
        <v>No utilizar las instalaciones del hotel de forma indebida o peligrosa</v>
      </c>
      <c r="D137" t="str">
        <f t="shared" si="2"/>
        <v>( "No utilizar las instalaciones del hotel de forma indebida o peligrosa",68),</v>
      </c>
    </row>
    <row r="138" spans="1:4" x14ac:dyDescent="0.25">
      <c r="A138">
        <v>68</v>
      </c>
      <c r="B138">
        <v>4</v>
      </c>
      <c r="C138" t="str">
        <f>VLOOKUP(B138,PoliticasArrays!$B$15:$C$27,2,FALSE)</f>
        <v>No bloquear las salidas de emergencia.</v>
      </c>
      <c r="D138" t="str">
        <f t="shared" si="2"/>
        <v>( "No bloquear las salidas de emergencia.",68),</v>
      </c>
    </row>
    <row r="139" spans="1:4" x14ac:dyDescent="0.25">
      <c r="A139">
        <v>68</v>
      </c>
      <c r="B139">
        <v>2</v>
      </c>
      <c r="C139" t="str">
        <f>VLOOKUP(B139,PoliticasArrays!$B$15:$C$27,2,FALSE)</f>
        <v>No utilizar aparatos electricos peligrosos en la habitacion.</v>
      </c>
      <c r="D139" t="str">
        <f t="shared" si="2"/>
        <v>( "No utilizar aparatos electricos peligrosos en la habitacion.",68),</v>
      </c>
    </row>
    <row r="140" spans="1:4" x14ac:dyDescent="0.25">
      <c r="A140">
        <v>71</v>
      </c>
      <c r="B140">
        <v>8</v>
      </c>
      <c r="C140" t="str">
        <f>VLOOKUP(B140,PoliticasArrays!$B$15:$C$27,2,FALSE)</f>
        <v>No dejar a los niños sin supervision en las areas comunes o en la piscina</v>
      </c>
      <c r="D140" t="str">
        <f t="shared" si="2"/>
        <v>( "No dejar a los niños sin supervision en las areas comunes o en la piscina",71),</v>
      </c>
    </row>
    <row r="141" spans="1:4" x14ac:dyDescent="0.25">
      <c r="A141">
        <v>71</v>
      </c>
      <c r="B141">
        <v>5</v>
      </c>
      <c r="C141" t="str">
        <f>VLOOKUP(B141,PoliticasArrays!$B$15:$C$27,2,FALSE)</f>
        <v>No fumar en lugares no autorizados, ya que el humo puede activar los detectores de humo y causar una alarma innecesaria</v>
      </c>
      <c r="D141" t="str">
        <f t="shared" si="2"/>
        <v>( "No fumar en lugares no autorizados, ya que el humo puede activar los detectores de humo y causar una alarma innecesaria",71),</v>
      </c>
    </row>
    <row r="142" spans="1:4" x14ac:dyDescent="0.25">
      <c r="A142">
        <v>71</v>
      </c>
      <c r="B142">
        <v>3</v>
      </c>
      <c r="C142" t="str">
        <f>VLOOKUP(B142,PoliticasArrays!$B$15:$C$27,2,FALSE)</f>
        <v>No dejar objetos de valor sin supervision en la habitacion.</v>
      </c>
      <c r="D142" t="str">
        <f t="shared" si="2"/>
        <v>( "No dejar objetos de valor sin supervision en la habitacion.",71),</v>
      </c>
    </row>
    <row r="143" spans="1:4" x14ac:dyDescent="0.25">
      <c r="A143">
        <v>71</v>
      </c>
      <c r="B143">
        <v>1</v>
      </c>
      <c r="C143" t="str">
        <f>VLOOKUP(B143,PoliticasArrays!$B$15:$C$27,2,FALSE)</f>
        <v>Respetar las normas de capacidad maxima en las areas comunes.</v>
      </c>
      <c r="D143" t="str">
        <f t="shared" si="2"/>
        <v>( "Respetar las normas de capacidad maxima en las areas comunes.",71),</v>
      </c>
    </row>
    <row r="144" spans="1:4" x14ac:dyDescent="0.25">
      <c r="A144">
        <v>71</v>
      </c>
      <c r="B144">
        <v>2</v>
      </c>
      <c r="C144" t="str">
        <f>VLOOKUP(B144,PoliticasArrays!$B$15:$C$27,2,FALSE)</f>
        <v>No utilizar aparatos electricos peligrosos en la habitacion.</v>
      </c>
      <c r="D144" t="str">
        <f t="shared" si="2"/>
        <v>( "No utilizar aparatos electricos peligrosos en la habitacion.",71),</v>
      </c>
    </row>
    <row r="145" spans="1:4" x14ac:dyDescent="0.25">
      <c r="A145">
        <v>71</v>
      </c>
      <c r="B145">
        <v>12</v>
      </c>
      <c r="C145" t="str">
        <f>VLOOKUP(B145,PoliticasArrays!$B$15:$C$27,2,FALSE)</f>
        <v>No invitar a extraños o desconocidos a las instalaciones del hotel</v>
      </c>
      <c r="D145" t="str">
        <f t="shared" si="2"/>
        <v>( "No invitar a extraños o desconocidos a las instalaciones del hotel",71),</v>
      </c>
    </row>
    <row r="146" spans="1:4" x14ac:dyDescent="0.25">
      <c r="A146">
        <v>74</v>
      </c>
      <c r="B146">
        <v>1</v>
      </c>
      <c r="C146" t="str">
        <f>VLOOKUP(B146,PoliticasArrays!$B$15:$C$27,2,FALSE)</f>
        <v>Respetar las normas de capacidad maxima en las areas comunes.</v>
      </c>
      <c r="D146" t="str">
        <f t="shared" si="2"/>
        <v>( "Respetar las normas de capacidad maxima en las areas comunes.",74),</v>
      </c>
    </row>
    <row r="147" spans="1:4" x14ac:dyDescent="0.25">
      <c r="A147">
        <v>74</v>
      </c>
      <c r="B147">
        <v>2</v>
      </c>
      <c r="C147" t="str">
        <f>VLOOKUP(B147,PoliticasArrays!$B$15:$C$27,2,FALSE)</f>
        <v>No utilizar aparatos electricos peligrosos en la habitacion.</v>
      </c>
      <c r="D147" t="str">
        <f t="shared" si="2"/>
        <v>( "No utilizar aparatos electricos peligrosos en la habitacion.",74),</v>
      </c>
    </row>
    <row r="148" spans="1:4" x14ac:dyDescent="0.25">
      <c r="A148">
        <v>74</v>
      </c>
      <c r="B148">
        <v>3</v>
      </c>
      <c r="C148" t="str">
        <f>VLOOKUP(B148,PoliticasArrays!$B$15:$C$27,2,FALSE)</f>
        <v>No dejar objetos de valor sin supervision en la habitacion.</v>
      </c>
      <c r="D148" t="str">
        <f t="shared" si="2"/>
        <v>( "No dejar objetos de valor sin supervision en la habitacion.",74),</v>
      </c>
    </row>
    <row r="149" spans="1:4" x14ac:dyDescent="0.25">
      <c r="A149">
        <v>74</v>
      </c>
      <c r="B149">
        <v>4</v>
      </c>
      <c r="C149" t="str">
        <f>VLOOKUP(B149,PoliticasArrays!$B$15:$C$27,2,FALSE)</f>
        <v>No bloquear las salidas de emergencia.</v>
      </c>
      <c r="D149" t="str">
        <f t="shared" si="2"/>
        <v>( "No bloquear las salidas de emergencia.",74),</v>
      </c>
    </row>
    <row r="150" spans="1:4" x14ac:dyDescent="0.25">
      <c r="A150">
        <v>74</v>
      </c>
      <c r="B150">
        <v>5</v>
      </c>
      <c r="C150" t="str">
        <f>VLOOKUP(B150,PoliticasArrays!$B$15:$C$27,2,FALSE)</f>
        <v>No fumar en lugares no autorizados, ya que el humo puede activar los detectores de humo y causar una alarma innecesaria</v>
      </c>
      <c r="D150" t="str">
        <f t="shared" si="2"/>
        <v>( "No fumar en lugares no autorizados, ya que el humo puede activar los detectores de humo y causar una alarma innecesaria",74),</v>
      </c>
    </row>
    <row r="151" spans="1:4" x14ac:dyDescent="0.25">
      <c r="A151">
        <v>74</v>
      </c>
      <c r="B151">
        <v>6</v>
      </c>
      <c r="C151" t="str">
        <f>VLOOKUP(B151,PoliticasArrays!$B$15:$C$27,2,FALSE)</f>
        <v>No utilizar las instalaciones del hotel de forma indebida o peligrosa</v>
      </c>
      <c r="D151" t="str">
        <f t="shared" si="2"/>
        <v>( "No utilizar las instalaciones del hotel de forma indebida o peligrosa",74),</v>
      </c>
    </row>
    <row r="152" spans="1:4" x14ac:dyDescent="0.25">
      <c r="A152">
        <v>77</v>
      </c>
      <c r="B152">
        <v>7</v>
      </c>
      <c r="C152" t="str">
        <f>VLOOKUP(B152,PoliticasArrays!$B$15:$C$27,2,FALSE)</f>
        <v>No llevar armas u objetos peligrosos en las instalaciones del hotel</v>
      </c>
      <c r="D152" t="str">
        <f t="shared" si="2"/>
        <v>( "No llevar armas u objetos peligrosos en las instalaciones del hotel",77),</v>
      </c>
    </row>
    <row r="153" spans="1:4" x14ac:dyDescent="0.25">
      <c r="A153">
        <v>77</v>
      </c>
      <c r="B153">
        <v>8</v>
      </c>
      <c r="C153" t="str">
        <f>VLOOKUP(B153,PoliticasArrays!$B$15:$C$27,2,FALSE)</f>
        <v>No dejar a los niños sin supervision en las areas comunes o en la piscina</v>
      </c>
      <c r="D153" t="str">
        <f t="shared" si="2"/>
        <v>( "No dejar a los niños sin supervision en las areas comunes o en la piscina",77),</v>
      </c>
    </row>
    <row r="154" spans="1:4" x14ac:dyDescent="0.25">
      <c r="A154">
        <v>77</v>
      </c>
      <c r="B154">
        <v>9</v>
      </c>
      <c r="C154" t="str">
        <f>VLOOKUP(B154,PoliticasArrays!$B$15:$C$27,2,FALSE)</f>
        <v>No consumir alimentos o bebidas en la piscina para evitar accidentes</v>
      </c>
      <c r="D154" t="str">
        <f t="shared" si="2"/>
        <v>( "No consumir alimentos o bebidas en la piscina para evitar accidentes",77),</v>
      </c>
    </row>
    <row r="155" spans="1:4" x14ac:dyDescent="0.25">
      <c r="A155">
        <v>77</v>
      </c>
      <c r="B155">
        <v>10</v>
      </c>
      <c r="C155" t="str">
        <f>VLOOKUP(B155,PoliticasArrays!$B$15:$C$27,2,FALSE)</f>
        <v>No exceder el limite de velocidad en las instalaciones del hotel, como el estacionamiento</v>
      </c>
      <c r="D155" t="str">
        <f t="shared" si="2"/>
        <v>( "No exceder el limite de velocidad en las instalaciones del hotel, como el estacionamiento",77),</v>
      </c>
    </row>
    <row r="156" spans="1:4" x14ac:dyDescent="0.25">
      <c r="A156">
        <v>77</v>
      </c>
      <c r="B156">
        <v>11</v>
      </c>
      <c r="C156" t="str">
        <f>VLOOKUP(B156,PoliticasArrays!$B$15:$C$27,2,FALSE)</f>
        <v>No llevar animales al hotel sin permiso previo, ya que algunos huespedes pueden ser alergicos o tener miedo a los animales</v>
      </c>
      <c r="D156" t="str">
        <f t="shared" si="2"/>
        <v>( "No llevar animales al hotel sin permiso previo, ya que algunos huespedes pueden ser alergicos o tener miedo a los animales",77),</v>
      </c>
    </row>
    <row r="157" spans="1:4" x14ac:dyDescent="0.25">
      <c r="A157">
        <v>77</v>
      </c>
      <c r="B157">
        <v>12</v>
      </c>
      <c r="C157" t="str">
        <f>VLOOKUP(B157,PoliticasArrays!$B$15:$C$27,2,FALSE)</f>
        <v>No invitar a extraños o desconocidos a las instalaciones del hotel</v>
      </c>
      <c r="D157" t="str">
        <f t="shared" si="2"/>
        <v>( "No invitar a extraños o desconocidos a las instalaciones del hotel",77),</v>
      </c>
    </row>
    <row r="158" spans="1:4" x14ac:dyDescent="0.25">
      <c r="A158">
        <v>80</v>
      </c>
      <c r="B158">
        <v>2</v>
      </c>
      <c r="C158" t="str">
        <f>VLOOKUP(B158,PoliticasArrays!$B$15:$C$27,2,FALSE)</f>
        <v>No utilizar aparatos electricos peligrosos en la habitacion.</v>
      </c>
      <c r="D158" t="str">
        <f t="shared" si="2"/>
        <v>( "No utilizar aparatos electricos peligrosos en la habitacion.",80),</v>
      </c>
    </row>
    <row r="159" spans="1:4" x14ac:dyDescent="0.25">
      <c r="A159">
        <v>80</v>
      </c>
      <c r="B159">
        <v>4</v>
      </c>
      <c r="C159" t="str">
        <f>VLOOKUP(B159,PoliticasArrays!$B$15:$C$27,2,FALSE)</f>
        <v>No bloquear las salidas de emergencia.</v>
      </c>
      <c r="D159" t="str">
        <f t="shared" si="2"/>
        <v>( "No bloquear las salidas de emergencia.",80),</v>
      </c>
    </row>
    <row r="160" spans="1:4" x14ac:dyDescent="0.25">
      <c r="A160">
        <v>80</v>
      </c>
      <c r="B160">
        <v>6</v>
      </c>
      <c r="C160" t="str">
        <f>VLOOKUP(B160,PoliticasArrays!$B$15:$C$27,2,FALSE)</f>
        <v>No utilizar las instalaciones del hotel de forma indebida o peligrosa</v>
      </c>
      <c r="D160" t="str">
        <f t="shared" si="2"/>
        <v>( "No utilizar las instalaciones del hotel de forma indebida o peligrosa",80),</v>
      </c>
    </row>
    <row r="161" spans="1:4" x14ac:dyDescent="0.25">
      <c r="A161">
        <v>80</v>
      </c>
      <c r="B161">
        <v>8</v>
      </c>
      <c r="C161" t="str">
        <f>VLOOKUP(B161,PoliticasArrays!$B$15:$C$27,2,FALSE)</f>
        <v>No dejar a los niños sin supervision en las areas comunes o en la piscina</v>
      </c>
      <c r="D161" t="str">
        <f t="shared" si="2"/>
        <v>( "No dejar a los niños sin supervision en las areas comunes o en la piscina",80),</v>
      </c>
    </row>
    <row r="162" spans="1:4" x14ac:dyDescent="0.25">
      <c r="A162">
        <v>80</v>
      </c>
      <c r="B162">
        <v>10</v>
      </c>
      <c r="C162" t="str">
        <f>VLOOKUP(B162,PoliticasArrays!$B$15:$C$27,2,FALSE)</f>
        <v>No exceder el limite de velocidad en las instalaciones del hotel, como el estacionamiento</v>
      </c>
      <c r="D162" t="str">
        <f t="shared" si="2"/>
        <v>( "No exceder el limite de velocidad en las instalaciones del hotel, como el estacionamiento",80),</v>
      </c>
    </row>
    <row r="163" spans="1:4" x14ac:dyDescent="0.25">
      <c r="A163">
        <v>80</v>
      </c>
      <c r="B163">
        <v>12</v>
      </c>
      <c r="C163" t="str">
        <f>VLOOKUP(B163,PoliticasArrays!$B$15:$C$27,2,FALSE)</f>
        <v>No invitar a extraños o desconocidos a las instalaciones del hotel</v>
      </c>
      <c r="D163" t="str">
        <f t="shared" si="2"/>
        <v>( "No invitar a extraños o desconocidos a las instalaciones del hotel",80),</v>
      </c>
    </row>
    <row r="164" spans="1:4" x14ac:dyDescent="0.25">
      <c r="A164">
        <v>83</v>
      </c>
      <c r="B164">
        <v>3</v>
      </c>
      <c r="C164" t="str">
        <f>VLOOKUP(B164,PoliticasArrays!$B$15:$C$27,2,FALSE)</f>
        <v>No dejar objetos de valor sin supervision en la habitacion.</v>
      </c>
      <c r="D164" t="str">
        <f t="shared" si="2"/>
        <v>( "No dejar objetos de valor sin supervision en la habitacion.",83),</v>
      </c>
    </row>
    <row r="165" spans="1:4" x14ac:dyDescent="0.25">
      <c r="A165">
        <v>83</v>
      </c>
      <c r="B165">
        <v>5</v>
      </c>
      <c r="C165" t="str">
        <f>VLOOKUP(B165,PoliticasArrays!$B$15:$C$27,2,FALSE)</f>
        <v>No fumar en lugares no autorizados, ya que el humo puede activar los detectores de humo y causar una alarma innecesaria</v>
      </c>
      <c r="D165" t="str">
        <f t="shared" si="2"/>
        <v>( "No fumar en lugares no autorizados, ya que el humo puede activar los detectores de humo y causar una alarma innecesaria",83),</v>
      </c>
    </row>
    <row r="166" spans="1:4" x14ac:dyDescent="0.25">
      <c r="A166">
        <v>83</v>
      </c>
      <c r="B166">
        <v>7</v>
      </c>
      <c r="C166" t="str">
        <f>VLOOKUP(B166,PoliticasArrays!$B$15:$C$27,2,FALSE)</f>
        <v>No llevar armas u objetos peligrosos en las instalaciones del hotel</v>
      </c>
      <c r="D166" t="str">
        <f t="shared" si="2"/>
        <v>( "No llevar armas u objetos peligrosos en las instalaciones del hotel",83),</v>
      </c>
    </row>
    <row r="167" spans="1:4" x14ac:dyDescent="0.25">
      <c r="A167">
        <v>83</v>
      </c>
      <c r="B167">
        <v>9</v>
      </c>
      <c r="C167" t="str">
        <f>VLOOKUP(B167,PoliticasArrays!$B$15:$C$27,2,FALSE)</f>
        <v>No consumir alimentos o bebidas en la piscina para evitar accidentes</v>
      </c>
      <c r="D167" t="str">
        <f t="shared" si="2"/>
        <v>( "No consumir alimentos o bebidas en la piscina para evitar accidentes",83),</v>
      </c>
    </row>
    <row r="168" spans="1:4" x14ac:dyDescent="0.25">
      <c r="A168">
        <v>83</v>
      </c>
      <c r="B168">
        <v>11</v>
      </c>
      <c r="C168" t="str">
        <f>VLOOKUP(B168,PoliticasArrays!$B$15:$C$27,2,FALSE)</f>
        <v>No llevar animales al hotel sin permiso previo, ya que algunos huespedes pueden ser alergicos o tener miedo a los animales</v>
      </c>
      <c r="D168" t="str">
        <f t="shared" si="2"/>
        <v>( "No llevar animales al hotel sin permiso previo, ya que algunos huespedes pueden ser alergicos o tener miedo a los animales",83),</v>
      </c>
    </row>
    <row r="169" spans="1:4" x14ac:dyDescent="0.25">
      <c r="A169">
        <v>83</v>
      </c>
      <c r="B169">
        <v>3</v>
      </c>
      <c r="C169" t="str">
        <f>VLOOKUP(B169,PoliticasArrays!$B$15:$C$27,2,FALSE)</f>
        <v>No dejar objetos de valor sin supervision en la habitacion.</v>
      </c>
      <c r="D169" t="str">
        <f t="shared" si="2"/>
        <v>( "No dejar objetos de valor sin supervision en la habitacion.",83),</v>
      </c>
    </row>
    <row r="170" spans="1:4" x14ac:dyDescent="0.25">
      <c r="A170">
        <v>86</v>
      </c>
      <c r="B170">
        <v>5</v>
      </c>
      <c r="C170" t="str">
        <f>VLOOKUP(B170,PoliticasArrays!$B$15:$C$27,2,FALSE)</f>
        <v>No fumar en lugares no autorizados, ya que el humo puede activar los detectores de humo y causar una alarma innecesaria</v>
      </c>
      <c r="D170" t="str">
        <f t="shared" si="2"/>
        <v>( "No fumar en lugares no autorizados, ya que el humo puede activar los detectores de humo y causar una alarma innecesaria",86),</v>
      </c>
    </row>
    <row r="171" spans="1:4" x14ac:dyDescent="0.25">
      <c r="A171">
        <v>86</v>
      </c>
      <c r="B171">
        <v>6</v>
      </c>
      <c r="C171" t="str">
        <f>VLOOKUP(B171,PoliticasArrays!$B$15:$C$27,2,FALSE)</f>
        <v>No utilizar las instalaciones del hotel de forma indebida o peligrosa</v>
      </c>
      <c r="D171" t="str">
        <f t="shared" si="2"/>
        <v>( "No utilizar las instalaciones del hotel de forma indebida o peligrosa",86),</v>
      </c>
    </row>
    <row r="172" spans="1:4" x14ac:dyDescent="0.25">
      <c r="A172">
        <v>86</v>
      </c>
      <c r="B172">
        <v>12</v>
      </c>
      <c r="C172" t="str">
        <f>VLOOKUP(B172,PoliticasArrays!$B$15:$C$27,2,FALSE)</f>
        <v>No invitar a extraños o desconocidos a las instalaciones del hotel</v>
      </c>
      <c r="D172" t="str">
        <f t="shared" si="2"/>
        <v>( "No invitar a extraños o desconocidos a las instalaciones del hotel",86),</v>
      </c>
    </row>
    <row r="173" spans="1:4" x14ac:dyDescent="0.25">
      <c r="A173">
        <v>86</v>
      </c>
      <c r="B173">
        <v>11</v>
      </c>
      <c r="C173" t="str">
        <f>VLOOKUP(B173,PoliticasArrays!$B$15:$C$27,2,FALSE)</f>
        <v>No llevar animales al hotel sin permiso previo, ya que algunos huespedes pueden ser alergicos o tener miedo a los animales</v>
      </c>
      <c r="D173" t="str">
        <f t="shared" si="2"/>
        <v>( "No llevar animales al hotel sin permiso previo, ya que algunos huespedes pueden ser alergicos o tener miedo a los animales",86),</v>
      </c>
    </row>
    <row r="174" spans="1:4" x14ac:dyDescent="0.25">
      <c r="A174">
        <v>86</v>
      </c>
      <c r="B174">
        <v>10</v>
      </c>
      <c r="C174" t="str">
        <f>VLOOKUP(B174,PoliticasArrays!$B$15:$C$27,2,FALSE)</f>
        <v>No exceder el limite de velocidad en las instalaciones del hotel, como el estacionamiento</v>
      </c>
      <c r="D174" t="str">
        <f t="shared" si="2"/>
        <v>( "No exceder el limite de velocidad en las instalaciones del hotel, como el estacionamiento",86),</v>
      </c>
    </row>
    <row r="175" spans="1:4" x14ac:dyDescent="0.25">
      <c r="A175">
        <v>86</v>
      </c>
      <c r="B175">
        <v>8</v>
      </c>
      <c r="C175" t="str">
        <f>VLOOKUP(B175,PoliticasArrays!$B$15:$C$27,2,FALSE)</f>
        <v>No dejar a los niños sin supervision en las areas comunes o en la piscina</v>
      </c>
      <c r="D175" t="str">
        <f t="shared" si="2"/>
        <v>( "No dejar a los niños sin supervision en las areas comunes o en la piscina",86),</v>
      </c>
    </row>
    <row r="176" spans="1:4" x14ac:dyDescent="0.25">
      <c r="A176">
        <v>89</v>
      </c>
      <c r="B176">
        <v>7</v>
      </c>
      <c r="C176" t="str">
        <f>VLOOKUP(B176,PoliticasArrays!$B$15:$C$27,2,FALSE)</f>
        <v>No llevar armas u objetos peligrosos en las instalaciones del hotel</v>
      </c>
      <c r="D176" t="str">
        <f t="shared" si="2"/>
        <v>( "No llevar armas u objetos peligrosos en las instalaciones del hotel",89),</v>
      </c>
    </row>
    <row r="177" spans="1:4" x14ac:dyDescent="0.25">
      <c r="A177">
        <v>89</v>
      </c>
      <c r="B177">
        <v>9</v>
      </c>
      <c r="C177" t="str">
        <f>VLOOKUP(B177,PoliticasArrays!$B$15:$C$27,2,FALSE)</f>
        <v>No consumir alimentos o bebidas en la piscina para evitar accidentes</v>
      </c>
      <c r="D177" t="str">
        <f t="shared" si="2"/>
        <v>( "No consumir alimentos o bebidas en la piscina para evitar accidentes",89),</v>
      </c>
    </row>
    <row r="178" spans="1:4" x14ac:dyDescent="0.25">
      <c r="A178">
        <v>89</v>
      </c>
      <c r="B178">
        <v>11</v>
      </c>
      <c r="C178" t="str">
        <f>VLOOKUP(B178,PoliticasArrays!$B$15:$C$27,2,FALSE)</f>
        <v>No llevar animales al hotel sin permiso previo, ya que algunos huespedes pueden ser alergicos o tener miedo a los animales</v>
      </c>
      <c r="D178" t="str">
        <f t="shared" si="2"/>
        <v>( "No llevar animales al hotel sin permiso previo, ya que algunos huespedes pueden ser alergicos o tener miedo a los animales",89),</v>
      </c>
    </row>
    <row r="179" spans="1:4" x14ac:dyDescent="0.25">
      <c r="A179">
        <v>89</v>
      </c>
      <c r="B179">
        <v>1</v>
      </c>
      <c r="C179" t="str">
        <f>VLOOKUP(B179,PoliticasArrays!$B$15:$C$27,2,FALSE)</f>
        <v>Respetar las normas de capacidad maxima en las areas comunes.</v>
      </c>
      <c r="D179" t="str">
        <f t="shared" si="2"/>
        <v>( "Respetar las normas de capacidad maxima en las areas comunes.",89),</v>
      </c>
    </row>
    <row r="180" spans="1:4" x14ac:dyDescent="0.25">
      <c r="A180">
        <v>89</v>
      </c>
      <c r="B180">
        <v>2</v>
      </c>
      <c r="C180" t="str">
        <f>VLOOKUP(B180,PoliticasArrays!$B$15:$C$27,2,FALSE)</f>
        <v>No utilizar aparatos electricos peligrosos en la habitacion.</v>
      </c>
      <c r="D180" t="str">
        <f t="shared" si="2"/>
        <v>( "No utilizar aparatos electricos peligrosos en la habitacion.",89),</v>
      </c>
    </row>
    <row r="181" spans="1:4" x14ac:dyDescent="0.25">
      <c r="A181">
        <v>89</v>
      </c>
      <c r="B181">
        <v>3</v>
      </c>
      <c r="C181" t="str">
        <f>VLOOKUP(B181,PoliticasArrays!$B$15:$C$27,2,FALSE)</f>
        <v>No dejar objetos de valor sin supervision en la habitacion.</v>
      </c>
      <c r="D181" t="str">
        <f t="shared" si="2"/>
        <v>( "No dejar objetos de valor sin supervision en la habitacion.",89),</v>
      </c>
    </row>
    <row r="182" spans="1:4" x14ac:dyDescent="0.25">
      <c r="A182">
        <v>92</v>
      </c>
      <c r="B182">
        <v>12</v>
      </c>
      <c r="C182" t="str">
        <f>VLOOKUP(B182,PoliticasArrays!$B$15:$C$27,2,FALSE)</f>
        <v>No invitar a extraños o desconocidos a las instalaciones del hotel</v>
      </c>
      <c r="D182" t="str">
        <f t="shared" si="2"/>
        <v>( "No invitar a extraños o desconocidos a las instalaciones del hotel",92),</v>
      </c>
    </row>
    <row r="183" spans="1:4" x14ac:dyDescent="0.25">
      <c r="A183">
        <v>92</v>
      </c>
      <c r="B183">
        <v>10</v>
      </c>
      <c r="C183" t="str">
        <f>VLOOKUP(B183,PoliticasArrays!$B$15:$C$27,2,FALSE)</f>
        <v>No exceder el limite de velocidad en las instalaciones del hotel, como el estacionamiento</v>
      </c>
      <c r="D183" t="str">
        <f t="shared" si="2"/>
        <v>( "No exceder el limite de velocidad en las instalaciones del hotel, como el estacionamiento",92),</v>
      </c>
    </row>
    <row r="184" spans="1:4" x14ac:dyDescent="0.25">
      <c r="A184">
        <v>92</v>
      </c>
      <c r="B184">
        <v>8</v>
      </c>
      <c r="C184" t="str">
        <f>VLOOKUP(B184,PoliticasArrays!$B$15:$C$27,2,FALSE)</f>
        <v>No dejar a los niños sin supervision en las areas comunes o en la piscina</v>
      </c>
      <c r="D184" t="str">
        <f t="shared" si="2"/>
        <v>( "No dejar a los niños sin supervision en las areas comunes o en la piscina",92),</v>
      </c>
    </row>
    <row r="185" spans="1:4" x14ac:dyDescent="0.25">
      <c r="A185">
        <v>92</v>
      </c>
      <c r="B185">
        <v>6</v>
      </c>
      <c r="C185" t="str">
        <f>VLOOKUP(B185,PoliticasArrays!$B$15:$C$27,2,FALSE)</f>
        <v>No utilizar las instalaciones del hotel de forma indebida o peligrosa</v>
      </c>
      <c r="D185" t="str">
        <f t="shared" si="2"/>
        <v>( "No utilizar las instalaciones del hotel de forma indebida o peligrosa",92),</v>
      </c>
    </row>
    <row r="186" spans="1:4" x14ac:dyDescent="0.25">
      <c r="A186">
        <v>92</v>
      </c>
      <c r="B186">
        <v>4</v>
      </c>
      <c r="C186" t="str">
        <f>VLOOKUP(B186,PoliticasArrays!$B$15:$C$27,2,FALSE)</f>
        <v>No bloquear las salidas de emergencia.</v>
      </c>
      <c r="D186" t="str">
        <f t="shared" si="2"/>
        <v>( "No bloquear las salidas de emergencia.",92),</v>
      </c>
    </row>
    <row r="187" spans="1:4" x14ac:dyDescent="0.25">
      <c r="A187">
        <v>92</v>
      </c>
      <c r="B187">
        <v>2</v>
      </c>
      <c r="C187" t="str">
        <f>VLOOKUP(B187,PoliticasArrays!$B$15:$C$27,2,FALSE)</f>
        <v>No utilizar aparatos electricos peligrosos en la habitacion.</v>
      </c>
      <c r="D187" t="str">
        <f t="shared" si="2"/>
        <v>( "No utilizar aparatos electricos peligrosos en la habitacion.",92),</v>
      </c>
    </row>
    <row r="188" spans="1:4" x14ac:dyDescent="0.25">
      <c r="A188">
        <v>95</v>
      </c>
      <c r="B188">
        <v>8</v>
      </c>
      <c r="C188" t="str">
        <f>VLOOKUP(B188,PoliticasArrays!$B$15:$C$27,2,FALSE)</f>
        <v>No dejar a los niños sin supervision en las areas comunes o en la piscina</v>
      </c>
      <c r="D188" t="str">
        <f t="shared" si="2"/>
        <v>( "No dejar a los niños sin supervision en las areas comunes o en la piscina",95),</v>
      </c>
    </row>
    <row r="189" spans="1:4" x14ac:dyDescent="0.25">
      <c r="A189">
        <v>95</v>
      </c>
      <c r="B189">
        <v>5</v>
      </c>
      <c r="C189" t="str">
        <f>VLOOKUP(B189,PoliticasArrays!$B$15:$C$27,2,FALSE)</f>
        <v>No fumar en lugares no autorizados, ya que el humo puede activar los detectores de humo y causar una alarma innecesaria</v>
      </c>
      <c r="D189" t="str">
        <f t="shared" si="2"/>
        <v>( "No fumar en lugares no autorizados, ya que el humo puede activar los detectores de humo y causar una alarma innecesaria",95),</v>
      </c>
    </row>
    <row r="190" spans="1:4" x14ac:dyDescent="0.25">
      <c r="A190">
        <v>95</v>
      </c>
      <c r="B190">
        <v>3</v>
      </c>
      <c r="C190" t="str">
        <f>VLOOKUP(B190,PoliticasArrays!$B$15:$C$27,2,FALSE)</f>
        <v>No dejar objetos de valor sin supervision en la habitacion.</v>
      </c>
      <c r="D190" t="str">
        <f t="shared" si="2"/>
        <v>( "No dejar objetos de valor sin supervision en la habitacion.",95),</v>
      </c>
    </row>
    <row r="191" spans="1:4" x14ac:dyDescent="0.25">
      <c r="A191">
        <v>95</v>
      </c>
      <c r="B191">
        <v>1</v>
      </c>
      <c r="C191" t="str">
        <f>VLOOKUP(B191,PoliticasArrays!$B$15:$C$27,2,FALSE)</f>
        <v>Respetar las normas de capacidad maxima en las areas comunes.</v>
      </c>
      <c r="D191" t="str">
        <f t="shared" si="2"/>
        <v>( "Respetar las normas de capacidad maxima en las areas comunes.",95),</v>
      </c>
    </row>
    <row r="192" spans="1:4" x14ac:dyDescent="0.25">
      <c r="A192">
        <v>95</v>
      </c>
      <c r="B192">
        <v>2</v>
      </c>
      <c r="C192" t="str">
        <f>VLOOKUP(B192,PoliticasArrays!$B$15:$C$27,2,FALSE)</f>
        <v>No utilizar aparatos electricos peligrosos en la habitacion.</v>
      </c>
      <c r="D192" t="str">
        <f t="shared" si="2"/>
        <v>( "No utilizar aparatos electricos peligrosos en la habitacion.",95),</v>
      </c>
    </row>
    <row r="193" spans="1:4" x14ac:dyDescent="0.25">
      <c r="A193">
        <v>95</v>
      </c>
      <c r="B193">
        <v>12</v>
      </c>
      <c r="C193" t="str">
        <f>VLOOKUP(B193,PoliticasArrays!$B$15:$C$27,2,FALSE)</f>
        <v>No invitar a extraños o desconocidos a las instalaciones del hotel</v>
      </c>
      <c r="D193" t="str">
        <f t="shared" si="2"/>
        <v>( "No invitar a extraños o desconocidos a las instalaciones del hotel",95),</v>
      </c>
    </row>
    <row r="194" spans="1:4" x14ac:dyDescent="0.25">
      <c r="A194">
        <v>98</v>
      </c>
      <c r="B194">
        <v>1</v>
      </c>
      <c r="C194" t="str">
        <f>VLOOKUP(B194,PoliticasArrays!$B$15:$C$27,2,FALSE)</f>
        <v>Respetar las normas de capacidad maxima en las areas comunes.</v>
      </c>
      <c r="D194" t="str">
        <f t="shared" ref="D194:D257" si="3">CONCATENATE("( """,C194,"""",",",A194,")",",")</f>
        <v>( "Respetar las normas de capacidad maxima en las areas comunes.",98),</v>
      </c>
    </row>
    <row r="195" spans="1:4" x14ac:dyDescent="0.25">
      <c r="A195">
        <v>98</v>
      </c>
      <c r="B195">
        <v>2</v>
      </c>
      <c r="C195" t="str">
        <f>VLOOKUP(B195,PoliticasArrays!$B$15:$C$27,2,FALSE)</f>
        <v>No utilizar aparatos electricos peligrosos en la habitacion.</v>
      </c>
      <c r="D195" t="str">
        <f t="shared" si="3"/>
        <v>( "No utilizar aparatos electricos peligrosos en la habitacion.",98),</v>
      </c>
    </row>
    <row r="196" spans="1:4" x14ac:dyDescent="0.25">
      <c r="A196">
        <v>98</v>
      </c>
      <c r="B196">
        <v>3</v>
      </c>
      <c r="C196" t="str">
        <f>VLOOKUP(B196,PoliticasArrays!$B$15:$C$27,2,FALSE)</f>
        <v>No dejar objetos de valor sin supervision en la habitacion.</v>
      </c>
      <c r="D196" t="str">
        <f t="shared" si="3"/>
        <v>( "No dejar objetos de valor sin supervision en la habitacion.",98),</v>
      </c>
    </row>
    <row r="197" spans="1:4" x14ac:dyDescent="0.25">
      <c r="A197">
        <v>98</v>
      </c>
      <c r="B197">
        <v>4</v>
      </c>
      <c r="C197" t="str">
        <f>VLOOKUP(B197,PoliticasArrays!$B$15:$C$27,2,FALSE)</f>
        <v>No bloquear las salidas de emergencia.</v>
      </c>
      <c r="D197" t="str">
        <f t="shared" si="3"/>
        <v>( "No bloquear las salidas de emergencia.",98),</v>
      </c>
    </row>
    <row r="198" spans="1:4" x14ac:dyDescent="0.25">
      <c r="A198">
        <v>98</v>
      </c>
      <c r="B198">
        <v>5</v>
      </c>
      <c r="C198" t="str">
        <f>VLOOKUP(B198,PoliticasArrays!$B$15:$C$27,2,FALSE)</f>
        <v>No fumar en lugares no autorizados, ya que el humo puede activar los detectores de humo y causar una alarma innecesaria</v>
      </c>
      <c r="D198" t="str">
        <f t="shared" si="3"/>
        <v>( "No fumar en lugares no autorizados, ya que el humo puede activar los detectores de humo y causar una alarma innecesaria",98),</v>
      </c>
    </row>
    <row r="199" spans="1:4" x14ac:dyDescent="0.25">
      <c r="A199">
        <v>98</v>
      </c>
      <c r="B199">
        <v>6</v>
      </c>
      <c r="C199" t="str">
        <f>VLOOKUP(B199,PoliticasArrays!$B$15:$C$27,2,FALSE)</f>
        <v>No utilizar las instalaciones del hotel de forma indebida o peligrosa</v>
      </c>
      <c r="D199" t="str">
        <f t="shared" si="3"/>
        <v>( "No utilizar las instalaciones del hotel de forma indebida o peligrosa",98),</v>
      </c>
    </row>
    <row r="200" spans="1:4" x14ac:dyDescent="0.25">
      <c r="A200">
        <v>101</v>
      </c>
      <c r="B200">
        <v>7</v>
      </c>
      <c r="C200" t="str">
        <f>VLOOKUP(B200,PoliticasArrays!$B$15:$C$27,2,FALSE)</f>
        <v>No llevar armas u objetos peligrosos en las instalaciones del hotel</v>
      </c>
      <c r="D200" t="str">
        <f t="shared" si="3"/>
        <v>( "No llevar armas u objetos peligrosos en las instalaciones del hotel",101),</v>
      </c>
    </row>
    <row r="201" spans="1:4" x14ac:dyDescent="0.25">
      <c r="A201">
        <v>101</v>
      </c>
      <c r="B201">
        <v>8</v>
      </c>
      <c r="C201" t="str">
        <f>VLOOKUP(B201,PoliticasArrays!$B$15:$C$27,2,FALSE)</f>
        <v>No dejar a los niños sin supervision en las areas comunes o en la piscina</v>
      </c>
      <c r="D201" t="str">
        <f t="shared" si="3"/>
        <v>( "No dejar a los niños sin supervision en las areas comunes o en la piscina",101),</v>
      </c>
    </row>
    <row r="202" spans="1:4" x14ac:dyDescent="0.25">
      <c r="A202">
        <v>101</v>
      </c>
      <c r="B202">
        <v>9</v>
      </c>
      <c r="C202" t="str">
        <f>VLOOKUP(B202,PoliticasArrays!$B$15:$C$27,2,FALSE)</f>
        <v>No consumir alimentos o bebidas en la piscina para evitar accidentes</v>
      </c>
      <c r="D202" t="str">
        <f t="shared" si="3"/>
        <v>( "No consumir alimentos o bebidas en la piscina para evitar accidentes",101),</v>
      </c>
    </row>
    <row r="203" spans="1:4" x14ac:dyDescent="0.25">
      <c r="A203">
        <v>101</v>
      </c>
      <c r="B203">
        <v>10</v>
      </c>
      <c r="C203" t="str">
        <f>VLOOKUP(B203,PoliticasArrays!$B$15:$C$27,2,FALSE)</f>
        <v>No exceder el limite de velocidad en las instalaciones del hotel, como el estacionamiento</v>
      </c>
      <c r="D203" t="str">
        <f t="shared" si="3"/>
        <v>( "No exceder el limite de velocidad en las instalaciones del hotel, como el estacionamiento",101),</v>
      </c>
    </row>
    <row r="204" spans="1:4" x14ac:dyDescent="0.25">
      <c r="A204">
        <v>101</v>
      </c>
      <c r="B204">
        <v>11</v>
      </c>
      <c r="C204" t="str">
        <f>VLOOKUP(B204,PoliticasArrays!$B$15:$C$27,2,FALSE)</f>
        <v>No llevar animales al hotel sin permiso previo, ya que algunos huespedes pueden ser alergicos o tener miedo a los animales</v>
      </c>
      <c r="D204" t="str">
        <f t="shared" si="3"/>
        <v>( "No llevar animales al hotel sin permiso previo, ya que algunos huespedes pueden ser alergicos o tener miedo a los animales",101),</v>
      </c>
    </row>
    <row r="205" spans="1:4" x14ac:dyDescent="0.25">
      <c r="A205">
        <v>101</v>
      </c>
      <c r="B205">
        <v>12</v>
      </c>
      <c r="C205" t="str">
        <f>VLOOKUP(B205,PoliticasArrays!$B$15:$C$27,2,FALSE)</f>
        <v>No invitar a extraños o desconocidos a las instalaciones del hotel</v>
      </c>
      <c r="D205" t="str">
        <f t="shared" si="3"/>
        <v>( "No invitar a extraños o desconocidos a las instalaciones del hotel",101),</v>
      </c>
    </row>
    <row r="206" spans="1:4" x14ac:dyDescent="0.25">
      <c r="A206">
        <v>104</v>
      </c>
      <c r="B206">
        <v>2</v>
      </c>
      <c r="C206" t="str">
        <f>VLOOKUP(B206,PoliticasArrays!$B$15:$C$27,2,FALSE)</f>
        <v>No utilizar aparatos electricos peligrosos en la habitacion.</v>
      </c>
      <c r="D206" t="str">
        <f t="shared" si="3"/>
        <v>( "No utilizar aparatos electricos peligrosos en la habitacion.",104),</v>
      </c>
    </row>
    <row r="207" spans="1:4" x14ac:dyDescent="0.25">
      <c r="A207">
        <v>104</v>
      </c>
      <c r="B207">
        <v>4</v>
      </c>
      <c r="C207" t="str">
        <f>VLOOKUP(B207,PoliticasArrays!$B$15:$C$27,2,FALSE)</f>
        <v>No bloquear las salidas de emergencia.</v>
      </c>
      <c r="D207" t="str">
        <f t="shared" si="3"/>
        <v>( "No bloquear las salidas de emergencia.",104),</v>
      </c>
    </row>
    <row r="208" spans="1:4" x14ac:dyDescent="0.25">
      <c r="A208">
        <v>104</v>
      </c>
      <c r="B208">
        <v>6</v>
      </c>
      <c r="C208" t="str">
        <f>VLOOKUP(B208,PoliticasArrays!$B$15:$C$27,2,FALSE)</f>
        <v>No utilizar las instalaciones del hotel de forma indebida o peligrosa</v>
      </c>
      <c r="D208" t="str">
        <f t="shared" si="3"/>
        <v>( "No utilizar las instalaciones del hotel de forma indebida o peligrosa",104),</v>
      </c>
    </row>
    <row r="209" spans="1:4" x14ac:dyDescent="0.25">
      <c r="A209">
        <v>104</v>
      </c>
      <c r="B209">
        <v>8</v>
      </c>
      <c r="C209" t="str">
        <f>VLOOKUP(B209,PoliticasArrays!$B$15:$C$27,2,FALSE)</f>
        <v>No dejar a los niños sin supervision en las areas comunes o en la piscina</v>
      </c>
      <c r="D209" t="str">
        <f t="shared" si="3"/>
        <v>( "No dejar a los niños sin supervision en las areas comunes o en la piscina",104),</v>
      </c>
    </row>
    <row r="210" spans="1:4" x14ac:dyDescent="0.25">
      <c r="A210">
        <v>104</v>
      </c>
      <c r="B210">
        <v>10</v>
      </c>
      <c r="C210" t="str">
        <f>VLOOKUP(B210,PoliticasArrays!$B$15:$C$27,2,FALSE)</f>
        <v>No exceder el limite de velocidad en las instalaciones del hotel, como el estacionamiento</v>
      </c>
      <c r="D210" t="str">
        <f t="shared" si="3"/>
        <v>( "No exceder el limite de velocidad en las instalaciones del hotel, como el estacionamiento",104),</v>
      </c>
    </row>
    <row r="211" spans="1:4" x14ac:dyDescent="0.25">
      <c r="A211">
        <v>104</v>
      </c>
      <c r="B211">
        <v>12</v>
      </c>
      <c r="C211" t="str">
        <f>VLOOKUP(B211,PoliticasArrays!$B$15:$C$27,2,FALSE)</f>
        <v>No invitar a extraños o desconocidos a las instalaciones del hotel</v>
      </c>
      <c r="D211" t="str">
        <f t="shared" si="3"/>
        <v>( "No invitar a extraños o desconocidos a las instalaciones del hotel",104),</v>
      </c>
    </row>
    <row r="212" spans="1:4" x14ac:dyDescent="0.25">
      <c r="A212">
        <v>107</v>
      </c>
      <c r="B212">
        <v>3</v>
      </c>
      <c r="C212" t="str">
        <f>VLOOKUP(B212,PoliticasArrays!$B$15:$C$27,2,FALSE)</f>
        <v>No dejar objetos de valor sin supervision en la habitacion.</v>
      </c>
      <c r="D212" t="str">
        <f t="shared" si="3"/>
        <v>( "No dejar objetos de valor sin supervision en la habitacion.",107),</v>
      </c>
    </row>
    <row r="213" spans="1:4" x14ac:dyDescent="0.25">
      <c r="A213">
        <v>107</v>
      </c>
      <c r="B213">
        <v>5</v>
      </c>
      <c r="C213" t="str">
        <f>VLOOKUP(B213,PoliticasArrays!$B$15:$C$27,2,FALSE)</f>
        <v>No fumar en lugares no autorizados, ya que el humo puede activar los detectores de humo y causar una alarma innecesaria</v>
      </c>
      <c r="D213" t="str">
        <f t="shared" si="3"/>
        <v>( "No fumar en lugares no autorizados, ya que el humo puede activar los detectores de humo y causar una alarma innecesaria",107),</v>
      </c>
    </row>
    <row r="214" spans="1:4" x14ac:dyDescent="0.25">
      <c r="A214">
        <v>107</v>
      </c>
      <c r="B214">
        <v>7</v>
      </c>
      <c r="C214" t="str">
        <f>VLOOKUP(B214,PoliticasArrays!$B$15:$C$27,2,FALSE)</f>
        <v>No llevar armas u objetos peligrosos en las instalaciones del hotel</v>
      </c>
      <c r="D214" t="str">
        <f t="shared" si="3"/>
        <v>( "No llevar armas u objetos peligrosos en las instalaciones del hotel",107),</v>
      </c>
    </row>
    <row r="215" spans="1:4" x14ac:dyDescent="0.25">
      <c r="A215">
        <v>107</v>
      </c>
      <c r="B215">
        <v>9</v>
      </c>
      <c r="C215" t="str">
        <f>VLOOKUP(B215,PoliticasArrays!$B$15:$C$27,2,FALSE)</f>
        <v>No consumir alimentos o bebidas en la piscina para evitar accidentes</v>
      </c>
      <c r="D215" t="str">
        <f t="shared" si="3"/>
        <v>( "No consumir alimentos o bebidas en la piscina para evitar accidentes",107),</v>
      </c>
    </row>
    <row r="216" spans="1:4" x14ac:dyDescent="0.25">
      <c r="A216">
        <v>107</v>
      </c>
      <c r="B216">
        <v>11</v>
      </c>
      <c r="C216" t="str">
        <f>VLOOKUP(B216,PoliticasArrays!$B$15:$C$27,2,FALSE)</f>
        <v>No llevar animales al hotel sin permiso previo, ya que algunos huespedes pueden ser alergicos o tener miedo a los animales</v>
      </c>
      <c r="D216" t="str">
        <f t="shared" si="3"/>
        <v>( "No llevar animales al hotel sin permiso previo, ya que algunos huespedes pueden ser alergicos o tener miedo a los animales",107),</v>
      </c>
    </row>
    <row r="217" spans="1:4" x14ac:dyDescent="0.25">
      <c r="A217">
        <v>107</v>
      </c>
      <c r="B217">
        <v>3</v>
      </c>
      <c r="C217" t="str">
        <f>VLOOKUP(B217,PoliticasArrays!$B$15:$C$27,2,FALSE)</f>
        <v>No dejar objetos de valor sin supervision en la habitacion.</v>
      </c>
      <c r="D217" t="str">
        <f t="shared" si="3"/>
        <v>( "No dejar objetos de valor sin supervision en la habitacion.",107),</v>
      </c>
    </row>
    <row r="218" spans="1:4" x14ac:dyDescent="0.25">
      <c r="A218">
        <v>110</v>
      </c>
      <c r="B218">
        <v>5</v>
      </c>
      <c r="C218" t="str">
        <f>VLOOKUP(B218,PoliticasArrays!$B$15:$C$27,2,FALSE)</f>
        <v>No fumar en lugares no autorizados, ya que el humo puede activar los detectores de humo y causar una alarma innecesaria</v>
      </c>
      <c r="D218" t="str">
        <f t="shared" si="3"/>
        <v>( "No fumar en lugares no autorizados, ya que el humo puede activar los detectores de humo y causar una alarma innecesaria",110),</v>
      </c>
    </row>
    <row r="219" spans="1:4" x14ac:dyDescent="0.25">
      <c r="A219">
        <v>110</v>
      </c>
      <c r="B219">
        <v>6</v>
      </c>
      <c r="C219" t="str">
        <f>VLOOKUP(B219,PoliticasArrays!$B$15:$C$27,2,FALSE)</f>
        <v>No utilizar las instalaciones del hotel de forma indebida o peligrosa</v>
      </c>
      <c r="D219" t="str">
        <f t="shared" si="3"/>
        <v>( "No utilizar las instalaciones del hotel de forma indebida o peligrosa",110),</v>
      </c>
    </row>
    <row r="220" spans="1:4" x14ac:dyDescent="0.25">
      <c r="A220">
        <v>110</v>
      </c>
      <c r="B220">
        <v>12</v>
      </c>
      <c r="C220" t="str">
        <f>VLOOKUP(B220,PoliticasArrays!$B$15:$C$27,2,FALSE)</f>
        <v>No invitar a extraños o desconocidos a las instalaciones del hotel</v>
      </c>
      <c r="D220" t="str">
        <f t="shared" si="3"/>
        <v>( "No invitar a extraños o desconocidos a las instalaciones del hotel",110),</v>
      </c>
    </row>
    <row r="221" spans="1:4" x14ac:dyDescent="0.25">
      <c r="A221">
        <v>110</v>
      </c>
      <c r="B221">
        <v>11</v>
      </c>
      <c r="C221" t="str">
        <f>VLOOKUP(B221,PoliticasArrays!$B$15:$C$27,2,FALSE)</f>
        <v>No llevar animales al hotel sin permiso previo, ya que algunos huespedes pueden ser alergicos o tener miedo a los animales</v>
      </c>
      <c r="D221" t="str">
        <f t="shared" si="3"/>
        <v>( "No llevar animales al hotel sin permiso previo, ya que algunos huespedes pueden ser alergicos o tener miedo a los animales",110),</v>
      </c>
    </row>
    <row r="222" spans="1:4" x14ac:dyDescent="0.25">
      <c r="A222">
        <v>110</v>
      </c>
      <c r="B222">
        <v>10</v>
      </c>
      <c r="C222" t="str">
        <f>VLOOKUP(B222,PoliticasArrays!$B$15:$C$27,2,FALSE)</f>
        <v>No exceder el limite de velocidad en las instalaciones del hotel, como el estacionamiento</v>
      </c>
      <c r="D222" t="str">
        <f t="shared" si="3"/>
        <v>( "No exceder el limite de velocidad en las instalaciones del hotel, como el estacionamiento",110),</v>
      </c>
    </row>
    <row r="223" spans="1:4" x14ac:dyDescent="0.25">
      <c r="A223">
        <v>110</v>
      </c>
      <c r="B223">
        <v>8</v>
      </c>
      <c r="C223" t="str">
        <f>VLOOKUP(B223,PoliticasArrays!$B$15:$C$27,2,FALSE)</f>
        <v>No dejar a los niños sin supervision en las areas comunes o en la piscina</v>
      </c>
      <c r="D223" t="str">
        <f t="shared" si="3"/>
        <v>( "No dejar a los niños sin supervision en las areas comunes o en la piscina",110),</v>
      </c>
    </row>
    <row r="224" spans="1:4" x14ac:dyDescent="0.25">
      <c r="A224">
        <v>113</v>
      </c>
      <c r="B224">
        <v>7</v>
      </c>
      <c r="C224" t="str">
        <f>VLOOKUP(B224,PoliticasArrays!$B$15:$C$27,2,FALSE)</f>
        <v>No llevar armas u objetos peligrosos en las instalaciones del hotel</v>
      </c>
      <c r="D224" t="str">
        <f t="shared" si="3"/>
        <v>( "No llevar armas u objetos peligrosos en las instalaciones del hotel",113),</v>
      </c>
    </row>
    <row r="225" spans="1:4" x14ac:dyDescent="0.25">
      <c r="A225">
        <v>113</v>
      </c>
      <c r="B225">
        <v>9</v>
      </c>
      <c r="C225" t="str">
        <f>VLOOKUP(B225,PoliticasArrays!$B$15:$C$27,2,FALSE)</f>
        <v>No consumir alimentos o bebidas en la piscina para evitar accidentes</v>
      </c>
      <c r="D225" t="str">
        <f t="shared" si="3"/>
        <v>( "No consumir alimentos o bebidas en la piscina para evitar accidentes",113),</v>
      </c>
    </row>
    <row r="226" spans="1:4" x14ac:dyDescent="0.25">
      <c r="A226">
        <v>113</v>
      </c>
      <c r="B226">
        <v>11</v>
      </c>
      <c r="C226" t="str">
        <f>VLOOKUP(B226,PoliticasArrays!$B$15:$C$27,2,FALSE)</f>
        <v>No llevar animales al hotel sin permiso previo, ya que algunos huespedes pueden ser alergicos o tener miedo a los animales</v>
      </c>
      <c r="D226" t="str">
        <f t="shared" si="3"/>
        <v>( "No llevar animales al hotel sin permiso previo, ya que algunos huespedes pueden ser alergicos o tener miedo a los animales",113),</v>
      </c>
    </row>
    <row r="227" spans="1:4" x14ac:dyDescent="0.25">
      <c r="A227">
        <v>113</v>
      </c>
      <c r="B227">
        <v>1</v>
      </c>
      <c r="C227" t="str">
        <f>VLOOKUP(B227,PoliticasArrays!$B$15:$C$27,2,FALSE)</f>
        <v>Respetar las normas de capacidad maxima en las areas comunes.</v>
      </c>
      <c r="D227" t="str">
        <f t="shared" si="3"/>
        <v>( "Respetar las normas de capacidad maxima en las areas comunes.",113),</v>
      </c>
    </row>
    <row r="228" spans="1:4" x14ac:dyDescent="0.25">
      <c r="A228">
        <v>113</v>
      </c>
      <c r="B228">
        <v>2</v>
      </c>
      <c r="C228" t="str">
        <f>VLOOKUP(B228,PoliticasArrays!$B$15:$C$27,2,FALSE)</f>
        <v>No utilizar aparatos electricos peligrosos en la habitacion.</v>
      </c>
      <c r="D228" t="str">
        <f t="shared" si="3"/>
        <v>( "No utilizar aparatos electricos peligrosos en la habitacion.",113),</v>
      </c>
    </row>
    <row r="229" spans="1:4" x14ac:dyDescent="0.25">
      <c r="A229">
        <v>113</v>
      </c>
      <c r="B229">
        <v>3</v>
      </c>
      <c r="C229" t="str">
        <f>VLOOKUP(B229,PoliticasArrays!$B$15:$C$27,2,FALSE)</f>
        <v>No dejar objetos de valor sin supervision en la habitacion.</v>
      </c>
      <c r="D229" t="str">
        <f t="shared" si="3"/>
        <v>( "No dejar objetos de valor sin supervision en la habitacion.",113),</v>
      </c>
    </row>
    <row r="230" spans="1:4" x14ac:dyDescent="0.25">
      <c r="A230">
        <v>116</v>
      </c>
      <c r="B230">
        <v>12</v>
      </c>
      <c r="C230" t="str">
        <f>VLOOKUP(B230,PoliticasArrays!$B$15:$C$27,2,FALSE)</f>
        <v>No invitar a extraños o desconocidos a las instalaciones del hotel</v>
      </c>
      <c r="D230" t="str">
        <f t="shared" si="3"/>
        <v>( "No invitar a extraños o desconocidos a las instalaciones del hotel",116),</v>
      </c>
    </row>
    <row r="231" spans="1:4" x14ac:dyDescent="0.25">
      <c r="A231">
        <v>116</v>
      </c>
      <c r="B231">
        <v>10</v>
      </c>
      <c r="C231" t="str">
        <f>VLOOKUP(B231,PoliticasArrays!$B$15:$C$27,2,FALSE)</f>
        <v>No exceder el limite de velocidad en las instalaciones del hotel, como el estacionamiento</v>
      </c>
      <c r="D231" t="str">
        <f t="shared" si="3"/>
        <v>( "No exceder el limite de velocidad en las instalaciones del hotel, como el estacionamiento",116),</v>
      </c>
    </row>
    <row r="232" spans="1:4" x14ac:dyDescent="0.25">
      <c r="A232">
        <v>116</v>
      </c>
      <c r="B232">
        <v>8</v>
      </c>
      <c r="C232" t="str">
        <f>VLOOKUP(B232,PoliticasArrays!$B$15:$C$27,2,FALSE)</f>
        <v>No dejar a los niños sin supervision en las areas comunes o en la piscina</v>
      </c>
      <c r="D232" t="str">
        <f t="shared" si="3"/>
        <v>( "No dejar a los niños sin supervision en las areas comunes o en la piscina",116),</v>
      </c>
    </row>
    <row r="233" spans="1:4" x14ac:dyDescent="0.25">
      <c r="A233">
        <v>116</v>
      </c>
      <c r="B233">
        <v>6</v>
      </c>
      <c r="C233" t="str">
        <f>VLOOKUP(B233,PoliticasArrays!$B$15:$C$27,2,FALSE)</f>
        <v>No utilizar las instalaciones del hotel de forma indebida o peligrosa</v>
      </c>
      <c r="D233" t="str">
        <f t="shared" si="3"/>
        <v>( "No utilizar las instalaciones del hotel de forma indebida o peligrosa",116),</v>
      </c>
    </row>
    <row r="234" spans="1:4" x14ac:dyDescent="0.25">
      <c r="A234">
        <v>116</v>
      </c>
      <c r="B234">
        <v>4</v>
      </c>
      <c r="C234" t="str">
        <f>VLOOKUP(B234,PoliticasArrays!$B$15:$C$27,2,FALSE)</f>
        <v>No bloquear las salidas de emergencia.</v>
      </c>
      <c r="D234" t="str">
        <f t="shared" si="3"/>
        <v>( "No bloquear las salidas de emergencia.",116),</v>
      </c>
    </row>
    <row r="235" spans="1:4" x14ac:dyDescent="0.25">
      <c r="A235">
        <v>116</v>
      </c>
      <c r="B235">
        <v>2</v>
      </c>
      <c r="C235" t="str">
        <f>VLOOKUP(B235,PoliticasArrays!$B$15:$C$27,2,FALSE)</f>
        <v>No utilizar aparatos electricos peligrosos en la habitacion.</v>
      </c>
      <c r="D235" t="str">
        <f t="shared" si="3"/>
        <v>( "No utilizar aparatos electricos peligrosos en la habitacion.",116),</v>
      </c>
    </row>
    <row r="236" spans="1:4" x14ac:dyDescent="0.25">
      <c r="A236">
        <v>119</v>
      </c>
      <c r="B236">
        <v>8</v>
      </c>
      <c r="C236" t="str">
        <f>VLOOKUP(B236,PoliticasArrays!$B$15:$C$27,2,FALSE)</f>
        <v>No dejar a los niños sin supervision en las areas comunes o en la piscina</v>
      </c>
      <c r="D236" t="str">
        <f t="shared" si="3"/>
        <v>( "No dejar a los niños sin supervision en las areas comunes o en la piscina",119),</v>
      </c>
    </row>
    <row r="237" spans="1:4" x14ac:dyDescent="0.25">
      <c r="A237">
        <v>119</v>
      </c>
      <c r="B237">
        <v>5</v>
      </c>
      <c r="C237" t="str">
        <f>VLOOKUP(B237,PoliticasArrays!$B$15:$C$27,2,FALSE)</f>
        <v>No fumar en lugares no autorizados, ya que el humo puede activar los detectores de humo y causar una alarma innecesaria</v>
      </c>
      <c r="D237" t="str">
        <f t="shared" si="3"/>
        <v>( "No fumar en lugares no autorizados, ya que el humo puede activar los detectores de humo y causar una alarma innecesaria",119),</v>
      </c>
    </row>
    <row r="238" spans="1:4" x14ac:dyDescent="0.25">
      <c r="A238">
        <v>119</v>
      </c>
      <c r="B238">
        <v>3</v>
      </c>
      <c r="C238" t="str">
        <f>VLOOKUP(B238,PoliticasArrays!$B$15:$C$27,2,FALSE)</f>
        <v>No dejar objetos de valor sin supervision en la habitacion.</v>
      </c>
      <c r="D238" t="str">
        <f t="shared" si="3"/>
        <v>( "No dejar objetos de valor sin supervision en la habitacion.",119),</v>
      </c>
    </row>
    <row r="239" spans="1:4" x14ac:dyDescent="0.25">
      <c r="A239">
        <v>119</v>
      </c>
      <c r="B239">
        <v>1</v>
      </c>
      <c r="C239" t="str">
        <f>VLOOKUP(B239,PoliticasArrays!$B$15:$C$27,2,FALSE)</f>
        <v>Respetar las normas de capacidad maxima en las areas comunes.</v>
      </c>
      <c r="D239" t="str">
        <f t="shared" si="3"/>
        <v>( "Respetar las normas de capacidad maxima en las areas comunes.",119),</v>
      </c>
    </row>
    <row r="240" spans="1:4" x14ac:dyDescent="0.25">
      <c r="A240">
        <v>119</v>
      </c>
      <c r="B240">
        <v>2</v>
      </c>
      <c r="C240" t="str">
        <f>VLOOKUP(B240,PoliticasArrays!$B$15:$C$27,2,FALSE)</f>
        <v>No utilizar aparatos electricos peligrosos en la habitacion.</v>
      </c>
      <c r="D240" t="str">
        <f t="shared" si="3"/>
        <v>( "No utilizar aparatos electricos peligrosos en la habitacion.",119),</v>
      </c>
    </row>
    <row r="241" spans="1:4" x14ac:dyDescent="0.25">
      <c r="A241">
        <v>119</v>
      </c>
      <c r="B241">
        <v>12</v>
      </c>
      <c r="C241" t="str">
        <f>VLOOKUP(B241,PoliticasArrays!$B$15:$C$27,2,FALSE)</f>
        <v>No invitar a extraños o desconocidos a las instalaciones del hotel</v>
      </c>
      <c r="D241" t="str">
        <f t="shared" si="3"/>
        <v>( "No invitar a extraños o desconocidos a las instalaciones del hotel",119),</v>
      </c>
    </row>
    <row r="242" spans="1:4" x14ac:dyDescent="0.25">
      <c r="A242">
        <v>122</v>
      </c>
      <c r="B242">
        <v>1</v>
      </c>
      <c r="C242" t="str">
        <f>VLOOKUP(B242,PoliticasArrays!$B$15:$C$27,2,FALSE)</f>
        <v>Respetar las normas de capacidad maxima en las areas comunes.</v>
      </c>
      <c r="D242" t="str">
        <f t="shared" si="3"/>
        <v>( "Respetar las normas de capacidad maxima en las areas comunes.",122),</v>
      </c>
    </row>
    <row r="243" spans="1:4" x14ac:dyDescent="0.25">
      <c r="A243">
        <v>122</v>
      </c>
      <c r="B243">
        <v>2</v>
      </c>
      <c r="C243" t="str">
        <f>VLOOKUP(B243,PoliticasArrays!$B$15:$C$27,2,FALSE)</f>
        <v>No utilizar aparatos electricos peligrosos en la habitacion.</v>
      </c>
      <c r="D243" t="str">
        <f t="shared" si="3"/>
        <v>( "No utilizar aparatos electricos peligrosos en la habitacion.",122),</v>
      </c>
    </row>
    <row r="244" spans="1:4" x14ac:dyDescent="0.25">
      <c r="A244">
        <v>122</v>
      </c>
      <c r="B244">
        <v>3</v>
      </c>
      <c r="C244" t="str">
        <f>VLOOKUP(B244,PoliticasArrays!$B$15:$C$27,2,FALSE)</f>
        <v>No dejar objetos de valor sin supervision en la habitacion.</v>
      </c>
      <c r="D244" t="str">
        <f t="shared" si="3"/>
        <v>( "No dejar objetos de valor sin supervision en la habitacion.",122),</v>
      </c>
    </row>
    <row r="245" spans="1:4" x14ac:dyDescent="0.25">
      <c r="A245">
        <v>122</v>
      </c>
      <c r="B245">
        <v>4</v>
      </c>
      <c r="C245" t="str">
        <f>VLOOKUP(B245,PoliticasArrays!$B$15:$C$27,2,FALSE)</f>
        <v>No bloquear las salidas de emergencia.</v>
      </c>
      <c r="D245" t="str">
        <f t="shared" si="3"/>
        <v>( "No bloquear las salidas de emergencia.",122),</v>
      </c>
    </row>
    <row r="246" spans="1:4" x14ac:dyDescent="0.25">
      <c r="A246">
        <v>122</v>
      </c>
      <c r="B246">
        <v>5</v>
      </c>
      <c r="C246" t="str">
        <f>VLOOKUP(B246,PoliticasArrays!$B$15:$C$27,2,FALSE)</f>
        <v>No fumar en lugares no autorizados, ya que el humo puede activar los detectores de humo y causar una alarma innecesaria</v>
      </c>
      <c r="D246" t="str">
        <f t="shared" si="3"/>
        <v>( "No fumar en lugares no autorizados, ya que el humo puede activar los detectores de humo y causar una alarma innecesaria",122),</v>
      </c>
    </row>
    <row r="247" spans="1:4" x14ac:dyDescent="0.25">
      <c r="A247">
        <v>122</v>
      </c>
      <c r="B247">
        <v>6</v>
      </c>
      <c r="C247" t="str">
        <f>VLOOKUP(B247,PoliticasArrays!$B$15:$C$27,2,FALSE)</f>
        <v>No utilizar las instalaciones del hotel de forma indebida o peligrosa</v>
      </c>
      <c r="D247" t="str">
        <f t="shared" si="3"/>
        <v>( "No utilizar las instalaciones del hotel de forma indebida o peligrosa",122),</v>
      </c>
    </row>
    <row r="248" spans="1:4" x14ac:dyDescent="0.25">
      <c r="A248">
        <v>125</v>
      </c>
      <c r="B248">
        <v>7</v>
      </c>
      <c r="C248" t="str">
        <f>VLOOKUP(B248,PoliticasArrays!$B$15:$C$27,2,FALSE)</f>
        <v>No llevar armas u objetos peligrosos en las instalaciones del hotel</v>
      </c>
      <c r="D248" t="str">
        <f t="shared" si="3"/>
        <v>( "No llevar armas u objetos peligrosos en las instalaciones del hotel",125),</v>
      </c>
    </row>
    <row r="249" spans="1:4" x14ac:dyDescent="0.25">
      <c r="A249">
        <v>125</v>
      </c>
      <c r="B249">
        <v>8</v>
      </c>
      <c r="C249" t="str">
        <f>VLOOKUP(B249,PoliticasArrays!$B$15:$C$27,2,FALSE)</f>
        <v>No dejar a los niños sin supervision en las areas comunes o en la piscina</v>
      </c>
      <c r="D249" t="str">
        <f t="shared" si="3"/>
        <v>( "No dejar a los niños sin supervision en las areas comunes o en la piscina",125),</v>
      </c>
    </row>
    <row r="250" spans="1:4" x14ac:dyDescent="0.25">
      <c r="A250">
        <v>125</v>
      </c>
      <c r="B250">
        <v>9</v>
      </c>
      <c r="C250" t="str">
        <f>VLOOKUP(B250,PoliticasArrays!$B$15:$C$27,2,FALSE)</f>
        <v>No consumir alimentos o bebidas en la piscina para evitar accidentes</v>
      </c>
      <c r="D250" t="str">
        <f t="shared" si="3"/>
        <v>( "No consumir alimentos o bebidas en la piscina para evitar accidentes",125),</v>
      </c>
    </row>
    <row r="251" spans="1:4" x14ac:dyDescent="0.25">
      <c r="A251">
        <v>125</v>
      </c>
      <c r="B251">
        <v>10</v>
      </c>
      <c r="C251" t="str">
        <f>VLOOKUP(B251,PoliticasArrays!$B$15:$C$27,2,FALSE)</f>
        <v>No exceder el limite de velocidad en las instalaciones del hotel, como el estacionamiento</v>
      </c>
      <c r="D251" t="str">
        <f t="shared" si="3"/>
        <v>( "No exceder el limite de velocidad en las instalaciones del hotel, como el estacionamiento",125),</v>
      </c>
    </row>
    <row r="252" spans="1:4" x14ac:dyDescent="0.25">
      <c r="A252">
        <v>125</v>
      </c>
      <c r="B252">
        <v>11</v>
      </c>
      <c r="C252" t="str">
        <f>VLOOKUP(B252,PoliticasArrays!$B$15:$C$27,2,FALSE)</f>
        <v>No llevar animales al hotel sin permiso previo, ya que algunos huespedes pueden ser alergicos o tener miedo a los animales</v>
      </c>
      <c r="D252" t="str">
        <f t="shared" si="3"/>
        <v>( "No llevar animales al hotel sin permiso previo, ya que algunos huespedes pueden ser alergicos o tener miedo a los animales",125),</v>
      </c>
    </row>
    <row r="253" spans="1:4" x14ac:dyDescent="0.25">
      <c r="A253">
        <v>125</v>
      </c>
      <c r="B253">
        <v>12</v>
      </c>
      <c r="C253" t="str">
        <f>VLOOKUP(B253,PoliticasArrays!$B$15:$C$27,2,FALSE)</f>
        <v>No invitar a extraños o desconocidos a las instalaciones del hotel</v>
      </c>
      <c r="D253" t="str">
        <f t="shared" si="3"/>
        <v>( "No invitar a extraños o desconocidos a las instalaciones del hotel",125),</v>
      </c>
    </row>
    <row r="254" spans="1:4" x14ac:dyDescent="0.25">
      <c r="A254">
        <v>128</v>
      </c>
      <c r="B254">
        <v>2</v>
      </c>
      <c r="C254" t="str">
        <f>VLOOKUP(B254,PoliticasArrays!$B$15:$C$27,2,FALSE)</f>
        <v>No utilizar aparatos electricos peligrosos en la habitacion.</v>
      </c>
      <c r="D254" t="str">
        <f t="shared" si="3"/>
        <v>( "No utilizar aparatos electricos peligrosos en la habitacion.",128),</v>
      </c>
    </row>
    <row r="255" spans="1:4" x14ac:dyDescent="0.25">
      <c r="A255">
        <v>128</v>
      </c>
      <c r="B255">
        <v>4</v>
      </c>
      <c r="C255" t="str">
        <f>VLOOKUP(B255,PoliticasArrays!$B$15:$C$27,2,FALSE)</f>
        <v>No bloquear las salidas de emergencia.</v>
      </c>
      <c r="D255" t="str">
        <f t="shared" si="3"/>
        <v>( "No bloquear las salidas de emergencia.",128),</v>
      </c>
    </row>
    <row r="256" spans="1:4" x14ac:dyDescent="0.25">
      <c r="A256">
        <v>128</v>
      </c>
      <c r="B256">
        <v>6</v>
      </c>
      <c r="C256" t="str">
        <f>VLOOKUP(B256,PoliticasArrays!$B$15:$C$27,2,FALSE)</f>
        <v>No utilizar las instalaciones del hotel de forma indebida o peligrosa</v>
      </c>
      <c r="D256" t="str">
        <f t="shared" si="3"/>
        <v>( "No utilizar las instalaciones del hotel de forma indebida o peligrosa",128),</v>
      </c>
    </row>
    <row r="257" spans="1:4" x14ac:dyDescent="0.25">
      <c r="A257">
        <v>128</v>
      </c>
      <c r="B257">
        <v>8</v>
      </c>
      <c r="C257" t="str">
        <f>VLOOKUP(B257,PoliticasArrays!$B$15:$C$27,2,FALSE)</f>
        <v>No dejar a los niños sin supervision en las areas comunes o en la piscina</v>
      </c>
      <c r="D257" t="str">
        <f t="shared" si="3"/>
        <v>( "No dejar a los niños sin supervision en las areas comunes o en la piscina",128),</v>
      </c>
    </row>
    <row r="258" spans="1:4" x14ac:dyDescent="0.25">
      <c r="A258">
        <v>128</v>
      </c>
      <c r="B258">
        <v>10</v>
      </c>
      <c r="C258" t="str">
        <f>VLOOKUP(B258,PoliticasArrays!$B$15:$C$27,2,FALSE)</f>
        <v>No exceder el limite de velocidad en las instalaciones del hotel, como el estacionamiento</v>
      </c>
      <c r="D258" t="str">
        <f t="shared" ref="D258:D289" si="4">CONCATENATE("( """,C258,"""",",",A258,")",",")</f>
        <v>( "No exceder el limite de velocidad en las instalaciones del hotel, como el estacionamiento",128),</v>
      </c>
    </row>
    <row r="259" spans="1:4" x14ac:dyDescent="0.25">
      <c r="A259">
        <v>128</v>
      </c>
      <c r="B259">
        <v>12</v>
      </c>
      <c r="C259" t="str">
        <f>VLOOKUP(B259,PoliticasArrays!$B$15:$C$27,2,FALSE)</f>
        <v>No invitar a extraños o desconocidos a las instalaciones del hotel</v>
      </c>
      <c r="D259" t="str">
        <f t="shared" si="4"/>
        <v>( "No invitar a extraños o desconocidos a las instalaciones del hotel",128),</v>
      </c>
    </row>
    <row r="260" spans="1:4" x14ac:dyDescent="0.25">
      <c r="A260">
        <v>131</v>
      </c>
      <c r="B260">
        <v>3</v>
      </c>
      <c r="C260" t="str">
        <f>VLOOKUP(B260,PoliticasArrays!$B$15:$C$27,2,FALSE)</f>
        <v>No dejar objetos de valor sin supervision en la habitacion.</v>
      </c>
      <c r="D260" t="str">
        <f t="shared" si="4"/>
        <v>( "No dejar objetos de valor sin supervision en la habitacion.",131),</v>
      </c>
    </row>
    <row r="261" spans="1:4" x14ac:dyDescent="0.25">
      <c r="A261">
        <v>131</v>
      </c>
      <c r="B261">
        <v>5</v>
      </c>
      <c r="C261" t="str">
        <f>VLOOKUP(B261,PoliticasArrays!$B$15:$C$27,2,FALSE)</f>
        <v>No fumar en lugares no autorizados, ya que el humo puede activar los detectores de humo y causar una alarma innecesaria</v>
      </c>
      <c r="D261" t="str">
        <f t="shared" si="4"/>
        <v>( "No fumar en lugares no autorizados, ya que el humo puede activar los detectores de humo y causar una alarma innecesaria",131),</v>
      </c>
    </row>
    <row r="262" spans="1:4" x14ac:dyDescent="0.25">
      <c r="A262">
        <v>131</v>
      </c>
      <c r="B262">
        <v>7</v>
      </c>
      <c r="C262" t="str">
        <f>VLOOKUP(B262,PoliticasArrays!$B$15:$C$27,2,FALSE)</f>
        <v>No llevar armas u objetos peligrosos en las instalaciones del hotel</v>
      </c>
      <c r="D262" t="str">
        <f t="shared" si="4"/>
        <v>( "No llevar armas u objetos peligrosos en las instalaciones del hotel",131),</v>
      </c>
    </row>
    <row r="263" spans="1:4" x14ac:dyDescent="0.25">
      <c r="A263">
        <v>131</v>
      </c>
      <c r="B263">
        <v>9</v>
      </c>
      <c r="C263" t="str">
        <f>VLOOKUP(B263,PoliticasArrays!$B$15:$C$27,2,FALSE)</f>
        <v>No consumir alimentos o bebidas en la piscina para evitar accidentes</v>
      </c>
      <c r="D263" t="str">
        <f t="shared" si="4"/>
        <v>( "No consumir alimentos o bebidas en la piscina para evitar accidentes",131),</v>
      </c>
    </row>
    <row r="264" spans="1:4" x14ac:dyDescent="0.25">
      <c r="A264">
        <v>131</v>
      </c>
      <c r="B264">
        <v>11</v>
      </c>
      <c r="C264" t="str">
        <f>VLOOKUP(B264,PoliticasArrays!$B$15:$C$27,2,FALSE)</f>
        <v>No llevar animales al hotel sin permiso previo, ya que algunos huespedes pueden ser alergicos o tener miedo a los animales</v>
      </c>
      <c r="D264" t="str">
        <f t="shared" si="4"/>
        <v>( "No llevar animales al hotel sin permiso previo, ya que algunos huespedes pueden ser alergicos o tener miedo a los animales",131),</v>
      </c>
    </row>
    <row r="265" spans="1:4" x14ac:dyDescent="0.25">
      <c r="A265">
        <v>131</v>
      </c>
      <c r="B265">
        <v>3</v>
      </c>
      <c r="C265" t="str">
        <f>VLOOKUP(B265,PoliticasArrays!$B$15:$C$27,2,FALSE)</f>
        <v>No dejar objetos de valor sin supervision en la habitacion.</v>
      </c>
      <c r="D265" t="str">
        <f t="shared" si="4"/>
        <v>( "No dejar objetos de valor sin supervision en la habitacion.",131),</v>
      </c>
    </row>
    <row r="266" spans="1:4" x14ac:dyDescent="0.25">
      <c r="A266">
        <v>134</v>
      </c>
      <c r="B266">
        <v>5</v>
      </c>
      <c r="C266" t="str">
        <f>VLOOKUP(B266,PoliticasArrays!$B$15:$C$27,2,FALSE)</f>
        <v>No fumar en lugares no autorizados, ya que el humo puede activar los detectores de humo y causar una alarma innecesaria</v>
      </c>
      <c r="D266" t="str">
        <f t="shared" si="4"/>
        <v>( "No fumar en lugares no autorizados, ya que el humo puede activar los detectores de humo y causar una alarma innecesaria",134),</v>
      </c>
    </row>
    <row r="267" spans="1:4" x14ac:dyDescent="0.25">
      <c r="A267">
        <v>134</v>
      </c>
      <c r="B267">
        <v>6</v>
      </c>
      <c r="C267" t="str">
        <f>VLOOKUP(B267,PoliticasArrays!$B$15:$C$27,2,FALSE)</f>
        <v>No utilizar las instalaciones del hotel de forma indebida o peligrosa</v>
      </c>
      <c r="D267" t="str">
        <f t="shared" si="4"/>
        <v>( "No utilizar las instalaciones del hotel de forma indebida o peligrosa",134),</v>
      </c>
    </row>
    <row r="268" spans="1:4" x14ac:dyDescent="0.25">
      <c r="A268">
        <v>134</v>
      </c>
      <c r="B268">
        <v>12</v>
      </c>
      <c r="C268" t="str">
        <f>VLOOKUP(B268,PoliticasArrays!$B$15:$C$27,2,FALSE)</f>
        <v>No invitar a extraños o desconocidos a las instalaciones del hotel</v>
      </c>
      <c r="D268" t="str">
        <f t="shared" si="4"/>
        <v>( "No invitar a extraños o desconocidos a las instalaciones del hotel",134),</v>
      </c>
    </row>
    <row r="269" spans="1:4" x14ac:dyDescent="0.25">
      <c r="A269">
        <v>134</v>
      </c>
      <c r="B269">
        <v>11</v>
      </c>
      <c r="C269" t="str">
        <f>VLOOKUP(B269,PoliticasArrays!$B$15:$C$27,2,FALSE)</f>
        <v>No llevar animales al hotel sin permiso previo, ya que algunos huespedes pueden ser alergicos o tener miedo a los animales</v>
      </c>
      <c r="D269" t="str">
        <f t="shared" si="4"/>
        <v>( "No llevar animales al hotel sin permiso previo, ya que algunos huespedes pueden ser alergicos o tener miedo a los animales",134),</v>
      </c>
    </row>
    <row r="270" spans="1:4" x14ac:dyDescent="0.25">
      <c r="A270">
        <v>134</v>
      </c>
      <c r="B270">
        <v>10</v>
      </c>
      <c r="C270" t="str">
        <f>VLOOKUP(B270,PoliticasArrays!$B$15:$C$27,2,FALSE)</f>
        <v>No exceder el limite de velocidad en las instalaciones del hotel, como el estacionamiento</v>
      </c>
      <c r="D270" t="str">
        <f t="shared" si="4"/>
        <v>( "No exceder el limite de velocidad en las instalaciones del hotel, como el estacionamiento",134),</v>
      </c>
    </row>
    <row r="271" spans="1:4" x14ac:dyDescent="0.25">
      <c r="A271">
        <v>134</v>
      </c>
      <c r="B271">
        <v>8</v>
      </c>
      <c r="C271" t="str">
        <f>VLOOKUP(B271,PoliticasArrays!$B$15:$C$27,2,FALSE)</f>
        <v>No dejar a los niños sin supervision en las areas comunes o en la piscina</v>
      </c>
      <c r="D271" t="str">
        <f t="shared" si="4"/>
        <v>( "No dejar a los niños sin supervision en las areas comunes o en la piscina",134),</v>
      </c>
    </row>
    <row r="272" spans="1:4" x14ac:dyDescent="0.25">
      <c r="A272">
        <v>137</v>
      </c>
      <c r="B272">
        <v>7</v>
      </c>
      <c r="C272" t="str">
        <f>VLOOKUP(B272,PoliticasArrays!$B$15:$C$27,2,FALSE)</f>
        <v>No llevar armas u objetos peligrosos en las instalaciones del hotel</v>
      </c>
      <c r="D272" t="str">
        <f t="shared" si="4"/>
        <v>( "No llevar armas u objetos peligrosos en las instalaciones del hotel",137),</v>
      </c>
    </row>
    <row r="273" spans="1:4" x14ac:dyDescent="0.25">
      <c r="A273">
        <v>137</v>
      </c>
      <c r="B273">
        <v>9</v>
      </c>
      <c r="C273" t="str">
        <f>VLOOKUP(B273,PoliticasArrays!$B$15:$C$27,2,FALSE)</f>
        <v>No consumir alimentos o bebidas en la piscina para evitar accidentes</v>
      </c>
      <c r="D273" t="str">
        <f t="shared" si="4"/>
        <v>( "No consumir alimentos o bebidas en la piscina para evitar accidentes",137),</v>
      </c>
    </row>
    <row r="274" spans="1:4" x14ac:dyDescent="0.25">
      <c r="A274">
        <v>137</v>
      </c>
      <c r="B274">
        <v>11</v>
      </c>
      <c r="C274" t="str">
        <f>VLOOKUP(B274,PoliticasArrays!$B$15:$C$27,2,FALSE)</f>
        <v>No llevar animales al hotel sin permiso previo, ya que algunos huespedes pueden ser alergicos o tener miedo a los animales</v>
      </c>
      <c r="D274" t="str">
        <f t="shared" si="4"/>
        <v>( "No llevar animales al hotel sin permiso previo, ya que algunos huespedes pueden ser alergicos o tener miedo a los animales",137),</v>
      </c>
    </row>
    <row r="275" spans="1:4" x14ac:dyDescent="0.25">
      <c r="A275">
        <v>137</v>
      </c>
      <c r="B275">
        <v>1</v>
      </c>
      <c r="C275" t="str">
        <f>VLOOKUP(B275,PoliticasArrays!$B$15:$C$27,2,FALSE)</f>
        <v>Respetar las normas de capacidad maxima en las areas comunes.</v>
      </c>
      <c r="D275" t="str">
        <f t="shared" si="4"/>
        <v>( "Respetar las normas de capacidad maxima en las areas comunes.",137),</v>
      </c>
    </row>
    <row r="276" spans="1:4" x14ac:dyDescent="0.25">
      <c r="A276">
        <v>137</v>
      </c>
      <c r="B276">
        <v>2</v>
      </c>
      <c r="C276" t="str">
        <f>VLOOKUP(B276,PoliticasArrays!$B$15:$C$27,2,FALSE)</f>
        <v>No utilizar aparatos electricos peligrosos en la habitacion.</v>
      </c>
      <c r="D276" t="str">
        <f t="shared" si="4"/>
        <v>( "No utilizar aparatos electricos peligrosos en la habitacion.",137),</v>
      </c>
    </row>
    <row r="277" spans="1:4" x14ac:dyDescent="0.25">
      <c r="A277">
        <v>137</v>
      </c>
      <c r="B277">
        <v>3</v>
      </c>
      <c r="C277" t="str">
        <f>VLOOKUP(B277,PoliticasArrays!$B$15:$C$27,2,FALSE)</f>
        <v>No dejar objetos de valor sin supervision en la habitacion.</v>
      </c>
      <c r="D277" t="str">
        <f t="shared" si="4"/>
        <v>( "No dejar objetos de valor sin supervision en la habitacion.",137),</v>
      </c>
    </row>
    <row r="278" spans="1:4" x14ac:dyDescent="0.25">
      <c r="A278">
        <v>140</v>
      </c>
      <c r="B278">
        <v>12</v>
      </c>
      <c r="C278" t="str">
        <f>VLOOKUP(B278,PoliticasArrays!$B$15:$C$27,2,FALSE)</f>
        <v>No invitar a extraños o desconocidos a las instalaciones del hotel</v>
      </c>
      <c r="D278" t="str">
        <f t="shared" si="4"/>
        <v>( "No invitar a extraños o desconocidos a las instalaciones del hotel",140),</v>
      </c>
    </row>
    <row r="279" spans="1:4" x14ac:dyDescent="0.25">
      <c r="A279">
        <v>140</v>
      </c>
      <c r="B279">
        <v>10</v>
      </c>
      <c r="C279" t="str">
        <f>VLOOKUP(B279,PoliticasArrays!$B$15:$C$27,2,FALSE)</f>
        <v>No exceder el limite de velocidad en las instalaciones del hotel, como el estacionamiento</v>
      </c>
      <c r="D279" t="str">
        <f t="shared" si="4"/>
        <v>( "No exceder el limite de velocidad en las instalaciones del hotel, como el estacionamiento",140),</v>
      </c>
    </row>
    <row r="280" spans="1:4" x14ac:dyDescent="0.25">
      <c r="A280">
        <v>140</v>
      </c>
      <c r="B280">
        <v>8</v>
      </c>
      <c r="C280" t="str">
        <f>VLOOKUP(B280,PoliticasArrays!$B$15:$C$27,2,FALSE)</f>
        <v>No dejar a los niños sin supervision en las areas comunes o en la piscina</v>
      </c>
      <c r="D280" t="str">
        <f t="shared" si="4"/>
        <v>( "No dejar a los niños sin supervision en las areas comunes o en la piscina",140),</v>
      </c>
    </row>
    <row r="281" spans="1:4" x14ac:dyDescent="0.25">
      <c r="A281">
        <v>140</v>
      </c>
      <c r="B281">
        <v>6</v>
      </c>
      <c r="C281" t="str">
        <f>VLOOKUP(B281,PoliticasArrays!$B$15:$C$27,2,FALSE)</f>
        <v>No utilizar las instalaciones del hotel de forma indebida o peligrosa</v>
      </c>
      <c r="D281" t="str">
        <f t="shared" si="4"/>
        <v>( "No utilizar las instalaciones del hotel de forma indebida o peligrosa",140),</v>
      </c>
    </row>
    <row r="282" spans="1:4" x14ac:dyDescent="0.25">
      <c r="A282">
        <v>140</v>
      </c>
      <c r="B282">
        <v>4</v>
      </c>
      <c r="C282" t="str">
        <f>VLOOKUP(B282,PoliticasArrays!$B$15:$C$27,2,FALSE)</f>
        <v>No bloquear las salidas de emergencia.</v>
      </c>
      <c r="D282" t="str">
        <f t="shared" si="4"/>
        <v>( "No bloquear las salidas de emergencia.",140),</v>
      </c>
    </row>
    <row r="283" spans="1:4" x14ac:dyDescent="0.25">
      <c r="A283">
        <v>140</v>
      </c>
      <c r="B283">
        <v>2</v>
      </c>
      <c r="C283" t="str">
        <f>VLOOKUP(B283,PoliticasArrays!$B$15:$C$27,2,FALSE)</f>
        <v>No utilizar aparatos electricos peligrosos en la habitacion.</v>
      </c>
      <c r="D283" t="str">
        <f t="shared" si="4"/>
        <v>( "No utilizar aparatos electricos peligrosos en la habitacion.",140),</v>
      </c>
    </row>
    <row r="284" spans="1:4" x14ac:dyDescent="0.25">
      <c r="A284">
        <v>143</v>
      </c>
      <c r="B284">
        <v>8</v>
      </c>
      <c r="C284" t="str">
        <f>VLOOKUP(B284,PoliticasArrays!$B$15:$C$27,2,FALSE)</f>
        <v>No dejar a los niños sin supervision en las areas comunes o en la piscina</v>
      </c>
      <c r="D284" t="str">
        <f t="shared" si="4"/>
        <v>( "No dejar a los niños sin supervision en las areas comunes o en la piscina",143),</v>
      </c>
    </row>
    <row r="285" spans="1:4" x14ac:dyDescent="0.25">
      <c r="A285">
        <v>143</v>
      </c>
      <c r="B285">
        <v>5</v>
      </c>
      <c r="C285" t="str">
        <f>VLOOKUP(B285,PoliticasArrays!$B$15:$C$27,2,FALSE)</f>
        <v>No fumar en lugares no autorizados, ya que el humo puede activar los detectores de humo y causar una alarma innecesaria</v>
      </c>
      <c r="D285" t="str">
        <f t="shared" si="4"/>
        <v>( "No fumar en lugares no autorizados, ya que el humo puede activar los detectores de humo y causar una alarma innecesaria",143),</v>
      </c>
    </row>
    <row r="286" spans="1:4" x14ac:dyDescent="0.25">
      <c r="A286">
        <v>143</v>
      </c>
      <c r="B286">
        <v>3</v>
      </c>
      <c r="C286" t="str">
        <f>VLOOKUP(B286,PoliticasArrays!$B$15:$C$27,2,FALSE)</f>
        <v>No dejar objetos de valor sin supervision en la habitacion.</v>
      </c>
      <c r="D286" t="str">
        <f t="shared" si="4"/>
        <v>( "No dejar objetos de valor sin supervision en la habitacion.",143),</v>
      </c>
    </row>
    <row r="287" spans="1:4" x14ac:dyDescent="0.25">
      <c r="A287">
        <v>143</v>
      </c>
      <c r="B287">
        <v>1</v>
      </c>
      <c r="C287" t="str">
        <f>VLOOKUP(B287,PoliticasArrays!$B$15:$C$27,2,FALSE)</f>
        <v>Respetar las normas de capacidad maxima en las areas comunes.</v>
      </c>
      <c r="D287" t="str">
        <f t="shared" si="4"/>
        <v>( "Respetar las normas de capacidad maxima en las areas comunes.",143),</v>
      </c>
    </row>
    <row r="288" spans="1:4" x14ac:dyDescent="0.25">
      <c r="A288">
        <v>143</v>
      </c>
      <c r="B288">
        <v>2</v>
      </c>
      <c r="C288" t="str">
        <f>VLOOKUP(B288,PoliticasArrays!$B$15:$C$27,2,FALSE)</f>
        <v>No utilizar aparatos electricos peligrosos en la habitacion.</v>
      </c>
      <c r="D288" t="str">
        <f t="shared" si="4"/>
        <v>( "No utilizar aparatos electricos peligrosos en la habitacion.",143),</v>
      </c>
    </row>
    <row r="289" spans="1:4" x14ac:dyDescent="0.25">
      <c r="A289">
        <v>143</v>
      </c>
      <c r="B289">
        <v>12</v>
      </c>
      <c r="C289" t="str">
        <f>VLOOKUP(B289,PoliticasArrays!$B$15:$C$27,2,FALSE)</f>
        <v>No invitar a extraños o desconocidos a las instalaciones del hotel</v>
      </c>
      <c r="D289" t="str">
        <f t="shared" si="4"/>
        <v>( "No invitar a extraños o desconocidos a las instalaciones del hotel",143),</v>
      </c>
    </row>
  </sheetData>
  <autoFilter ref="A1:D1">
    <sortState ref="A2:D289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5" x14ac:dyDescent="0.25"/>
  <cols>
    <col min="2" max="2" width="18.85546875" bestFit="1" customWidth="1"/>
    <col min="3" max="3" width="84.28515625" bestFit="1" customWidth="1"/>
    <col min="4" max="4" width="120" bestFit="1" customWidth="1"/>
  </cols>
  <sheetData>
    <row r="1" spans="1:4" x14ac:dyDescent="0.25">
      <c r="A1" t="s">
        <v>442</v>
      </c>
      <c r="B1" t="s">
        <v>434</v>
      </c>
      <c r="C1" t="s">
        <v>447</v>
      </c>
      <c r="D1" t="s">
        <v>448</v>
      </c>
    </row>
    <row r="2" spans="1:4" x14ac:dyDescent="0.25">
      <c r="A2">
        <v>3</v>
      </c>
      <c r="B2">
        <v>1</v>
      </c>
      <c r="C2" t="str">
        <f>VLOOKUP(B2,PoliticasArrays!$B$29:$C$39,2,FALSE)</f>
        <v>No hay reembolso por salida anticipada</v>
      </c>
      <c r="D2" t="str">
        <f t="shared" ref="D2:D65" si="0">CONCATENATE("( """,C2,"""",",",A2,")",",")</f>
        <v>( "No hay reembolso por salida anticipada",3),</v>
      </c>
    </row>
    <row r="3" spans="1:4" x14ac:dyDescent="0.25">
      <c r="A3">
        <v>3</v>
      </c>
      <c r="B3">
        <v>2</v>
      </c>
      <c r="C3" t="str">
        <f>VLOOKUP(B3,PoliticasArrays!$B$29:$C$39,2,FALSE)</f>
        <v>Se permite cambiar la fecha de la reserva sin cargo adicional sujeto a disponibilidad</v>
      </c>
      <c r="D3" t="str">
        <f t="shared" si="0"/>
        <v>( "Se permite cambiar la fecha de la reserva sin cargo adicional sujeto a disponibilidad",3),</v>
      </c>
    </row>
    <row r="4" spans="1:4" x14ac:dyDescent="0.25">
      <c r="A4">
        <v>3</v>
      </c>
      <c r="B4">
        <v>3</v>
      </c>
      <c r="C4" t="str">
        <f>VLOOKUP(B4,PoliticasArrays!$B$29:$C$39,2,FALSE)</f>
        <v>Las cancelaciones deben realizarse por escrito o por telefono</v>
      </c>
      <c r="D4" t="str">
        <f t="shared" si="0"/>
        <v>( "Las cancelaciones deben realizarse por escrito o por telefono",3),</v>
      </c>
    </row>
    <row r="5" spans="1:4" x14ac:dyDescent="0.25">
      <c r="A5">
        <v>3</v>
      </c>
      <c r="B5">
        <v>4</v>
      </c>
      <c r="C5" t="str">
        <f>VLOOKUP(B5,PoliticasArrays!$B$29:$C$39,2,FALSE)</f>
        <v>No se permite la cancelacion ni la modificacion de la reserva. Si no se presenteen la fecha de llegada, se cobrara el 100 por ciento del costo total de la reserva.</v>
      </c>
      <c r="D5" t="str">
        <f t="shared" si="0"/>
        <v>( "No se permite la cancelacion ni la modificacion de la reserva. Si no se presenteen la fecha de llegada, se cobrara el 100 por ciento del costo total de la reserva.",3),</v>
      </c>
    </row>
    <row r="6" spans="1:4" x14ac:dyDescent="0.25">
      <c r="A6">
        <v>3</v>
      </c>
      <c r="B6">
        <v>5</v>
      </c>
      <c r="C6" t="str">
        <f>VLOOKUP(B6,PoliticasArrays!$B$29:$C$39,2,FALSE)</f>
        <v>Cancelacion gratuita hasta 48 horas antes de la fecha de llegada</v>
      </c>
      <c r="D6" t="str">
        <f t="shared" si="0"/>
        <v>( "Cancelacion gratuita hasta 48 horas antes de la fecha de llegada",3),</v>
      </c>
    </row>
    <row r="7" spans="1:4" x14ac:dyDescent="0.25">
      <c r="A7">
        <v>6</v>
      </c>
      <c r="B7">
        <v>6</v>
      </c>
      <c r="C7" t="str">
        <f>VLOOKUP(B7,PoliticasArrays!$B$29:$C$39,2,FALSE)</f>
        <v>No se permite la cancelacion ni la modificacion de la reserva.</v>
      </c>
      <c r="D7" t="str">
        <f t="shared" si="0"/>
        <v>( "No se permite la cancelacion ni la modificacion de la reserva.",6),</v>
      </c>
    </row>
    <row r="8" spans="1:4" x14ac:dyDescent="0.25">
      <c r="A8">
        <v>6</v>
      </c>
      <c r="B8">
        <v>7</v>
      </c>
      <c r="C8" t="str">
        <f>VLOOKUP(B8,PoliticasArrays!$B$29:$C$39,2,FALSE)</f>
        <v>Si no se presenta en la fecha de llegada, se cobrara el 100 por ciento del costo total de la reserva.</v>
      </c>
      <c r="D8" t="str">
        <f t="shared" si="0"/>
        <v>( "Si no se presenta en la fecha de llegada, se cobrara el 100 por ciento del costo total de la reserva.",6),</v>
      </c>
    </row>
    <row r="9" spans="1:4" x14ac:dyDescent="0.25">
      <c r="A9">
        <v>6</v>
      </c>
      <c r="B9">
        <v>8</v>
      </c>
      <c r="C9" t="str">
        <f>VLOOKUP(B9,PoliticasArrays!$B$29:$C$39,2,FALSE)</f>
        <v>Cancelacion gratuita hasta el dia de la llegada. No se cobrara ningun cargo por cancelacion o no presentacion.</v>
      </c>
      <c r="D9" t="str">
        <f t="shared" si="0"/>
        <v>( "Cancelacion gratuita hasta el dia de la llegada. No se cobrara ningun cargo por cancelacion o no presentacion.",6),</v>
      </c>
    </row>
    <row r="10" spans="1:4" x14ac:dyDescent="0.25">
      <c r="A10">
        <v>6</v>
      </c>
      <c r="B10">
        <v>9</v>
      </c>
      <c r="C10" t="str">
        <f>VLOOKUP(B10,PoliticasArrays!$B$29:$C$39,2,FALSE)</f>
        <v>Cargo por cancelacion equivalente al costo de una o varias noches de estancia si se cancela dentro de X dias antes de la fecha de llegada.</v>
      </c>
      <c r="D10" t="str">
        <f t="shared" si="0"/>
        <v>( "Cargo por cancelacion equivalente al costo de una o varias noches de estancia si se cancela dentro de X dias antes de la fecha de llegada.",6),</v>
      </c>
    </row>
    <row r="11" spans="1:4" x14ac:dyDescent="0.25">
      <c r="A11">
        <v>6</v>
      </c>
      <c r="B11">
        <v>10</v>
      </c>
      <c r="C11" t="str">
        <f>VLOOKUP(B11,PoliticasArrays!$B$29:$C$39,2,FALSE)</f>
        <v>No se permite la cancelacion ni la modificacion de la reserva. Si no se presentaen la fecha de llegada, se cobrara el 100 por ciento del costo total de la reserva.</v>
      </c>
      <c r="D11" t="str">
        <f t="shared" si="0"/>
        <v>( "No se permite la cancelacion ni la modificacion de la reserva. Si no se presentaen la fecha de llegada, se cobrara el 100 por ciento del costo total de la reserva.",6),</v>
      </c>
    </row>
    <row r="12" spans="1:4" x14ac:dyDescent="0.25">
      <c r="A12">
        <v>9</v>
      </c>
      <c r="B12">
        <v>3</v>
      </c>
      <c r="C12" t="str">
        <f>VLOOKUP(B12,PoliticasArrays!$B$29:$C$39,2,FALSE)</f>
        <v>Las cancelaciones deben realizarse por escrito o por telefono</v>
      </c>
      <c r="D12" t="str">
        <f t="shared" si="0"/>
        <v>( "Las cancelaciones deben realizarse por escrito o por telefono",9),</v>
      </c>
    </row>
    <row r="13" spans="1:4" x14ac:dyDescent="0.25">
      <c r="A13">
        <v>9</v>
      </c>
      <c r="B13">
        <v>5</v>
      </c>
      <c r="C13" t="str">
        <f>VLOOKUP(B13,PoliticasArrays!$B$29:$C$39,2,FALSE)</f>
        <v>Cancelacion gratuita hasta 48 horas antes de la fecha de llegada</v>
      </c>
      <c r="D13" t="str">
        <f t="shared" si="0"/>
        <v>( "Cancelacion gratuita hasta 48 horas antes de la fecha de llegada",9),</v>
      </c>
    </row>
    <row r="14" spans="1:4" x14ac:dyDescent="0.25">
      <c r="A14">
        <v>9</v>
      </c>
      <c r="B14">
        <v>7</v>
      </c>
      <c r="C14" t="str">
        <f>VLOOKUP(B14,PoliticasArrays!$B$29:$C$39,2,FALSE)</f>
        <v>Si no se presenta en la fecha de llegada, se cobrara el 100 por ciento del costo total de la reserva.</v>
      </c>
      <c r="D14" t="str">
        <f t="shared" si="0"/>
        <v>( "Si no se presenta en la fecha de llegada, se cobrara el 100 por ciento del costo total de la reserva.",9),</v>
      </c>
    </row>
    <row r="15" spans="1:4" x14ac:dyDescent="0.25">
      <c r="A15">
        <v>9</v>
      </c>
      <c r="B15">
        <v>9</v>
      </c>
      <c r="C15" t="str">
        <f>VLOOKUP(B15,PoliticasArrays!$B$29:$C$39,2,FALSE)</f>
        <v>Cargo por cancelacion equivalente al costo de una o varias noches de estancia si se cancela dentro de X dias antes de la fecha de llegada.</v>
      </c>
      <c r="D15" t="str">
        <f t="shared" si="0"/>
        <v>( "Cargo por cancelacion equivalente al costo de una o varias noches de estancia si se cancela dentro de X dias antes de la fecha de llegada.",9),</v>
      </c>
    </row>
    <row r="16" spans="1:4" x14ac:dyDescent="0.25">
      <c r="A16">
        <v>9</v>
      </c>
      <c r="B16">
        <v>1</v>
      </c>
      <c r="C16" t="str">
        <f>VLOOKUP(B16,PoliticasArrays!$B$29:$C$39,2,FALSE)</f>
        <v>No hay reembolso por salida anticipada</v>
      </c>
      <c r="D16" t="str">
        <f t="shared" si="0"/>
        <v>( "No hay reembolso por salida anticipada",9),</v>
      </c>
    </row>
    <row r="17" spans="1:4" x14ac:dyDescent="0.25">
      <c r="A17">
        <v>12</v>
      </c>
      <c r="B17">
        <v>9</v>
      </c>
      <c r="C17" t="str">
        <f>VLOOKUP(B17,PoliticasArrays!$B$29:$C$39,2,FALSE)</f>
        <v>Cargo por cancelacion equivalente al costo de una o varias noches de estancia si se cancela dentro de X dias antes de la fecha de llegada.</v>
      </c>
      <c r="D17" t="str">
        <f t="shared" si="0"/>
        <v>( "Cargo por cancelacion equivalente al costo de una o varias noches de estancia si se cancela dentro de X dias antes de la fecha de llegada.",12),</v>
      </c>
    </row>
    <row r="18" spans="1:4" x14ac:dyDescent="0.25">
      <c r="A18">
        <v>12</v>
      </c>
      <c r="B18">
        <v>8</v>
      </c>
      <c r="C18" t="str">
        <f>VLOOKUP(B18,PoliticasArrays!$B$29:$C$39,2,FALSE)</f>
        <v>Cancelacion gratuita hasta el dia de la llegada. No se cobrara ningun cargo por cancelacion o no presentacion.</v>
      </c>
      <c r="D18" t="str">
        <f t="shared" si="0"/>
        <v>( "Cancelacion gratuita hasta el dia de la llegada. No se cobrara ningun cargo por cancelacion o no presentacion.",12),</v>
      </c>
    </row>
    <row r="19" spans="1:4" x14ac:dyDescent="0.25">
      <c r="A19">
        <v>12</v>
      </c>
      <c r="B19">
        <v>7</v>
      </c>
      <c r="C19" t="str">
        <f>VLOOKUP(B19,PoliticasArrays!$B$29:$C$39,2,FALSE)</f>
        <v>Si no se presenta en la fecha de llegada, se cobrara el 100 por ciento del costo total de la reserva.</v>
      </c>
      <c r="D19" t="str">
        <f t="shared" si="0"/>
        <v>( "Si no se presenta en la fecha de llegada, se cobrara el 100 por ciento del costo total de la reserva.",12),</v>
      </c>
    </row>
    <row r="20" spans="1:4" x14ac:dyDescent="0.25">
      <c r="A20">
        <v>12</v>
      </c>
      <c r="B20">
        <v>6</v>
      </c>
      <c r="C20" t="str">
        <f>VLOOKUP(B20,PoliticasArrays!$B$29:$C$39,2,FALSE)</f>
        <v>No se permite la cancelacion ni la modificacion de la reserva.</v>
      </c>
      <c r="D20" t="str">
        <f t="shared" si="0"/>
        <v>( "No se permite la cancelacion ni la modificacion de la reserva.",12),</v>
      </c>
    </row>
    <row r="21" spans="1:4" x14ac:dyDescent="0.25">
      <c r="A21">
        <v>12</v>
      </c>
      <c r="B21">
        <v>5</v>
      </c>
      <c r="C21" t="str">
        <f>VLOOKUP(B21,PoliticasArrays!$B$29:$C$39,2,FALSE)</f>
        <v>Cancelacion gratuita hasta 48 horas antes de la fecha de llegada</v>
      </c>
      <c r="D21" t="str">
        <f t="shared" si="0"/>
        <v>( "Cancelacion gratuita hasta 48 horas antes de la fecha de llegada",12),</v>
      </c>
    </row>
    <row r="22" spans="1:4" x14ac:dyDescent="0.25">
      <c r="A22">
        <v>15</v>
      </c>
      <c r="B22">
        <v>2</v>
      </c>
      <c r="C22" t="str">
        <f>VLOOKUP(B22,PoliticasArrays!$B$29:$C$39,2,FALSE)</f>
        <v>Se permite cambiar la fecha de la reserva sin cargo adicional sujeto a disponibilidad</v>
      </c>
      <c r="D22" t="str">
        <f t="shared" si="0"/>
        <v>( "Se permite cambiar la fecha de la reserva sin cargo adicional sujeto a disponibilidad",15),</v>
      </c>
    </row>
    <row r="23" spans="1:4" x14ac:dyDescent="0.25">
      <c r="A23">
        <v>15</v>
      </c>
      <c r="B23">
        <v>4</v>
      </c>
      <c r="C23" t="str">
        <f>VLOOKUP(B23,PoliticasArrays!$B$29:$C$39,2,FALSE)</f>
        <v>No se permite la cancelacion ni la modificacion de la reserva. Si no se presenteen la fecha de llegada, se cobrara el 100 por ciento del costo total de la reserva.</v>
      </c>
      <c r="D23" t="str">
        <f t="shared" si="0"/>
        <v>( "No se permite la cancelacion ni la modificacion de la reserva. Si no se presenteen la fecha de llegada, se cobrara el 100 por ciento del costo total de la reserva.",15),</v>
      </c>
    </row>
    <row r="24" spans="1:4" x14ac:dyDescent="0.25">
      <c r="A24">
        <v>15</v>
      </c>
      <c r="B24">
        <v>6</v>
      </c>
      <c r="C24" t="str">
        <f>VLOOKUP(B24,PoliticasArrays!$B$29:$C$39,2,FALSE)</f>
        <v>No se permite la cancelacion ni la modificacion de la reserva.</v>
      </c>
      <c r="D24" t="str">
        <f t="shared" si="0"/>
        <v>( "No se permite la cancelacion ni la modificacion de la reserva.",15),</v>
      </c>
    </row>
    <row r="25" spans="1:4" x14ac:dyDescent="0.25">
      <c r="A25">
        <v>15</v>
      </c>
      <c r="B25">
        <v>8</v>
      </c>
      <c r="C25" t="str">
        <f>VLOOKUP(B25,PoliticasArrays!$B$29:$C$39,2,FALSE)</f>
        <v>Cancelacion gratuita hasta el dia de la llegada. No se cobrara ningun cargo por cancelacion o no presentacion.</v>
      </c>
      <c r="D25" t="str">
        <f t="shared" si="0"/>
        <v>( "Cancelacion gratuita hasta el dia de la llegada. No se cobrara ningun cargo por cancelacion o no presentacion.",15),</v>
      </c>
    </row>
    <row r="26" spans="1:4" x14ac:dyDescent="0.25">
      <c r="A26">
        <v>15</v>
      </c>
      <c r="B26">
        <v>10</v>
      </c>
      <c r="C26" t="str">
        <f>VLOOKUP(B26,PoliticasArrays!$B$29:$C$39,2,FALSE)</f>
        <v>No se permite la cancelacion ni la modificacion de la reserva. Si no se presentaen la fecha de llegada, se cobrara el 100 por ciento del costo total de la reserva.</v>
      </c>
      <c r="D26" t="str">
        <f t="shared" si="0"/>
        <v>( "No se permite la cancelacion ni la modificacion de la reserva. Si no se presentaen la fecha de llegada, se cobrara el 100 por ciento del costo total de la reserva.",15),</v>
      </c>
    </row>
    <row r="27" spans="1:4" x14ac:dyDescent="0.25">
      <c r="A27">
        <v>18</v>
      </c>
      <c r="B27">
        <v>2</v>
      </c>
      <c r="C27" t="str">
        <f>VLOOKUP(B27,PoliticasArrays!$B$29:$C$39,2,FALSE)</f>
        <v>Se permite cambiar la fecha de la reserva sin cargo adicional sujeto a disponibilidad</v>
      </c>
      <c r="D27" t="str">
        <f t="shared" si="0"/>
        <v>( "Se permite cambiar la fecha de la reserva sin cargo adicional sujeto a disponibilidad",18),</v>
      </c>
    </row>
    <row r="28" spans="1:4" x14ac:dyDescent="0.25">
      <c r="A28">
        <v>18</v>
      </c>
      <c r="B28">
        <v>5</v>
      </c>
      <c r="C28" t="str">
        <f>VLOOKUP(B28,PoliticasArrays!$B$29:$C$39,2,FALSE)</f>
        <v>Cancelacion gratuita hasta 48 horas antes de la fecha de llegada</v>
      </c>
      <c r="D28" t="str">
        <f t="shared" si="0"/>
        <v>( "Cancelacion gratuita hasta 48 horas antes de la fecha de llegada",18),</v>
      </c>
    </row>
    <row r="29" spans="1:4" x14ac:dyDescent="0.25">
      <c r="A29">
        <v>18</v>
      </c>
      <c r="B29">
        <v>7</v>
      </c>
      <c r="C29" t="str">
        <f>VLOOKUP(B29,PoliticasArrays!$B$29:$C$39,2,FALSE)</f>
        <v>Si no se presenta en la fecha de llegada, se cobrara el 100 por ciento del costo total de la reserva.</v>
      </c>
      <c r="D29" t="str">
        <f t="shared" si="0"/>
        <v>( "Si no se presenta en la fecha de llegada, se cobrara el 100 por ciento del costo total de la reserva.",18),</v>
      </c>
    </row>
    <row r="30" spans="1:4" x14ac:dyDescent="0.25">
      <c r="A30">
        <v>18</v>
      </c>
      <c r="B30">
        <v>10</v>
      </c>
      <c r="C30" t="str">
        <f>VLOOKUP(B30,PoliticasArrays!$B$29:$C$39,2,FALSE)</f>
        <v>No se permite la cancelacion ni la modificacion de la reserva. Si no se presentaen la fecha de llegada, se cobrara el 100 por ciento del costo total de la reserva.</v>
      </c>
      <c r="D30" t="str">
        <f t="shared" si="0"/>
        <v>( "No se permite la cancelacion ni la modificacion de la reserva. Si no se presentaen la fecha de llegada, se cobrara el 100 por ciento del costo total de la reserva.",18),</v>
      </c>
    </row>
    <row r="31" spans="1:4" x14ac:dyDescent="0.25">
      <c r="A31">
        <v>18</v>
      </c>
      <c r="B31">
        <v>9</v>
      </c>
      <c r="C31" t="str">
        <f>VLOOKUP(B31,PoliticasArrays!$B$29:$C$39,2,FALSE)</f>
        <v>Cargo por cancelacion equivalente al costo de una o varias noches de estancia si se cancela dentro de X dias antes de la fecha de llegada.</v>
      </c>
      <c r="D31" t="str">
        <f t="shared" si="0"/>
        <v>( "Cargo por cancelacion equivalente al costo de una o varias noches de estancia si se cancela dentro de X dias antes de la fecha de llegada.",18),</v>
      </c>
    </row>
    <row r="32" spans="1:4" x14ac:dyDescent="0.25">
      <c r="A32">
        <v>21</v>
      </c>
      <c r="B32">
        <v>1</v>
      </c>
      <c r="C32" t="str">
        <f>VLOOKUP(B32,PoliticasArrays!$B$29:$C$39,2,FALSE)</f>
        <v>No hay reembolso por salida anticipada</v>
      </c>
      <c r="D32" t="str">
        <f t="shared" si="0"/>
        <v>( "No hay reembolso por salida anticipada",21),</v>
      </c>
    </row>
    <row r="33" spans="1:4" x14ac:dyDescent="0.25">
      <c r="A33">
        <v>21</v>
      </c>
      <c r="B33">
        <v>10</v>
      </c>
      <c r="C33" t="str">
        <f>VLOOKUP(B33,PoliticasArrays!$B$29:$C$39,2,FALSE)</f>
        <v>No se permite la cancelacion ni la modificacion de la reserva. Si no se presentaen la fecha de llegada, se cobrara el 100 por ciento del costo total de la reserva.</v>
      </c>
      <c r="D33" t="str">
        <f t="shared" si="0"/>
        <v>( "No se permite la cancelacion ni la modificacion de la reserva. Si no se presentaen la fecha de llegada, se cobrara el 100 por ciento del costo total de la reserva.",21),</v>
      </c>
    </row>
    <row r="34" spans="1:4" x14ac:dyDescent="0.25">
      <c r="A34">
        <v>21</v>
      </c>
      <c r="B34">
        <v>9</v>
      </c>
      <c r="C34" t="str">
        <f>VLOOKUP(B34,PoliticasArrays!$B$29:$C$39,2,FALSE)</f>
        <v>Cargo por cancelacion equivalente al costo de una o varias noches de estancia si se cancela dentro de X dias antes de la fecha de llegada.</v>
      </c>
      <c r="D34" t="str">
        <f t="shared" si="0"/>
        <v>( "Cargo por cancelacion equivalente al costo de una o varias noches de estancia si se cancela dentro de X dias antes de la fecha de llegada.",21),</v>
      </c>
    </row>
    <row r="35" spans="1:4" x14ac:dyDescent="0.25">
      <c r="A35">
        <v>21</v>
      </c>
      <c r="B35">
        <v>2</v>
      </c>
      <c r="C35" t="str">
        <f>VLOOKUP(B35,PoliticasArrays!$B$29:$C$39,2,FALSE)</f>
        <v>Se permite cambiar la fecha de la reserva sin cargo adicional sujeto a disponibilidad</v>
      </c>
      <c r="D35" t="str">
        <f t="shared" si="0"/>
        <v>( "Se permite cambiar la fecha de la reserva sin cargo adicional sujeto a disponibilidad",21),</v>
      </c>
    </row>
    <row r="36" spans="1:4" x14ac:dyDescent="0.25">
      <c r="A36">
        <v>21</v>
      </c>
      <c r="B36">
        <v>3</v>
      </c>
      <c r="C36" t="str">
        <f>VLOOKUP(B36,PoliticasArrays!$B$29:$C$39,2,FALSE)</f>
        <v>Las cancelaciones deben realizarse por escrito o por telefono</v>
      </c>
      <c r="D36" t="str">
        <f t="shared" si="0"/>
        <v>( "Las cancelaciones deben realizarse por escrito o por telefono",21),</v>
      </c>
    </row>
    <row r="37" spans="1:4" x14ac:dyDescent="0.25">
      <c r="A37">
        <v>24</v>
      </c>
      <c r="B37">
        <v>8</v>
      </c>
      <c r="C37" t="str">
        <f>VLOOKUP(B37,PoliticasArrays!$B$29:$C$39,2,FALSE)</f>
        <v>Cancelacion gratuita hasta el dia de la llegada. No se cobrara ningun cargo por cancelacion o no presentacion.</v>
      </c>
      <c r="D37" t="str">
        <f t="shared" si="0"/>
        <v>( "Cancelacion gratuita hasta el dia de la llegada. No se cobrara ningun cargo por cancelacion o no presentacion.",24),</v>
      </c>
    </row>
    <row r="38" spans="1:4" x14ac:dyDescent="0.25">
      <c r="A38">
        <v>24</v>
      </c>
      <c r="B38">
        <v>4</v>
      </c>
      <c r="C38" t="str">
        <f>VLOOKUP(B38,PoliticasArrays!$B$29:$C$39,2,FALSE)</f>
        <v>No se permite la cancelacion ni la modificacion de la reserva. Si no se presenteen la fecha de llegada, se cobrara el 100 por ciento del costo total de la reserva.</v>
      </c>
      <c r="D38" t="str">
        <f t="shared" si="0"/>
        <v>( "No se permite la cancelacion ni la modificacion de la reserva. Si no se presenteen la fecha de llegada, se cobrara el 100 por ciento del costo total de la reserva.",24),</v>
      </c>
    </row>
    <row r="39" spans="1:4" x14ac:dyDescent="0.25">
      <c r="A39">
        <v>24</v>
      </c>
      <c r="B39">
        <v>7</v>
      </c>
      <c r="C39" t="str">
        <f>VLOOKUP(B39,PoliticasArrays!$B$29:$C$39,2,FALSE)</f>
        <v>Si no se presenta en la fecha de llegada, se cobrara el 100 por ciento del costo total de la reserva.</v>
      </c>
      <c r="D39" t="str">
        <f t="shared" si="0"/>
        <v>( "Si no se presenta en la fecha de llegada, se cobrara el 100 por ciento del costo total de la reserva.",24),</v>
      </c>
    </row>
    <row r="40" spans="1:4" x14ac:dyDescent="0.25">
      <c r="A40">
        <v>24</v>
      </c>
      <c r="B40">
        <v>6</v>
      </c>
      <c r="C40" t="str">
        <f>VLOOKUP(B40,PoliticasArrays!$B$29:$C$39,2,FALSE)</f>
        <v>No se permite la cancelacion ni la modificacion de la reserva.</v>
      </c>
      <c r="D40" t="str">
        <f t="shared" si="0"/>
        <v>( "No se permite la cancelacion ni la modificacion de la reserva.",24),</v>
      </c>
    </row>
    <row r="41" spans="1:4" x14ac:dyDescent="0.25">
      <c r="A41">
        <v>24</v>
      </c>
      <c r="B41">
        <v>2</v>
      </c>
      <c r="C41" t="str">
        <f>VLOOKUP(B41,PoliticasArrays!$B$29:$C$39,2,FALSE)</f>
        <v>Se permite cambiar la fecha de la reserva sin cargo adicional sujeto a disponibilidad</v>
      </c>
      <c r="D41" t="str">
        <f t="shared" si="0"/>
        <v>( "Se permite cambiar la fecha de la reserva sin cargo adicional sujeto a disponibilidad",24),</v>
      </c>
    </row>
    <row r="42" spans="1:4" x14ac:dyDescent="0.25">
      <c r="A42">
        <v>27</v>
      </c>
      <c r="B42">
        <v>1</v>
      </c>
      <c r="C42" t="str">
        <f>VLOOKUP(B42,PoliticasArrays!$B$29:$C$39,2,FALSE)</f>
        <v>No hay reembolso por salida anticipada</v>
      </c>
      <c r="D42" t="str">
        <f t="shared" si="0"/>
        <v>( "No hay reembolso por salida anticipada",27),</v>
      </c>
    </row>
    <row r="43" spans="1:4" x14ac:dyDescent="0.25">
      <c r="A43">
        <v>27</v>
      </c>
      <c r="B43">
        <v>2</v>
      </c>
      <c r="C43" t="str">
        <f>VLOOKUP(B43,PoliticasArrays!$B$29:$C$39,2,FALSE)</f>
        <v>Se permite cambiar la fecha de la reserva sin cargo adicional sujeto a disponibilidad</v>
      </c>
      <c r="D43" t="str">
        <f t="shared" si="0"/>
        <v>( "Se permite cambiar la fecha de la reserva sin cargo adicional sujeto a disponibilidad",27),</v>
      </c>
    </row>
    <row r="44" spans="1:4" x14ac:dyDescent="0.25">
      <c r="A44">
        <v>27</v>
      </c>
      <c r="B44">
        <v>3</v>
      </c>
      <c r="C44" t="str">
        <f>VLOOKUP(B44,PoliticasArrays!$B$29:$C$39,2,FALSE)</f>
        <v>Las cancelaciones deben realizarse por escrito o por telefono</v>
      </c>
      <c r="D44" t="str">
        <f t="shared" si="0"/>
        <v>( "Las cancelaciones deben realizarse por escrito o por telefono",27),</v>
      </c>
    </row>
    <row r="45" spans="1:4" x14ac:dyDescent="0.25">
      <c r="A45">
        <v>27</v>
      </c>
      <c r="B45">
        <v>4</v>
      </c>
      <c r="C45" t="str">
        <f>VLOOKUP(B45,PoliticasArrays!$B$29:$C$39,2,FALSE)</f>
        <v>No se permite la cancelacion ni la modificacion de la reserva. Si no se presenteen la fecha de llegada, se cobrara el 100 por ciento del costo total de la reserva.</v>
      </c>
      <c r="D45" t="str">
        <f t="shared" si="0"/>
        <v>( "No se permite la cancelacion ni la modificacion de la reserva. Si no se presenteen la fecha de llegada, se cobrara el 100 por ciento del costo total de la reserva.",27),</v>
      </c>
    </row>
    <row r="46" spans="1:4" x14ac:dyDescent="0.25">
      <c r="A46">
        <v>27</v>
      </c>
      <c r="B46">
        <v>5</v>
      </c>
      <c r="C46" t="str">
        <f>VLOOKUP(B46,PoliticasArrays!$B$29:$C$39,2,FALSE)</f>
        <v>Cancelacion gratuita hasta 48 horas antes de la fecha de llegada</v>
      </c>
      <c r="D46" t="str">
        <f t="shared" si="0"/>
        <v>( "Cancelacion gratuita hasta 48 horas antes de la fecha de llegada",27),</v>
      </c>
    </row>
    <row r="47" spans="1:4" x14ac:dyDescent="0.25">
      <c r="A47">
        <v>30</v>
      </c>
      <c r="B47">
        <v>6</v>
      </c>
      <c r="C47" t="str">
        <f>VLOOKUP(B47,PoliticasArrays!$B$29:$C$39,2,FALSE)</f>
        <v>No se permite la cancelacion ni la modificacion de la reserva.</v>
      </c>
      <c r="D47" t="str">
        <f t="shared" si="0"/>
        <v>( "No se permite la cancelacion ni la modificacion de la reserva.",30),</v>
      </c>
    </row>
    <row r="48" spans="1:4" x14ac:dyDescent="0.25">
      <c r="A48">
        <v>30</v>
      </c>
      <c r="B48">
        <v>7</v>
      </c>
      <c r="C48" t="str">
        <f>VLOOKUP(B48,PoliticasArrays!$B$29:$C$39,2,FALSE)</f>
        <v>Si no se presenta en la fecha de llegada, se cobrara el 100 por ciento del costo total de la reserva.</v>
      </c>
      <c r="D48" t="str">
        <f t="shared" si="0"/>
        <v>( "Si no se presenta en la fecha de llegada, se cobrara el 100 por ciento del costo total de la reserva.",30),</v>
      </c>
    </row>
    <row r="49" spans="1:4" x14ac:dyDescent="0.25">
      <c r="A49">
        <v>30</v>
      </c>
      <c r="B49">
        <v>8</v>
      </c>
      <c r="C49" t="str">
        <f>VLOOKUP(B49,PoliticasArrays!$B$29:$C$39,2,FALSE)</f>
        <v>Cancelacion gratuita hasta el dia de la llegada. No se cobrara ningun cargo por cancelacion o no presentacion.</v>
      </c>
      <c r="D49" t="str">
        <f t="shared" si="0"/>
        <v>( "Cancelacion gratuita hasta el dia de la llegada. No se cobrara ningun cargo por cancelacion o no presentacion.",30),</v>
      </c>
    </row>
    <row r="50" spans="1:4" x14ac:dyDescent="0.25">
      <c r="A50">
        <v>30</v>
      </c>
      <c r="B50">
        <v>9</v>
      </c>
      <c r="C50" t="str">
        <f>VLOOKUP(B50,PoliticasArrays!$B$29:$C$39,2,FALSE)</f>
        <v>Cargo por cancelacion equivalente al costo de una o varias noches de estancia si se cancela dentro de X dias antes de la fecha de llegada.</v>
      </c>
      <c r="D50" t="str">
        <f t="shared" si="0"/>
        <v>( "Cargo por cancelacion equivalente al costo de una o varias noches de estancia si se cancela dentro de X dias antes de la fecha de llegada.",30),</v>
      </c>
    </row>
    <row r="51" spans="1:4" x14ac:dyDescent="0.25">
      <c r="A51">
        <v>30</v>
      </c>
      <c r="B51">
        <v>10</v>
      </c>
      <c r="C51" t="str">
        <f>VLOOKUP(B51,PoliticasArrays!$B$29:$C$39,2,FALSE)</f>
        <v>No se permite la cancelacion ni la modificacion de la reserva. Si no se presentaen la fecha de llegada, se cobrara el 100 por ciento del costo total de la reserva.</v>
      </c>
      <c r="D51" t="str">
        <f t="shared" si="0"/>
        <v>( "No se permite la cancelacion ni la modificacion de la reserva. Si no se presentaen la fecha de llegada, se cobrara el 100 por ciento del costo total de la reserva.",30),</v>
      </c>
    </row>
    <row r="52" spans="1:4" x14ac:dyDescent="0.25">
      <c r="A52">
        <v>33</v>
      </c>
      <c r="B52">
        <v>3</v>
      </c>
      <c r="C52" t="str">
        <f>VLOOKUP(B52,PoliticasArrays!$B$29:$C$39,2,FALSE)</f>
        <v>Las cancelaciones deben realizarse por escrito o por telefono</v>
      </c>
      <c r="D52" t="str">
        <f t="shared" si="0"/>
        <v>( "Las cancelaciones deben realizarse por escrito o por telefono",33),</v>
      </c>
    </row>
    <row r="53" spans="1:4" x14ac:dyDescent="0.25">
      <c r="A53">
        <v>33</v>
      </c>
      <c r="B53">
        <v>5</v>
      </c>
      <c r="C53" t="str">
        <f>VLOOKUP(B53,PoliticasArrays!$B$29:$C$39,2,FALSE)</f>
        <v>Cancelacion gratuita hasta 48 horas antes de la fecha de llegada</v>
      </c>
      <c r="D53" t="str">
        <f t="shared" si="0"/>
        <v>( "Cancelacion gratuita hasta 48 horas antes de la fecha de llegada",33),</v>
      </c>
    </row>
    <row r="54" spans="1:4" x14ac:dyDescent="0.25">
      <c r="A54">
        <v>33</v>
      </c>
      <c r="B54">
        <v>7</v>
      </c>
      <c r="C54" t="str">
        <f>VLOOKUP(B54,PoliticasArrays!$B$29:$C$39,2,FALSE)</f>
        <v>Si no se presenta en la fecha de llegada, se cobrara el 100 por ciento del costo total de la reserva.</v>
      </c>
      <c r="D54" t="str">
        <f t="shared" si="0"/>
        <v>( "Si no se presenta en la fecha de llegada, se cobrara el 100 por ciento del costo total de la reserva.",33),</v>
      </c>
    </row>
    <row r="55" spans="1:4" x14ac:dyDescent="0.25">
      <c r="A55">
        <v>33</v>
      </c>
      <c r="B55">
        <v>9</v>
      </c>
      <c r="C55" t="str">
        <f>VLOOKUP(B55,PoliticasArrays!$B$29:$C$39,2,FALSE)</f>
        <v>Cargo por cancelacion equivalente al costo de una o varias noches de estancia si se cancela dentro de X dias antes de la fecha de llegada.</v>
      </c>
      <c r="D55" t="str">
        <f t="shared" si="0"/>
        <v>( "Cargo por cancelacion equivalente al costo de una o varias noches de estancia si se cancela dentro de X dias antes de la fecha de llegada.",33),</v>
      </c>
    </row>
    <row r="56" spans="1:4" x14ac:dyDescent="0.25">
      <c r="A56">
        <v>33</v>
      </c>
      <c r="B56">
        <v>1</v>
      </c>
      <c r="C56" t="str">
        <f>VLOOKUP(B56,PoliticasArrays!$B$29:$C$39,2,FALSE)</f>
        <v>No hay reembolso por salida anticipada</v>
      </c>
      <c r="D56" t="str">
        <f t="shared" si="0"/>
        <v>( "No hay reembolso por salida anticipada",33),</v>
      </c>
    </row>
    <row r="57" spans="1:4" x14ac:dyDescent="0.25">
      <c r="A57">
        <v>36</v>
      </c>
      <c r="B57">
        <v>9</v>
      </c>
      <c r="C57" t="str">
        <f>VLOOKUP(B57,PoliticasArrays!$B$29:$C$39,2,FALSE)</f>
        <v>Cargo por cancelacion equivalente al costo de una o varias noches de estancia si se cancela dentro de X dias antes de la fecha de llegada.</v>
      </c>
      <c r="D57" t="str">
        <f t="shared" si="0"/>
        <v>( "Cargo por cancelacion equivalente al costo de una o varias noches de estancia si se cancela dentro de X dias antes de la fecha de llegada.",36),</v>
      </c>
    </row>
    <row r="58" spans="1:4" x14ac:dyDescent="0.25">
      <c r="A58">
        <v>36</v>
      </c>
      <c r="B58">
        <v>8</v>
      </c>
      <c r="C58" t="str">
        <f>VLOOKUP(B58,PoliticasArrays!$B$29:$C$39,2,FALSE)</f>
        <v>Cancelacion gratuita hasta el dia de la llegada. No se cobrara ningun cargo por cancelacion o no presentacion.</v>
      </c>
      <c r="D58" t="str">
        <f t="shared" si="0"/>
        <v>( "Cancelacion gratuita hasta el dia de la llegada. No se cobrara ningun cargo por cancelacion o no presentacion.",36),</v>
      </c>
    </row>
    <row r="59" spans="1:4" x14ac:dyDescent="0.25">
      <c r="A59">
        <v>36</v>
      </c>
      <c r="B59">
        <v>7</v>
      </c>
      <c r="C59" t="str">
        <f>VLOOKUP(B59,PoliticasArrays!$B$29:$C$39,2,FALSE)</f>
        <v>Si no se presenta en la fecha de llegada, se cobrara el 100 por ciento del costo total de la reserva.</v>
      </c>
      <c r="D59" t="str">
        <f t="shared" si="0"/>
        <v>( "Si no se presenta en la fecha de llegada, se cobrara el 100 por ciento del costo total de la reserva.",36),</v>
      </c>
    </row>
    <row r="60" spans="1:4" x14ac:dyDescent="0.25">
      <c r="A60">
        <v>36</v>
      </c>
      <c r="B60">
        <v>6</v>
      </c>
      <c r="C60" t="str">
        <f>VLOOKUP(B60,PoliticasArrays!$B$29:$C$39,2,FALSE)</f>
        <v>No se permite la cancelacion ni la modificacion de la reserva.</v>
      </c>
      <c r="D60" t="str">
        <f t="shared" si="0"/>
        <v>( "No se permite la cancelacion ni la modificacion de la reserva.",36),</v>
      </c>
    </row>
    <row r="61" spans="1:4" x14ac:dyDescent="0.25">
      <c r="A61">
        <v>36</v>
      </c>
      <c r="B61">
        <v>5</v>
      </c>
      <c r="C61" t="str">
        <f>VLOOKUP(B61,PoliticasArrays!$B$29:$C$39,2,FALSE)</f>
        <v>Cancelacion gratuita hasta 48 horas antes de la fecha de llegada</v>
      </c>
      <c r="D61" t="str">
        <f t="shared" si="0"/>
        <v>( "Cancelacion gratuita hasta 48 horas antes de la fecha de llegada",36),</v>
      </c>
    </row>
    <row r="62" spans="1:4" x14ac:dyDescent="0.25">
      <c r="A62">
        <v>39</v>
      </c>
      <c r="B62">
        <v>2</v>
      </c>
      <c r="C62" t="str">
        <f>VLOOKUP(B62,PoliticasArrays!$B$29:$C$39,2,FALSE)</f>
        <v>Se permite cambiar la fecha de la reserva sin cargo adicional sujeto a disponibilidad</v>
      </c>
      <c r="D62" t="str">
        <f t="shared" si="0"/>
        <v>( "Se permite cambiar la fecha de la reserva sin cargo adicional sujeto a disponibilidad",39),</v>
      </c>
    </row>
    <row r="63" spans="1:4" x14ac:dyDescent="0.25">
      <c r="A63">
        <v>39</v>
      </c>
      <c r="B63">
        <v>4</v>
      </c>
      <c r="C63" t="str">
        <f>VLOOKUP(B63,PoliticasArrays!$B$29:$C$39,2,FALSE)</f>
        <v>No se permite la cancelacion ni la modificacion de la reserva. Si no se presenteen la fecha de llegada, se cobrara el 100 por ciento del costo total de la reserva.</v>
      </c>
      <c r="D63" t="str">
        <f t="shared" si="0"/>
        <v>( "No se permite la cancelacion ni la modificacion de la reserva. Si no se presenteen la fecha de llegada, se cobrara el 100 por ciento del costo total de la reserva.",39),</v>
      </c>
    </row>
    <row r="64" spans="1:4" x14ac:dyDescent="0.25">
      <c r="A64">
        <v>39</v>
      </c>
      <c r="B64">
        <v>6</v>
      </c>
      <c r="C64" t="str">
        <f>VLOOKUP(B64,PoliticasArrays!$B$29:$C$39,2,FALSE)</f>
        <v>No se permite la cancelacion ni la modificacion de la reserva.</v>
      </c>
      <c r="D64" t="str">
        <f t="shared" si="0"/>
        <v>( "No se permite la cancelacion ni la modificacion de la reserva.",39),</v>
      </c>
    </row>
    <row r="65" spans="1:4" x14ac:dyDescent="0.25">
      <c r="A65">
        <v>39</v>
      </c>
      <c r="B65">
        <v>8</v>
      </c>
      <c r="C65" t="str">
        <f>VLOOKUP(B65,PoliticasArrays!$B$29:$C$39,2,FALSE)</f>
        <v>Cancelacion gratuita hasta el dia de la llegada. No se cobrara ningun cargo por cancelacion o no presentacion.</v>
      </c>
      <c r="D65" t="str">
        <f t="shared" si="0"/>
        <v>( "Cancelacion gratuita hasta el dia de la llegada. No se cobrara ningun cargo por cancelacion o no presentacion.",39),</v>
      </c>
    </row>
    <row r="66" spans="1:4" x14ac:dyDescent="0.25">
      <c r="A66">
        <v>39</v>
      </c>
      <c r="B66">
        <v>10</v>
      </c>
      <c r="C66" t="str">
        <f>VLOOKUP(B66,PoliticasArrays!$B$29:$C$39,2,FALSE)</f>
        <v>No se permite la cancelacion ni la modificacion de la reserva. Si no se presentaen la fecha de llegada, se cobrara el 100 por ciento del costo total de la reserva.</v>
      </c>
      <c r="D66" t="str">
        <f t="shared" ref="D66:D129" si="1">CONCATENATE("( """,C66,"""",",",A66,")",",")</f>
        <v>( "No se permite la cancelacion ni la modificacion de la reserva. Si no se presentaen la fecha de llegada, se cobrara el 100 por ciento del costo total de la reserva.",39),</v>
      </c>
    </row>
    <row r="67" spans="1:4" x14ac:dyDescent="0.25">
      <c r="A67">
        <v>42</v>
      </c>
      <c r="B67">
        <v>2</v>
      </c>
      <c r="C67" t="str">
        <f>VLOOKUP(B67,PoliticasArrays!$B$29:$C$39,2,FALSE)</f>
        <v>Se permite cambiar la fecha de la reserva sin cargo adicional sujeto a disponibilidad</v>
      </c>
      <c r="D67" t="str">
        <f t="shared" si="1"/>
        <v>( "Se permite cambiar la fecha de la reserva sin cargo adicional sujeto a disponibilidad",42),</v>
      </c>
    </row>
    <row r="68" spans="1:4" x14ac:dyDescent="0.25">
      <c r="A68">
        <v>42</v>
      </c>
      <c r="B68">
        <v>5</v>
      </c>
      <c r="C68" t="str">
        <f>VLOOKUP(B68,PoliticasArrays!$B$29:$C$39,2,FALSE)</f>
        <v>Cancelacion gratuita hasta 48 horas antes de la fecha de llegada</v>
      </c>
      <c r="D68" t="str">
        <f t="shared" si="1"/>
        <v>( "Cancelacion gratuita hasta 48 horas antes de la fecha de llegada",42),</v>
      </c>
    </row>
    <row r="69" spans="1:4" x14ac:dyDescent="0.25">
      <c r="A69">
        <v>42</v>
      </c>
      <c r="B69">
        <v>7</v>
      </c>
      <c r="C69" t="str">
        <f>VLOOKUP(B69,PoliticasArrays!$B$29:$C$39,2,FALSE)</f>
        <v>Si no se presenta en la fecha de llegada, se cobrara el 100 por ciento del costo total de la reserva.</v>
      </c>
      <c r="D69" t="str">
        <f t="shared" si="1"/>
        <v>( "Si no se presenta en la fecha de llegada, se cobrara el 100 por ciento del costo total de la reserva.",42),</v>
      </c>
    </row>
    <row r="70" spans="1:4" x14ac:dyDescent="0.25">
      <c r="A70">
        <v>42</v>
      </c>
      <c r="B70">
        <v>10</v>
      </c>
      <c r="C70" t="str">
        <f>VLOOKUP(B70,PoliticasArrays!$B$29:$C$39,2,FALSE)</f>
        <v>No se permite la cancelacion ni la modificacion de la reserva. Si no se presentaen la fecha de llegada, se cobrara el 100 por ciento del costo total de la reserva.</v>
      </c>
      <c r="D70" t="str">
        <f t="shared" si="1"/>
        <v>( "No se permite la cancelacion ni la modificacion de la reserva. Si no se presentaen la fecha de llegada, se cobrara el 100 por ciento del costo total de la reserva.",42),</v>
      </c>
    </row>
    <row r="71" spans="1:4" x14ac:dyDescent="0.25">
      <c r="A71">
        <v>42</v>
      </c>
      <c r="B71">
        <v>9</v>
      </c>
      <c r="C71" t="str">
        <f>VLOOKUP(B71,PoliticasArrays!$B$29:$C$39,2,FALSE)</f>
        <v>Cargo por cancelacion equivalente al costo de una o varias noches de estancia si se cancela dentro de X dias antes de la fecha de llegada.</v>
      </c>
      <c r="D71" t="str">
        <f t="shared" si="1"/>
        <v>( "Cargo por cancelacion equivalente al costo de una o varias noches de estancia si se cancela dentro de X dias antes de la fecha de llegada.",42),</v>
      </c>
    </row>
    <row r="72" spans="1:4" x14ac:dyDescent="0.25">
      <c r="A72">
        <v>45</v>
      </c>
      <c r="B72">
        <v>1</v>
      </c>
      <c r="C72" t="str">
        <f>VLOOKUP(B72,PoliticasArrays!$B$29:$C$39,2,FALSE)</f>
        <v>No hay reembolso por salida anticipada</v>
      </c>
      <c r="D72" t="str">
        <f t="shared" si="1"/>
        <v>( "No hay reembolso por salida anticipada",45),</v>
      </c>
    </row>
    <row r="73" spans="1:4" x14ac:dyDescent="0.25">
      <c r="A73">
        <v>45</v>
      </c>
      <c r="B73">
        <v>10</v>
      </c>
      <c r="C73" t="str">
        <f>VLOOKUP(B73,PoliticasArrays!$B$29:$C$39,2,FALSE)</f>
        <v>No se permite la cancelacion ni la modificacion de la reserva. Si no se presentaen la fecha de llegada, se cobrara el 100 por ciento del costo total de la reserva.</v>
      </c>
      <c r="D73" t="str">
        <f t="shared" si="1"/>
        <v>( "No se permite la cancelacion ni la modificacion de la reserva. Si no se presentaen la fecha de llegada, se cobrara el 100 por ciento del costo total de la reserva.",45),</v>
      </c>
    </row>
    <row r="74" spans="1:4" x14ac:dyDescent="0.25">
      <c r="A74">
        <v>45</v>
      </c>
      <c r="B74">
        <v>9</v>
      </c>
      <c r="C74" t="str">
        <f>VLOOKUP(B74,PoliticasArrays!$B$29:$C$39,2,FALSE)</f>
        <v>Cargo por cancelacion equivalente al costo de una o varias noches de estancia si se cancela dentro de X dias antes de la fecha de llegada.</v>
      </c>
      <c r="D74" t="str">
        <f t="shared" si="1"/>
        <v>( "Cargo por cancelacion equivalente al costo de una o varias noches de estancia si se cancela dentro de X dias antes de la fecha de llegada.",45),</v>
      </c>
    </row>
    <row r="75" spans="1:4" x14ac:dyDescent="0.25">
      <c r="A75">
        <v>45</v>
      </c>
      <c r="B75">
        <v>2</v>
      </c>
      <c r="C75" t="str">
        <f>VLOOKUP(B75,PoliticasArrays!$B$29:$C$39,2,FALSE)</f>
        <v>Se permite cambiar la fecha de la reserva sin cargo adicional sujeto a disponibilidad</v>
      </c>
      <c r="D75" t="str">
        <f t="shared" si="1"/>
        <v>( "Se permite cambiar la fecha de la reserva sin cargo adicional sujeto a disponibilidad",45),</v>
      </c>
    </row>
    <row r="76" spans="1:4" x14ac:dyDescent="0.25">
      <c r="A76">
        <v>45</v>
      </c>
      <c r="B76">
        <v>3</v>
      </c>
      <c r="C76" t="str">
        <f>VLOOKUP(B76,PoliticasArrays!$B$29:$C$39,2,FALSE)</f>
        <v>Las cancelaciones deben realizarse por escrito o por telefono</v>
      </c>
      <c r="D76" t="str">
        <f t="shared" si="1"/>
        <v>( "Las cancelaciones deben realizarse por escrito o por telefono",45),</v>
      </c>
    </row>
    <row r="77" spans="1:4" x14ac:dyDescent="0.25">
      <c r="A77">
        <v>48</v>
      </c>
      <c r="B77">
        <v>8</v>
      </c>
      <c r="C77" t="str">
        <f>VLOOKUP(B77,PoliticasArrays!$B$29:$C$39,2,FALSE)</f>
        <v>Cancelacion gratuita hasta el dia de la llegada. No se cobrara ningun cargo por cancelacion o no presentacion.</v>
      </c>
      <c r="D77" t="str">
        <f t="shared" si="1"/>
        <v>( "Cancelacion gratuita hasta el dia de la llegada. No se cobrara ningun cargo por cancelacion o no presentacion.",48),</v>
      </c>
    </row>
    <row r="78" spans="1:4" x14ac:dyDescent="0.25">
      <c r="A78">
        <v>48</v>
      </c>
      <c r="B78">
        <v>4</v>
      </c>
      <c r="C78" t="str">
        <f>VLOOKUP(B78,PoliticasArrays!$B$29:$C$39,2,FALSE)</f>
        <v>No se permite la cancelacion ni la modificacion de la reserva. Si no se presenteen la fecha de llegada, se cobrara el 100 por ciento del costo total de la reserva.</v>
      </c>
      <c r="D78" t="str">
        <f t="shared" si="1"/>
        <v>( "No se permite la cancelacion ni la modificacion de la reserva. Si no se presenteen la fecha de llegada, se cobrara el 100 por ciento del costo total de la reserva.",48),</v>
      </c>
    </row>
    <row r="79" spans="1:4" x14ac:dyDescent="0.25">
      <c r="A79">
        <v>48</v>
      </c>
      <c r="B79">
        <v>7</v>
      </c>
      <c r="C79" t="str">
        <f>VLOOKUP(B79,PoliticasArrays!$B$29:$C$39,2,FALSE)</f>
        <v>Si no se presenta en la fecha de llegada, se cobrara el 100 por ciento del costo total de la reserva.</v>
      </c>
      <c r="D79" t="str">
        <f t="shared" si="1"/>
        <v>( "Si no se presenta en la fecha de llegada, se cobrara el 100 por ciento del costo total de la reserva.",48),</v>
      </c>
    </row>
    <row r="80" spans="1:4" x14ac:dyDescent="0.25">
      <c r="A80">
        <v>48</v>
      </c>
      <c r="B80">
        <v>6</v>
      </c>
      <c r="C80" t="str">
        <f>VLOOKUP(B80,PoliticasArrays!$B$29:$C$39,2,FALSE)</f>
        <v>No se permite la cancelacion ni la modificacion de la reserva.</v>
      </c>
      <c r="D80" t="str">
        <f t="shared" si="1"/>
        <v>( "No se permite la cancelacion ni la modificacion de la reserva.",48),</v>
      </c>
    </row>
    <row r="81" spans="1:4" x14ac:dyDescent="0.25">
      <c r="A81">
        <v>48</v>
      </c>
      <c r="B81">
        <v>2</v>
      </c>
      <c r="C81" t="str">
        <f>VLOOKUP(B81,PoliticasArrays!$B$29:$C$39,2,FALSE)</f>
        <v>Se permite cambiar la fecha de la reserva sin cargo adicional sujeto a disponibilidad</v>
      </c>
      <c r="D81" t="str">
        <f t="shared" si="1"/>
        <v>( "Se permite cambiar la fecha de la reserva sin cargo adicional sujeto a disponibilidad",48),</v>
      </c>
    </row>
    <row r="82" spans="1:4" x14ac:dyDescent="0.25">
      <c r="A82">
        <v>51</v>
      </c>
      <c r="B82">
        <v>1</v>
      </c>
      <c r="C82" t="str">
        <f>VLOOKUP(B82,PoliticasArrays!$B$29:$C$39,2,FALSE)</f>
        <v>No hay reembolso por salida anticipada</v>
      </c>
      <c r="D82" t="str">
        <f t="shared" si="1"/>
        <v>( "No hay reembolso por salida anticipada",51),</v>
      </c>
    </row>
    <row r="83" spans="1:4" x14ac:dyDescent="0.25">
      <c r="A83">
        <v>51</v>
      </c>
      <c r="B83">
        <v>2</v>
      </c>
      <c r="C83" t="str">
        <f>VLOOKUP(B83,PoliticasArrays!$B$29:$C$39,2,FALSE)</f>
        <v>Se permite cambiar la fecha de la reserva sin cargo adicional sujeto a disponibilidad</v>
      </c>
      <c r="D83" t="str">
        <f t="shared" si="1"/>
        <v>( "Se permite cambiar la fecha de la reserva sin cargo adicional sujeto a disponibilidad",51),</v>
      </c>
    </row>
    <row r="84" spans="1:4" x14ac:dyDescent="0.25">
      <c r="A84">
        <v>51</v>
      </c>
      <c r="B84">
        <v>3</v>
      </c>
      <c r="C84" t="str">
        <f>VLOOKUP(B84,PoliticasArrays!$B$29:$C$39,2,FALSE)</f>
        <v>Las cancelaciones deben realizarse por escrito o por telefono</v>
      </c>
      <c r="D84" t="str">
        <f t="shared" si="1"/>
        <v>( "Las cancelaciones deben realizarse por escrito o por telefono",51),</v>
      </c>
    </row>
    <row r="85" spans="1:4" x14ac:dyDescent="0.25">
      <c r="A85">
        <v>51</v>
      </c>
      <c r="B85">
        <v>4</v>
      </c>
      <c r="C85" t="str">
        <f>VLOOKUP(B85,PoliticasArrays!$B$29:$C$39,2,FALSE)</f>
        <v>No se permite la cancelacion ni la modificacion de la reserva. Si no se presenteen la fecha de llegada, se cobrara el 100 por ciento del costo total de la reserva.</v>
      </c>
      <c r="D85" t="str">
        <f t="shared" si="1"/>
        <v>( "No se permite la cancelacion ni la modificacion de la reserva. Si no se presenteen la fecha de llegada, se cobrara el 100 por ciento del costo total de la reserva.",51),</v>
      </c>
    </row>
    <row r="86" spans="1:4" x14ac:dyDescent="0.25">
      <c r="A86">
        <v>51</v>
      </c>
      <c r="B86">
        <v>5</v>
      </c>
      <c r="C86" t="str">
        <f>VLOOKUP(B86,PoliticasArrays!$B$29:$C$39,2,FALSE)</f>
        <v>Cancelacion gratuita hasta 48 horas antes de la fecha de llegada</v>
      </c>
      <c r="D86" t="str">
        <f t="shared" si="1"/>
        <v>( "Cancelacion gratuita hasta 48 horas antes de la fecha de llegada",51),</v>
      </c>
    </row>
    <row r="87" spans="1:4" x14ac:dyDescent="0.25">
      <c r="A87">
        <v>54</v>
      </c>
      <c r="B87">
        <v>6</v>
      </c>
      <c r="C87" t="str">
        <f>VLOOKUP(B87,PoliticasArrays!$B$29:$C$39,2,FALSE)</f>
        <v>No se permite la cancelacion ni la modificacion de la reserva.</v>
      </c>
      <c r="D87" t="str">
        <f t="shared" si="1"/>
        <v>( "No se permite la cancelacion ni la modificacion de la reserva.",54),</v>
      </c>
    </row>
    <row r="88" spans="1:4" x14ac:dyDescent="0.25">
      <c r="A88">
        <v>54</v>
      </c>
      <c r="B88">
        <v>7</v>
      </c>
      <c r="C88" t="str">
        <f>VLOOKUP(B88,PoliticasArrays!$B$29:$C$39,2,FALSE)</f>
        <v>Si no se presenta en la fecha de llegada, se cobrara el 100 por ciento del costo total de la reserva.</v>
      </c>
      <c r="D88" t="str">
        <f t="shared" si="1"/>
        <v>( "Si no se presenta en la fecha de llegada, se cobrara el 100 por ciento del costo total de la reserva.",54),</v>
      </c>
    </row>
    <row r="89" spans="1:4" x14ac:dyDescent="0.25">
      <c r="A89">
        <v>54</v>
      </c>
      <c r="B89">
        <v>8</v>
      </c>
      <c r="C89" t="str">
        <f>VLOOKUP(B89,PoliticasArrays!$B$29:$C$39,2,FALSE)</f>
        <v>Cancelacion gratuita hasta el dia de la llegada. No se cobrara ningun cargo por cancelacion o no presentacion.</v>
      </c>
      <c r="D89" t="str">
        <f t="shared" si="1"/>
        <v>( "Cancelacion gratuita hasta el dia de la llegada. No se cobrara ningun cargo por cancelacion o no presentacion.",54),</v>
      </c>
    </row>
    <row r="90" spans="1:4" x14ac:dyDescent="0.25">
      <c r="A90">
        <v>54</v>
      </c>
      <c r="B90">
        <v>9</v>
      </c>
      <c r="C90" t="str">
        <f>VLOOKUP(B90,PoliticasArrays!$B$29:$C$39,2,FALSE)</f>
        <v>Cargo por cancelacion equivalente al costo de una o varias noches de estancia si se cancela dentro de X dias antes de la fecha de llegada.</v>
      </c>
      <c r="D90" t="str">
        <f t="shared" si="1"/>
        <v>( "Cargo por cancelacion equivalente al costo de una o varias noches de estancia si se cancela dentro de X dias antes de la fecha de llegada.",54),</v>
      </c>
    </row>
    <row r="91" spans="1:4" x14ac:dyDescent="0.25">
      <c r="A91">
        <v>54</v>
      </c>
      <c r="B91">
        <v>10</v>
      </c>
      <c r="C91" t="str">
        <f>VLOOKUP(B91,PoliticasArrays!$B$29:$C$39,2,FALSE)</f>
        <v>No se permite la cancelacion ni la modificacion de la reserva. Si no se presentaen la fecha de llegada, se cobrara el 100 por ciento del costo total de la reserva.</v>
      </c>
      <c r="D91" t="str">
        <f t="shared" si="1"/>
        <v>( "No se permite la cancelacion ni la modificacion de la reserva. Si no se presentaen la fecha de llegada, se cobrara el 100 por ciento del costo total de la reserva.",54),</v>
      </c>
    </row>
    <row r="92" spans="1:4" x14ac:dyDescent="0.25">
      <c r="A92">
        <v>57</v>
      </c>
      <c r="B92">
        <v>3</v>
      </c>
      <c r="C92" t="str">
        <f>VLOOKUP(B92,PoliticasArrays!$B$29:$C$39,2,FALSE)</f>
        <v>Las cancelaciones deben realizarse por escrito o por telefono</v>
      </c>
      <c r="D92" t="str">
        <f t="shared" si="1"/>
        <v>( "Las cancelaciones deben realizarse por escrito o por telefono",57),</v>
      </c>
    </row>
    <row r="93" spans="1:4" x14ac:dyDescent="0.25">
      <c r="A93">
        <v>57</v>
      </c>
      <c r="B93">
        <v>5</v>
      </c>
      <c r="C93" t="str">
        <f>VLOOKUP(B93,PoliticasArrays!$B$29:$C$39,2,FALSE)</f>
        <v>Cancelacion gratuita hasta 48 horas antes de la fecha de llegada</v>
      </c>
      <c r="D93" t="str">
        <f t="shared" si="1"/>
        <v>( "Cancelacion gratuita hasta 48 horas antes de la fecha de llegada",57),</v>
      </c>
    </row>
    <row r="94" spans="1:4" x14ac:dyDescent="0.25">
      <c r="A94">
        <v>57</v>
      </c>
      <c r="B94">
        <v>7</v>
      </c>
      <c r="C94" t="str">
        <f>VLOOKUP(B94,PoliticasArrays!$B$29:$C$39,2,FALSE)</f>
        <v>Si no se presenta en la fecha de llegada, se cobrara el 100 por ciento del costo total de la reserva.</v>
      </c>
      <c r="D94" t="str">
        <f t="shared" si="1"/>
        <v>( "Si no se presenta en la fecha de llegada, se cobrara el 100 por ciento del costo total de la reserva.",57),</v>
      </c>
    </row>
    <row r="95" spans="1:4" x14ac:dyDescent="0.25">
      <c r="A95">
        <v>57</v>
      </c>
      <c r="B95">
        <v>9</v>
      </c>
      <c r="C95" t="str">
        <f>VLOOKUP(B95,PoliticasArrays!$B$29:$C$39,2,FALSE)</f>
        <v>Cargo por cancelacion equivalente al costo de una o varias noches de estancia si se cancela dentro de X dias antes de la fecha de llegada.</v>
      </c>
      <c r="D95" t="str">
        <f t="shared" si="1"/>
        <v>( "Cargo por cancelacion equivalente al costo de una o varias noches de estancia si se cancela dentro de X dias antes de la fecha de llegada.",57),</v>
      </c>
    </row>
    <row r="96" spans="1:4" x14ac:dyDescent="0.25">
      <c r="A96">
        <v>57</v>
      </c>
      <c r="B96">
        <v>1</v>
      </c>
      <c r="C96" t="str">
        <f>VLOOKUP(B96,PoliticasArrays!$B$29:$C$39,2,FALSE)</f>
        <v>No hay reembolso por salida anticipada</v>
      </c>
      <c r="D96" t="str">
        <f t="shared" si="1"/>
        <v>( "No hay reembolso por salida anticipada",57),</v>
      </c>
    </row>
    <row r="97" spans="1:4" x14ac:dyDescent="0.25">
      <c r="A97">
        <v>60</v>
      </c>
      <c r="B97">
        <v>9</v>
      </c>
      <c r="C97" t="str">
        <f>VLOOKUP(B97,PoliticasArrays!$B$29:$C$39,2,FALSE)</f>
        <v>Cargo por cancelacion equivalente al costo de una o varias noches de estancia si se cancela dentro de X dias antes de la fecha de llegada.</v>
      </c>
      <c r="D97" t="str">
        <f t="shared" si="1"/>
        <v>( "Cargo por cancelacion equivalente al costo de una o varias noches de estancia si se cancela dentro de X dias antes de la fecha de llegada.",60),</v>
      </c>
    </row>
    <row r="98" spans="1:4" x14ac:dyDescent="0.25">
      <c r="A98">
        <v>60</v>
      </c>
      <c r="B98">
        <v>8</v>
      </c>
      <c r="C98" t="str">
        <f>VLOOKUP(B98,PoliticasArrays!$B$29:$C$39,2,FALSE)</f>
        <v>Cancelacion gratuita hasta el dia de la llegada. No se cobrara ningun cargo por cancelacion o no presentacion.</v>
      </c>
      <c r="D98" t="str">
        <f t="shared" si="1"/>
        <v>( "Cancelacion gratuita hasta el dia de la llegada. No se cobrara ningun cargo por cancelacion o no presentacion.",60),</v>
      </c>
    </row>
    <row r="99" spans="1:4" x14ac:dyDescent="0.25">
      <c r="A99">
        <v>60</v>
      </c>
      <c r="B99">
        <v>7</v>
      </c>
      <c r="C99" t="str">
        <f>VLOOKUP(B99,PoliticasArrays!$B$29:$C$39,2,FALSE)</f>
        <v>Si no se presenta en la fecha de llegada, se cobrara el 100 por ciento del costo total de la reserva.</v>
      </c>
      <c r="D99" t="str">
        <f t="shared" si="1"/>
        <v>( "Si no se presenta en la fecha de llegada, se cobrara el 100 por ciento del costo total de la reserva.",60),</v>
      </c>
    </row>
    <row r="100" spans="1:4" x14ac:dyDescent="0.25">
      <c r="A100">
        <v>60</v>
      </c>
      <c r="B100">
        <v>6</v>
      </c>
      <c r="C100" t="str">
        <f>VLOOKUP(B100,PoliticasArrays!$B$29:$C$39,2,FALSE)</f>
        <v>No se permite la cancelacion ni la modificacion de la reserva.</v>
      </c>
      <c r="D100" t="str">
        <f t="shared" si="1"/>
        <v>( "No se permite la cancelacion ni la modificacion de la reserva.",60),</v>
      </c>
    </row>
    <row r="101" spans="1:4" x14ac:dyDescent="0.25">
      <c r="A101">
        <v>60</v>
      </c>
      <c r="B101">
        <v>5</v>
      </c>
      <c r="C101" t="str">
        <f>VLOOKUP(B101,PoliticasArrays!$B$29:$C$39,2,FALSE)</f>
        <v>Cancelacion gratuita hasta 48 horas antes de la fecha de llegada</v>
      </c>
      <c r="D101" t="str">
        <f t="shared" si="1"/>
        <v>( "Cancelacion gratuita hasta 48 horas antes de la fecha de llegada",60),</v>
      </c>
    </row>
    <row r="102" spans="1:4" x14ac:dyDescent="0.25">
      <c r="A102">
        <v>63</v>
      </c>
      <c r="B102">
        <v>2</v>
      </c>
      <c r="C102" t="str">
        <f>VLOOKUP(B102,PoliticasArrays!$B$29:$C$39,2,FALSE)</f>
        <v>Se permite cambiar la fecha de la reserva sin cargo adicional sujeto a disponibilidad</v>
      </c>
      <c r="D102" t="str">
        <f t="shared" si="1"/>
        <v>( "Se permite cambiar la fecha de la reserva sin cargo adicional sujeto a disponibilidad",63),</v>
      </c>
    </row>
    <row r="103" spans="1:4" x14ac:dyDescent="0.25">
      <c r="A103">
        <v>63</v>
      </c>
      <c r="B103">
        <v>4</v>
      </c>
      <c r="C103" t="str">
        <f>VLOOKUP(B103,PoliticasArrays!$B$29:$C$39,2,FALSE)</f>
        <v>No se permite la cancelacion ni la modificacion de la reserva. Si no se presenteen la fecha de llegada, se cobrara el 100 por ciento del costo total de la reserva.</v>
      </c>
      <c r="D103" t="str">
        <f t="shared" si="1"/>
        <v>( "No se permite la cancelacion ni la modificacion de la reserva. Si no se presenteen la fecha de llegada, se cobrara el 100 por ciento del costo total de la reserva.",63),</v>
      </c>
    </row>
    <row r="104" spans="1:4" x14ac:dyDescent="0.25">
      <c r="A104">
        <v>63</v>
      </c>
      <c r="B104">
        <v>6</v>
      </c>
      <c r="C104" t="str">
        <f>VLOOKUP(B104,PoliticasArrays!$B$29:$C$39,2,FALSE)</f>
        <v>No se permite la cancelacion ni la modificacion de la reserva.</v>
      </c>
      <c r="D104" t="str">
        <f t="shared" si="1"/>
        <v>( "No se permite la cancelacion ni la modificacion de la reserva.",63),</v>
      </c>
    </row>
    <row r="105" spans="1:4" x14ac:dyDescent="0.25">
      <c r="A105">
        <v>63</v>
      </c>
      <c r="B105">
        <v>8</v>
      </c>
      <c r="C105" t="str">
        <f>VLOOKUP(B105,PoliticasArrays!$B$29:$C$39,2,FALSE)</f>
        <v>Cancelacion gratuita hasta el dia de la llegada. No se cobrara ningun cargo por cancelacion o no presentacion.</v>
      </c>
      <c r="D105" t="str">
        <f t="shared" si="1"/>
        <v>( "Cancelacion gratuita hasta el dia de la llegada. No se cobrara ningun cargo por cancelacion o no presentacion.",63),</v>
      </c>
    </row>
    <row r="106" spans="1:4" x14ac:dyDescent="0.25">
      <c r="A106">
        <v>63</v>
      </c>
      <c r="B106">
        <v>10</v>
      </c>
      <c r="C106" t="str">
        <f>VLOOKUP(B106,PoliticasArrays!$B$29:$C$39,2,FALSE)</f>
        <v>No se permite la cancelacion ni la modificacion de la reserva. Si no se presentaen la fecha de llegada, se cobrara el 100 por ciento del costo total de la reserva.</v>
      </c>
      <c r="D106" t="str">
        <f t="shared" si="1"/>
        <v>( "No se permite la cancelacion ni la modificacion de la reserva. Si no se presentaen la fecha de llegada, se cobrara el 100 por ciento del costo total de la reserva.",63),</v>
      </c>
    </row>
    <row r="107" spans="1:4" x14ac:dyDescent="0.25">
      <c r="A107">
        <v>66</v>
      </c>
      <c r="B107">
        <v>2</v>
      </c>
      <c r="C107" t="str">
        <f>VLOOKUP(B107,PoliticasArrays!$B$29:$C$39,2,FALSE)</f>
        <v>Se permite cambiar la fecha de la reserva sin cargo adicional sujeto a disponibilidad</v>
      </c>
      <c r="D107" t="str">
        <f t="shared" si="1"/>
        <v>( "Se permite cambiar la fecha de la reserva sin cargo adicional sujeto a disponibilidad",66),</v>
      </c>
    </row>
    <row r="108" spans="1:4" x14ac:dyDescent="0.25">
      <c r="A108">
        <v>66</v>
      </c>
      <c r="B108">
        <v>5</v>
      </c>
      <c r="C108" t="str">
        <f>VLOOKUP(B108,PoliticasArrays!$B$29:$C$39,2,FALSE)</f>
        <v>Cancelacion gratuita hasta 48 horas antes de la fecha de llegada</v>
      </c>
      <c r="D108" t="str">
        <f t="shared" si="1"/>
        <v>( "Cancelacion gratuita hasta 48 horas antes de la fecha de llegada",66),</v>
      </c>
    </row>
    <row r="109" spans="1:4" x14ac:dyDescent="0.25">
      <c r="A109">
        <v>66</v>
      </c>
      <c r="B109">
        <v>7</v>
      </c>
      <c r="C109" t="str">
        <f>VLOOKUP(B109,PoliticasArrays!$B$29:$C$39,2,FALSE)</f>
        <v>Si no se presenta en la fecha de llegada, se cobrara el 100 por ciento del costo total de la reserva.</v>
      </c>
      <c r="D109" t="str">
        <f t="shared" si="1"/>
        <v>( "Si no se presenta en la fecha de llegada, se cobrara el 100 por ciento del costo total de la reserva.",66),</v>
      </c>
    </row>
    <row r="110" spans="1:4" x14ac:dyDescent="0.25">
      <c r="A110">
        <v>66</v>
      </c>
      <c r="B110">
        <v>10</v>
      </c>
      <c r="C110" t="str">
        <f>VLOOKUP(B110,PoliticasArrays!$B$29:$C$39,2,FALSE)</f>
        <v>No se permite la cancelacion ni la modificacion de la reserva. Si no se presentaen la fecha de llegada, se cobrara el 100 por ciento del costo total de la reserva.</v>
      </c>
      <c r="D110" t="str">
        <f t="shared" si="1"/>
        <v>( "No se permite la cancelacion ni la modificacion de la reserva. Si no se presentaen la fecha de llegada, se cobrara el 100 por ciento del costo total de la reserva.",66),</v>
      </c>
    </row>
    <row r="111" spans="1:4" x14ac:dyDescent="0.25">
      <c r="A111">
        <v>66</v>
      </c>
      <c r="B111">
        <v>9</v>
      </c>
      <c r="C111" t="str">
        <f>VLOOKUP(B111,PoliticasArrays!$B$29:$C$39,2,FALSE)</f>
        <v>Cargo por cancelacion equivalente al costo de una o varias noches de estancia si se cancela dentro de X dias antes de la fecha de llegada.</v>
      </c>
      <c r="D111" t="str">
        <f t="shared" si="1"/>
        <v>( "Cargo por cancelacion equivalente al costo de una o varias noches de estancia si se cancela dentro de X dias antes de la fecha de llegada.",66),</v>
      </c>
    </row>
    <row r="112" spans="1:4" x14ac:dyDescent="0.25">
      <c r="A112">
        <v>69</v>
      </c>
      <c r="B112">
        <v>1</v>
      </c>
      <c r="C112" t="str">
        <f>VLOOKUP(B112,PoliticasArrays!$B$29:$C$39,2,FALSE)</f>
        <v>No hay reembolso por salida anticipada</v>
      </c>
      <c r="D112" t="str">
        <f t="shared" si="1"/>
        <v>( "No hay reembolso por salida anticipada",69),</v>
      </c>
    </row>
    <row r="113" spans="1:4" x14ac:dyDescent="0.25">
      <c r="A113">
        <v>69</v>
      </c>
      <c r="B113">
        <v>10</v>
      </c>
      <c r="C113" t="str">
        <f>VLOOKUP(B113,PoliticasArrays!$B$29:$C$39,2,FALSE)</f>
        <v>No se permite la cancelacion ni la modificacion de la reserva. Si no se presentaen la fecha de llegada, se cobrara el 100 por ciento del costo total de la reserva.</v>
      </c>
      <c r="D113" t="str">
        <f t="shared" si="1"/>
        <v>( "No se permite la cancelacion ni la modificacion de la reserva. Si no se presentaen la fecha de llegada, se cobrara el 100 por ciento del costo total de la reserva.",69),</v>
      </c>
    </row>
    <row r="114" spans="1:4" x14ac:dyDescent="0.25">
      <c r="A114">
        <v>69</v>
      </c>
      <c r="B114">
        <v>9</v>
      </c>
      <c r="C114" t="str">
        <f>VLOOKUP(B114,PoliticasArrays!$B$29:$C$39,2,FALSE)</f>
        <v>Cargo por cancelacion equivalente al costo de una o varias noches de estancia si se cancela dentro de X dias antes de la fecha de llegada.</v>
      </c>
      <c r="D114" t="str">
        <f t="shared" si="1"/>
        <v>( "Cargo por cancelacion equivalente al costo de una o varias noches de estancia si se cancela dentro de X dias antes de la fecha de llegada.",69),</v>
      </c>
    </row>
    <row r="115" spans="1:4" x14ac:dyDescent="0.25">
      <c r="A115">
        <v>69</v>
      </c>
      <c r="B115">
        <v>2</v>
      </c>
      <c r="C115" t="str">
        <f>VLOOKUP(B115,PoliticasArrays!$B$29:$C$39,2,FALSE)</f>
        <v>Se permite cambiar la fecha de la reserva sin cargo adicional sujeto a disponibilidad</v>
      </c>
      <c r="D115" t="str">
        <f t="shared" si="1"/>
        <v>( "Se permite cambiar la fecha de la reserva sin cargo adicional sujeto a disponibilidad",69),</v>
      </c>
    </row>
    <row r="116" spans="1:4" x14ac:dyDescent="0.25">
      <c r="A116">
        <v>69</v>
      </c>
      <c r="B116">
        <v>3</v>
      </c>
      <c r="C116" t="str">
        <f>VLOOKUP(B116,PoliticasArrays!$B$29:$C$39,2,FALSE)</f>
        <v>Las cancelaciones deben realizarse por escrito o por telefono</v>
      </c>
      <c r="D116" t="str">
        <f t="shared" si="1"/>
        <v>( "Las cancelaciones deben realizarse por escrito o por telefono",69),</v>
      </c>
    </row>
    <row r="117" spans="1:4" x14ac:dyDescent="0.25">
      <c r="A117">
        <v>72</v>
      </c>
      <c r="B117">
        <v>8</v>
      </c>
      <c r="C117" t="str">
        <f>VLOOKUP(B117,PoliticasArrays!$B$29:$C$39,2,FALSE)</f>
        <v>Cancelacion gratuita hasta el dia de la llegada. No se cobrara ningun cargo por cancelacion o no presentacion.</v>
      </c>
      <c r="D117" t="str">
        <f t="shared" si="1"/>
        <v>( "Cancelacion gratuita hasta el dia de la llegada. No se cobrara ningun cargo por cancelacion o no presentacion.",72),</v>
      </c>
    </row>
    <row r="118" spans="1:4" x14ac:dyDescent="0.25">
      <c r="A118">
        <v>72</v>
      </c>
      <c r="B118">
        <v>4</v>
      </c>
      <c r="C118" t="str">
        <f>VLOOKUP(B118,PoliticasArrays!$B$29:$C$39,2,FALSE)</f>
        <v>No se permite la cancelacion ni la modificacion de la reserva. Si no se presenteen la fecha de llegada, se cobrara el 100 por ciento del costo total de la reserva.</v>
      </c>
      <c r="D118" t="str">
        <f t="shared" si="1"/>
        <v>( "No se permite la cancelacion ni la modificacion de la reserva. Si no se presenteen la fecha de llegada, se cobrara el 100 por ciento del costo total de la reserva.",72),</v>
      </c>
    </row>
    <row r="119" spans="1:4" x14ac:dyDescent="0.25">
      <c r="A119">
        <v>72</v>
      </c>
      <c r="B119">
        <v>7</v>
      </c>
      <c r="C119" t="str">
        <f>VLOOKUP(B119,PoliticasArrays!$B$29:$C$39,2,FALSE)</f>
        <v>Si no se presenta en la fecha de llegada, se cobrara el 100 por ciento del costo total de la reserva.</v>
      </c>
      <c r="D119" t="str">
        <f t="shared" si="1"/>
        <v>( "Si no se presenta en la fecha de llegada, se cobrara el 100 por ciento del costo total de la reserva.",72),</v>
      </c>
    </row>
    <row r="120" spans="1:4" x14ac:dyDescent="0.25">
      <c r="A120">
        <v>72</v>
      </c>
      <c r="B120">
        <v>6</v>
      </c>
      <c r="C120" t="str">
        <f>VLOOKUP(B120,PoliticasArrays!$B$29:$C$39,2,FALSE)</f>
        <v>No se permite la cancelacion ni la modificacion de la reserva.</v>
      </c>
      <c r="D120" t="str">
        <f t="shared" si="1"/>
        <v>( "No se permite la cancelacion ni la modificacion de la reserva.",72),</v>
      </c>
    </row>
    <row r="121" spans="1:4" x14ac:dyDescent="0.25">
      <c r="A121">
        <v>72</v>
      </c>
      <c r="B121">
        <v>2</v>
      </c>
      <c r="C121" t="str">
        <f>VLOOKUP(B121,PoliticasArrays!$B$29:$C$39,2,FALSE)</f>
        <v>Se permite cambiar la fecha de la reserva sin cargo adicional sujeto a disponibilidad</v>
      </c>
      <c r="D121" t="str">
        <f t="shared" si="1"/>
        <v>( "Se permite cambiar la fecha de la reserva sin cargo adicional sujeto a disponibilidad",72),</v>
      </c>
    </row>
    <row r="122" spans="1:4" x14ac:dyDescent="0.25">
      <c r="A122">
        <v>75</v>
      </c>
      <c r="B122">
        <v>1</v>
      </c>
      <c r="C122" t="str">
        <f>VLOOKUP(B122,PoliticasArrays!$B$29:$C$39,2,FALSE)</f>
        <v>No hay reembolso por salida anticipada</v>
      </c>
      <c r="D122" t="str">
        <f t="shared" si="1"/>
        <v>( "No hay reembolso por salida anticipada",75),</v>
      </c>
    </row>
    <row r="123" spans="1:4" x14ac:dyDescent="0.25">
      <c r="A123">
        <v>75</v>
      </c>
      <c r="B123">
        <v>2</v>
      </c>
      <c r="C123" t="str">
        <f>VLOOKUP(B123,PoliticasArrays!$B$29:$C$39,2,FALSE)</f>
        <v>Se permite cambiar la fecha de la reserva sin cargo adicional sujeto a disponibilidad</v>
      </c>
      <c r="D123" t="str">
        <f t="shared" si="1"/>
        <v>( "Se permite cambiar la fecha de la reserva sin cargo adicional sujeto a disponibilidad",75),</v>
      </c>
    </row>
    <row r="124" spans="1:4" x14ac:dyDescent="0.25">
      <c r="A124">
        <v>75</v>
      </c>
      <c r="B124">
        <v>3</v>
      </c>
      <c r="C124" t="str">
        <f>VLOOKUP(B124,PoliticasArrays!$B$29:$C$39,2,FALSE)</f>
        <v>Las cancelaciones deben realizarse por escrito o por telefono</v>
      </c>
      <c r="D124" t="str">
        <f t="shared" si="1"/>
        <v>( "Las cancelaciones deben realizarse por escrito o por telefono",75),</v>
      </c>
    </row>
    <row r="125" spans="1:4" x14ac:dyDescent="0.25">
      <c r="A125">
        <v>75</v>
      </c>
      <c r="B125">
        <v>4</v>
      </c>
      <c r="C125" t="str">
        <f>VLOOKUP(B125,PoliticasArrays!$B$29:$C$39,2,FALSE)</f>
        <v>No se permite la cancelacion ni la modificacion de la reserva. Si no se presenteen la fecha de llegada, se cobrara el 100 por ciento del costo total de la reserva.</v>
      </c>
      <c r="D125" t="str">
        <f t="shared" si="1"/>
        <v>( "No se permite la cancelacion ni la modificacion de la reserva. Si no se presenteen la fecha de llegada, se cobrara el 100 por ciento del costo total de la reserva.",75),</v>
      </c>
    </row>
    <row r="126" spans="1:4" x14ac:dyDescent="0.25">
      <c r="A126">
        <v>75</v>
      </c>
      <c r="B126">
        <v>5</v>
      </c>
      <c r="C126" t="str">
        <f>VLOOKUP(B126,PoliticasArrays!$B$29:$C$39,2,FALSE)</f>
        <v>Cancelacion gratuita hasta 48 horas antes de la fecha de llegada</v>
      </c>
      <c r="D126" t="str">
        <f t="shared" si="1"/>
        <v>( "Cancelacion gratuita hasta 48 horas antes de la fecha de llegada",75),</v>
      </c>
    </row>
    <row r="127" spans="1:4" x14ac:dyDescent="0.25">
      <c r="A127">
        <v>78</v>
      </c>
      <c r="B127">
        <v>6</v>
      </c>
      <c r="C127" t="str">
        <f>VLOOKUP(B127,PoliticasArrays!$B$29:$C$39,2,FALSE)</f>
        <v>No se permite la cancelacion ni la modificacion de la reserva.</v>
      </c>
      <c r="D127" t="str">
        <f t="shared" si="1"/>
        <v>( "No se permite la cancelacion ni la modificacion de la reserva.",78),</v>
      </c>
    </row>
    <row r="128" spans="1:4" x14ac:dyDescent="0.25">
      <c r="A128">
        <v>78</v>
      </c>
      <c r="B128">
        <v>7</v>
      </c>
      <c r="C128" t="str">
        <f>VLOOKUP(B128,PoliticasArrays!$B$29:$C$39,2,FALSE)</f>
        <v>Si no se presenta en la fecha de llegada, se cobrara el 100 por ciento del costo total de la reserva.</v>
      </c>
      <c r="D128" t="str">
        <f t="shared" si="1"/>
        <v>( "Si no se presenta en la fecha de llegada, se cobrara el 100 por ciento del costo total de la reserva.",78),</v>
      </c>
    </row>
    <row r="129" spans="1:4" x14ac:dyDescent="0.25">
      <c r="A129">
        <v>78</v>
      </c>
      <c r="B129">
        <v>8</v>
      </c>
      <c r="C129" t="str">
        <f>VLOOKUP(B129,PoliticasArrays!$B$29:$C$39,2,FALSE)</f>
        <v>Cancelacion gratuita hasta el dia de la llegada. No se cobrara ningun cargo por cancelacion o no presentacion.</v>
      </c>
      <c r="D129" t="str">
        <f t="shared" si="1"/>
        <v>( "Cancelacion gratuita hasta el dia de la llegada. No se cobrara ningun cargo por cancelacion o no presentacion.",78),</v>
      </c>
    </row>
    <row r="130" spans="1:4" x14ac:dyDescent="0.25">
      <c r="A130">
        <v>78</v>
      </c>
      <c r="B130">
        <v>9</v>
      </c>
      <c r="C130" t="str">
        <f>VLOOKUP(B130,PoliticasArrays!$B$29:$C$39,2,FALSE)</f>
        <v>Cargo por cancelacion equivalente al costo de una o varias noches de estancia si se cancela dentro de X dias antes de la fecha de llegada.</v>
      </c>
      <c r="D130" t="str">
        <f t="shared" ref="D130:D193" si="2">CONCATENATE("( """,C130,"""",",",A130,")",",")</f>
        <v>( "Cargo por cancelacion equivalente al costo de una o varias noches de estancia si se cancela dentro de X dias antes de la fecha de llegada.",78),</v>
      </c>
    </row>
    <row r="131" spans="1:4" x14ac:dyDescent="0.25">
      <c r="A131">
        <v>78</v>
      </c>
      <c r="B131">
        <v>10</v>
      </c>
      <c r="C131" t="str">
        <f>VLOOKUP(B131,PoliticasArrays!$B$29:$C$39,2,FALSE)</f>
        <v>No se permite la cancelacion ni la modificacion de la reserva. Si no se presentaen la fecha de llegada, se cobrara el 100 por ciento del costo total de la reserva.</v>
      </c>
      <c r="D131" t="str">
        <f t="shared" si="2"/>
        <v>( "No se permite la cancelacion ni la modificacion de la reserva. Si no se presentaen la fecha de llegada, se cobrara el 100 por ciento del costo total de la reserva.",78),</v>
      </c>
    </row>
    <row r="132" spans="1:4" x14ac:dyDescent="0.25">
      <c r="A132">
        <v>81</v>
      </c>
      <c r="B132">
        <v>3</v>
      </c>
      <c r="C132" t="str">
        <f>VLOOKUP(B132,PoliticasArrays!$B$29:$C$39,2,FALSE)</f>
        <v>Las cancelaciones deben realizarse por escrito o por telefono</v>
      </c>
      <c r="D132" t="str">
        <f t="shared" si="2"/>
        <v>( "Las cancelaciones deben realizarse por escrito o por telefono",81),</v>
      </c>
    </row>
    <row r="133" spans="1:4" x14ac:dyDescent="0.25">
      <c r="A133">
        <v>81</v>
      </c>
      <c r="B133">
        <v>5</v>
      </c>
      <c r="C133" t="str">
        <f>VLOOKUP(B133,PoliticasArrays!$B$29:$C$39,2,FALSE)</f>
        <v>Cancelacion gratuita hasta 48 horas antes de la fecha de llegada</v>
      </c>
      <c r="D133" t="str">
        <f t="shared" si="2"/>
        <v>( "Cancelacion gratuita hasta 48 horas antes de la fecha de llegada",81),</v>
      </c>
    </row>
    <row r="134" spans="1:4" x14ac:dyDescent="0.25">
      <c r="A134">
        <v>81</v>
      </c>
      <c r="B134">
        <v>7</v>
      </c>
      <c r="C134" t="str">
        <f>VLOOKUP(B134,PoliticasArrays!$B$29:$C$39,2,FALSE)</f>
        <v>Si no se presenta en la fecha de llegada, se cobrara el 100 por ciento del costo total de la reserva.</v>
      </c>
      <c r="D134" t="str">
        <f t="shared" si="2"/>
        <v>( "Si no se presenta en la fecha de llegada, se cobrara el 100 por ciento del costo total de la reserva.",81),</v>
      </c>
    </row>
    <row r="135" spans="1:4" x14ac:dyDescent="0.25">
      <c r="A135">
        <v>81</v>
      </c>
      <c r="B135">
        <v>9</v>
      </c>
      <c r="C135" t="str">
        <f>VLOOKUP(B135,PoliticasArrays!$B$29:$C$39,2,FALSE)</f>
        <v>Cargo por cancelacion equivalente al costo de una o varias noches de estancia si se cancela dentro de X dias antes de la fecha de llegada.</v>
      </c>
      <c r="D135" t="str">
        <f t="shared" si="2"/>
        <v>( "Cargo por cancelacion equivalente al costo de una o varias noches de estancia si se cancela dentro de X dias antes de la fecha de llegada.",81),</v>
      </c>
    </row>
    <row r="136" spans="1:4" x14ac:dyDescent="0.25">
      <c r="A136">
        <v>81</v>
      </c>
      <c r="B136">
        <v>1</v>
      </c>
      <c r="C136" t="str">
        <f>VLOOKUP(B136,PoliticasArrays!$B$29:$C$39,2,FALSE)</f>
        <v>No hay reembolso por salida anticipada</v>
      </c>
      <c r="D136" t="str">
        <f t="shared" si="2"/>
        <v>( "No hay reembolso por salida anticipada",81),</v>
      </c>
    </row>
    <row r="137" spans="1:4" x14ac:dyDescent="0.25">
      <c r="A137">
        <v>84</v>
      </c>
      <c r="B137">
        <v>9</v>
      </c>
      <c r="C137" t="str">
        <f>VLOOKUP(B137,PoliticasArrays!$B$29:$C$39,2,FALSE)</f>
        <v>Cargo por cancelacion equivalente al costo de una o varias noches de estancia si se cancela dentro de X dias antes de la fecha de llegada.</v>
      </c>
      <c r="D137" t="str">
        <f t="shared" si="2"/>
        <v>( "Cargo por cancelacion equivalente al costo de una o varias noches de estancia si se cancela dentro de X dias antes de la fecha de llegada.",84),</v>
      </c>
    </row>
    <row r="138" spans="1:4" x14ac:dyDescent="0.25">
      <c r="A138">
        <v>84</v>
      </c>
      <c r="B138">
        <v>8</v>
      </c>
      <c r="C138" t="str">
        <f>VLOOKUP(B138,PoliticasArrays!$B$29:$C$39,2,FALSE)</f>
        <v>Cancelacion gratuita hasta el dia de la llegada. No se cobrara ningun cargo por cancelacion o no presentacion.</v>
      </c>
      <c r="D138" t="str">
        <f t="shared" si="2"/>
        <v>( "Cancelacion gratuita hasta el dia de la llegada. No se cobrara ningun cargo por cancelacion o no presentacion.",84),</v>
      </c>
    </row>
    <row r="139" spans="1:4" x14ac:dyDescent="0.25">
      <c r="A139">
        <v>84</v>
      </c>
      <c r="B139">
        <v>7</v>
      </c>
      <c r="C139" t="str">
        <f>VLOOKUP(B139,PoliticasArrays!$B$29:$C$39,2,FALSE)</f>
        <v>Si no se presenta en la fecha de llegada, se cobrara el 100 por ciento del costo total de la reserva.</v>
      </c>
      <c r="D139" t="str">
        <f t="shared" si="2"/>
        <v>( "Si no se presenta en la fecha de llegada, se cobrara el 100 por ciento del costo total de la reserva.",84),</v>
      </c>
    </row>
    <row r="140" spans="1:4" x14ac:dyDescent="0.25">
      <c r="A140">
        <v>84</v>
      </c>
      <c r="B140">
        <v>6</v>
      </c>
      <c r="C140" t="str">
        <f>VLOOKUP(B140,PoliticasArrays!$B$29:$C$39,2,FALSE)</f>
        <v>No se permite la cancelacion ni la modificacion de la reserva.</v>
      </c>
      <c r="D140" t="str">
        <f t="shared" si="2"/>
        <v>( "No se permite la cancelacion ni la modificacion de la reserva.",84),</v>
      </c>
    </row>
    <row r="141" spans="1:4" x14ac:dyDescent="0.25">
      <c r="A141">
        <v>84</v>
      </c>
      <c r="B141">
        <v>5</v>
      </c>
      <c r="C141" t="str">
        <f>VLOOKUP(B141,PoliticasArrays!$B$29:$C$39,2,FALSE)</f>
        <v>Cancelacion gratuita hasta 48 horas antes de la fecha de llegada</v>
      </c>
      <c r="D141" t="str">
        <f t="shared" si="2"/>
        <v>( "Cancelacion gratuita hasta 48 horas antes de la fecha de llegada",84),</v>
      </c>
    </row>
    <row r="142" spans="1:4" x14ac:dyDescent="0.25">
      <c r="A142">
        <v>87</v>
      </c>
      <c r="B142">
        <v>2</v>
      </c>
      <c r="C142" t="str">
        <f>VLOOKUP(B142,PoliticasArrays!$B$29:$C$39,2,FALSE)</f>
        <v>Se permite cambiar la fecha de la reserva sin cargo adicional sujeto a disponibilidad</v>
      </c>
      <c r="D142" t="str">
        <f t="shared" si="2"/>
        <v>( "Se permite cambiar la fecha de la reserva sin cargo adicional sujeto a disponibilidad",87),</v>
      </c>
    </row>
    <row r="143" spans="1:4" x14ac:dyDescent="0.25">
      <c r="A143">
        <v>87</v>
      </c>
      <c r="B143">
        <v>4</v>
      </c>
      <c r="C143" t="str">
        <f>VLOOKUP(B143,PoliticasArrays!$B$29:$C$39,2,FALSE)</f>
        <v>No se permite la cancelacion ni la modificacion de la reserva. Si no se presenteen la fecha de llegada, se cobrara el 100 por ciento del costo total de la reserva.</v>
      </c>
      <c r="D143" t="str">
        <f t="shared" si="2"/>
        <v>( "No se permite la cancelacion ni la modificacion de la reserva. Si no se presenteen la fecha de llegada, se cobrara el 100 por ciento del costo total de la reserva.",87),</v>
      </c>
    </row>
    <row r="144" spans="1:4" x14ac:dyDescent="0.25">
      <c r="A144">
        <v>87</v>
      </c>
      <c r="B144">
        <v>6</v>
      </c>
      <c r="C144" t="str">
        <f>VLOOKUP(B144,PoliticasArrays!$B$29:$C$39,2,FALSE)</f>
        <v>No se permite la cancelacion ni la modificacion de la reserva.</v>
      </c>
      <c r="D144" t="str">
        <f t="shared" si="2"/>
        <v>( "No se permite la cancelacion ni la modificacion de la reserva.",87),</v>
      </c>
    </row>
    <row r="145" spans="1:4" x14ac:dyDescent="0.25">
      <c r="A145">
        <v>87</v>
      </c>
      <c r="B145">
        <v>8</v>
      </c>
      <c r="C145" t="str">
        <f>VLOOKUP(B145,PoliticasArrays!$B$29:$C$39,2,FALSE)</f>
        <v>Cancelacion gratuita hasta el dia de la llegada. No se cobrara ningun cargo por cancelacion o no presentacion.</v>
      </c>
      <c r="D145" t="str">
        <f t="shared" si="2"/>
        <v>( "Cancelacion gratuita hasta el dia de la llegada. No se cobrara ningun cargo por cancelacion o no presentacion.",87),</v>
      </c>
    </row>
    <row r="146" spans="1:4" x14ac:dyDescent="0.25">
      <c r="A146">
        <v>87</v>
      </c>
      <c r="B146">
        <v>10</v>
      </c>
      <c r="C146" t="str">
        <f>VLOOKUP(B146,PoliticasArrays!$B$29:$C$39,2,FALSE)</f>
        <v>No se permite la cancelacion ni la modificacion de la reserva. Si no se presentaen la fecha de llegada, se cobrara el 100 por ciento del costo total de la reserva.</v>
      </c>
      <c r="D146" t="str">
        <f t="shared" si="2"/>
        <v>( "No se permite la cancelacion ni la modificacion de la reserva. Si no se presentaen la fecha de llegada, se cobrara el 100 por ciento del costo total de la reserva.",87),</v>
      </c>
    </row>
    <row r="147" spans="1:4" x14ac:dyDescent="0.25">
      <c r="A147">
        <v>90</v>
      </c>
      <c r="B147">
        <v>2</v>
      </c>
      <c r="C147" t="str">
        <f>VLOOKUP(B147,PoliticasArrays!$B$29:$C$39,2,FALSE)</f>
        <v>Se permite cambiar la fecha de la reserva sin cargo adicional sujeto a disponibilidad</v>
      </c>
      <c r="D147" t="str">
        <f t="shared" si="2"/>
        <v>( "Se permite cambiar la fecha de la reserva sin cargo adicional sujeto a disponibilidad",90),</v>
      </c>
    </row>
    <row r="148" spans="1:4" x14ac:dyDescent="0.25">
      <c r="A148">
        <v>90</v>
      </c>
      <c r="B148">
        <v>5</v>
      </c>
      <c r="C148" t="str">
        <f>VLOOKUP(B148,PoliticasArrays!$B$29:$C$39,2,FALSE)</f>
        <v>Cancelacion gratuita hasta 48 horas antes de la fecha de llegada</v>
      </c>
      <c r="D148" t="str">
        <f t="shared" si="2"/>
        <v>( "Cancelacion gratuita hasta 48 horas antes de la fecha de llegada",90),</v>
      </c>
    </row>
    <row r="149" spans="1:4" x14ac:dyDescent="0.25">
      <c r="A149">
        <v>90</v>
      </c>
      <c r="B149">
        <v>7</v>
      </c>
      <c r="C149" t="str">
        <f>VLOOKUP(B149,PoliticasArrays!$B$29:$C$39,2,FALSE)</f>
        <v>Si no se presenta en la fecha de llegada, se cobrara el 100 por ciento del costo total de la reserva.</v>
      </c>
      <c r="D149" t="str">
        <f t="shared" si="2"/>
        <v>( "Si no se presenta en la fecha de llegada, se cobrara el 100 por ciento del costo total de la reserva.",90),</v>
      </c>
    </row>
    <row r="150" spans="1:4" x14ac:dyDescent="0.25">
      <c r="A150">
        <v>90</v>
      </c>
      <c r="B150">
        <v>10</v>
      </c>
      <c r="C150" t="str">
        <f>VLOOKUP(B150,PoliticasArrays!$B$29:$C$39,2,FALSE)</f>
        <v>No se permite la cancelacion ni la modificacion de la reserva. Si no se presentaen la fecha de llegada, se cobrara el 100 por ciento del costo total de la reserva.</v>
      </c>
      <c r="D150" t="str">
        <f t="shared" si="2"/>
        <v>( "No se permite la cancelacion ni la modificacion de la reserva. Si no se presentaen la fecha de llegada, se cobrara el 100 por ciento del costo total de la reserva.",90),</v>
      </c>
    </row>
    <row r="151" spans="1:4" x14ac:dyDescent="0.25">
      <c r="A151">
        <v>90</v>
      </c>
      <c r="B151">
        <v>9</v>
      </c>
      <c r="C151" t="str">
        <f>VLOOKUP(B151,PoliticasArrays!$B$29:$C$39,2,FALSE)</f>
        <v>Cargo por cancelacion equivalente al costo de una o varias noches de estancia si se cancela dentro de X dias antes de la fecha de llegada.</v>
      </c>
      <c r="D151" t="str">
        <f t="shared" si="2"/>
        <v>( "Cargo por cancelacion equivalente al costo de una o varias noches de estancia si se cancela dentro de X dias antes de la fecha de llegada.",90),</v>
      </c>
    </row>
    <row r="152" spans="1:4" x14ac:dyDescent="0.25">
      <c r="A152">
        <v>93</v>
      </c>
      <c r="B152">
        <v>1</v>
      </c>
      <c r="C152" t="str">
        <f>VLOOKUP(B152,PoliticasArrays!$B$29:$C$39,2,FALSE)</f>
        <v>No hay reembolso por salida anticipada</v>
      </c>
      <c r="D152" t="str">
        <f t="shared" si="2"/>
        <v>( "No hay reembolso por salida anticipada",93),</v>
      </c>
    </row>
    <row r="153" spans="1:4" x14ac:dyDescent="0.25">
      <c r="A153">
        <v>93</v>
      </c>
      <c r="B153">
        <v>10</v>
      </c>
      <c r="C153" t="str">
        <f>VLOOKUP(B153,PoliticasArrays!$B$29:$C$39,2,FALSE)</f>
        <v>No se permite la cancelacion ni la modificacion de la reserva. Si no se presentaen la fecha de llegada, se cobrara el 100 por ciento del costo total de la reserva.</v>
      </c>
      <c r="D153" t="str">
        <f t="shared" si="2"/>
        <v>( "No se permite la cancelacion ni la modificacion de la reserva. Si no se presentaen la fecha de llegada, se cobrara el 100 por ciento del costo total de la reserva.",93),</v>
      </c>
    </row>
    <row r="154" spans="1:4" x14ac:dyDescent="0.25">
      <c r="A154">
        <v>93</v>
      </c>
      <c r="B154">
        <v>9</v>
      </c>
      <c r="C154" t="str">
        <f>VLOOKUP(B154,PoliticasArrays!$B$29:$C$39,2,FALSE)</f>
        <v>Cargo por cancelacion equivalente al costo de una o varias noches de estancia si se cancela dentro de X dias antes de la fecha de llegada.</v>
      </c>
      <c r="D154" t="str">
        <f t="shared" si="2"/>
        <v>( "Cargo por cancelacion equivalente al costo de una o varias noches de estancia si se cancela dentro de X dias antes de la fecha de llegada.",93),</v>
      </c>
    </row>
    <row r="155" spans="1:4" x14ac:dyDescent="0.25">
      <c r="A155">
        <v>93</v>
      </c>
      <c r="B155">
        <v>2</v>
      </c>
      <c r="C155" t="str">
        <f>VLOOKUP(B155,PoliticasArrays!$B$29:$C$39,2,FALSE)</f>
        <v>Se permite cambiar la fecha de la reserva sin cargo adicional sujeto a disponibilidad</v>
      </c>
      <c r="D155" t="str">
        <f t="shared" si="2"/>
        <v>( "Se permite cambiar la fecha de la reserva sin cargo adicional sujeto a disponibilidad",93),</v>
      </c>
    </row>
    <row r="156" spans="1:4" x14ac:dyDescent="0.25">
      <c r="A156">
        <v>93</v>
      </c>
      <c r="B156">
        <v>3</v>
      </c>
      <c r="C156" t="str">
        <f>VLOOKUP(B156,PoliticasArrays!$B$29:$C$39,2,FALSE)</f>
        <v>Las cancelaciones deben realizarse por escrito o por telefono</v>
      </c>
      <c r="D156" t="str">
        <f t="shared" si="2"/>
        <v>( "Las cancelaciones deben realizarse por escrito o por telefono",93),</v>
      </c>
    </row>
    <row r="157" spans="1:4" x14ac:dyDescent="0.25">
      <c r="A157">
        <v>96</v>
      </c>
      <c r="B157">
        <v>8</v>
      </c>
      <c r="C157" t="str">
        <f>VLOOKUP(B157,PoliticasArrays!$B$29:$C$39,2,FALSE)</f>
        <v>Cancelacion gratuita hasta el dia de la llegada. No se cobrara ningun cargo por cancelacion o no presentacion.</v>
      </c>
      <c r="D157" t="str">
        <f t="shared" si="2"/>
        <v>( "Cancelacion gratuita hasta el dia de la llegada. No se cobrara ningun cargo por cancelacion o no presentacion.",96),</v>
      </c>
    </row>
    <row r="158" spans="1:4" x14ac:dyDescent="0.25">
      <c r="A158">
        <v>96</v>
      </c>
      <c r="B158">
        <v>4</v>
      </c>
      <c r="C158" t="str">
        <f>VLOOKUP(B158,PoliticasArrays!$B$29:$C$39,2,FALSE)</f>
        <v>No se permite la cancelacion ni la modificacion de la reserva. Si no se presenteen la fecha de llegada, se cobrara el 100 por ciento del costo total de la reserva.</v>
      </c>
      <c r="D158" t="str">
        <f t="shared" si="2"/>
        <v>( "No se permite la cancelacion ni la modificacion de la reserva. Si no se presenteen la fecha de llegada, se cobrara el 100 por ciento del costo total de la reserva.",96),</v>
      </c>
    </row>
    <row r="159" spans="1:4" x14ac:dyDescent="0.25">
      <c r="A159">
        <v>96</v>
      </c>
      <c r="B159">
        <v>7</v>
      </c>
      <c r="C159" t="str">
        <f>VLOOKUP(B159,PoliticasArrays!$B$29:$C$39,2,FALSE)</f>
        <v>Si no se presenta en la fecha de llegada, se cobrara el 100 por ciento del costo total de la reserva.</v>
      </c>
      <c r="D159" t="str">
        <f t="shared" si="2"/>
        <v>( "Si no se presenta en la fecha de llegada, se cobrara el 100 por ciento del costo total de la reserva.",96),</v>
      </c>
    </row>
    <row r="160" spans="1:4" x14ac:dyDescent="0.25">
      <c r="A160">
        <v>96</v>
      </c>
      <c r="B160">
        <v>6</v>
      </c>
      <c r="C160" t="str">
        <f>VLOOKUP(B160,PoliticasArrays!$B$29:$C$39,2,FALSE)</f>
        <v>No se permite la cancelacion ni la modificacion de la reserva.</v>
      </c>
      <c r="D160" t="str">
        <f t="shared" si="2"/>
        <v>( "No se permite la cancelacion ni la modificacion de la reserva.",96),</v>
      </c>
    </row>
    <row r="161" spans="1:4" x14ac:dyDescent="0.25">
      <c r="A161">
        <v>96</v>
      </c>
      <c r="B161">
        <v>2</v>
      </c>
      <c r="C161" t="str">
        <f>VLOOKUP(B161,PoliticasArrays!$B$29:$C$39,2,FALSE)</f>
        <v>Se permite cambiar la fecha de la reserva sin cargo adicional sujeto a disponibilidad</v>
      </c>
      <c r="D161" t="str">
        <f t="shared" si="2"/>
        <v>( "Se permite cambiar la fecha de la reserva sin cargo adicional sujeto a disponibilidad",96),</v>
      </c>
    </row>
    <row r="162" spans="1:4" x14ac:dyDescent="0.25">
      <c r="A162">
        <v>99</v>
      </c>
      <c r="B162">
        <v>1</v>
      </c>
      <c r="C162" t="str">
        <f>VLOOKUP(B162,PoliticasArrays!$B$29:$C$39,2,FALSE)</f>
        <v>No hay reembolso por salida anticipada</v>
      </c>
      <c r="D162" t="str">
        <f t="shared" si="2"/>
        <v>( "No hay reembolso por salida anticipada",99),</v>
      </c>
    </row>
    <row r="163" spans="1:4" x14ac:dyDescent="0.25">
      <c r="A163">
        <v>99</v>
      </c>
      <c r="B163">
        <v>2</v>
      </c>
      <c r="C163" t="str">
        <f>VLOOKUP(B163,PoliticasArrays!$B$29:$C$39,2,FALSE)</f>
        <v>Se permite cambiar la fecha de la reserva sin cargo adicional sujeto a disponibilidad</v>
      </c>
      <c r="D163" t="str">
        <f t="shared" si="2"/>
        <v>( "Se permite cambiar la fecha de la reserva sin cargo adicional sujeto a disponibilidad",99),</v>
      </c>
    </row>
    <row r="164" spans="1:4" x14ac:dyDescent="0.25">
      <c r="A164">
        <v>99</v>
      </c>
      <c r="B164">
        <v>3</v>
      </c>
      <c r="C164" t="str">
        <f>VLOOKUP(B164,PoliticasArrays!$B$29:$C$39,2,FALSE)</f>
        <v>Las cancelaciones deben realizarse por escrito o por telefono</v>
      </c>
      <c r="D164" t="str">
        <f t="shared" si="2"/>
        <v>( "Las cancelaciones deben realizarse por escrito o por telefono",99),</v>
      </c>
    </row>
    <row r="165" spans="1:4" x14ac:dyDescent="0.25">
      <c r="A165">
        <v>99</v>
      </c>
      <c r="B165">
        <v>4</v>
      </c>
      <c r="C165" t="str">
        <f>VLOOKUP(B165,PoliticasArrays!$B$29:$C$39,2,FALSE)</f>
        <v>No se permite la cancelacion ni la modificacion de la reserva. Si no se presenteen la fecha de llegada, se cobrara el 100 por ciento del costo total de la reserva.</v>
      </c>
      <c r="D165" t="str">
        <f t="shared" si="2"/>
        <v>( "No se permite la cancelacion ni la modificacion de la reserva. Si no se presenteen la fecha de llegada, se cobrara el 100 por ciento del costo total de la reserva.",99),</v>
      </c>
    </row>
    <row r="166" spans="1:4" x14ac:dyDescent="0.25">
      <c r="A166">
        <v>99</v>
      </c>
      <c r="B166">
        <v>5</v>
      </c>
      <c r="C166" t="str">
        <f>VLOOKUP(B166,PoliticasArrays!$B$29:$C$39,2,FALSE)</f>
        <v>Cancelacion gratuita hasta 48 horas antes de la fecha de llegada</v>
      </c>
      <c r="D166" t="str">
        <f t="shared" si="2"/>
        <v>( "Cancelacion gratuita hasta 48 horas antes de la fecha de llegada",99),</v>
      </c>
    </row>
    <row r="167" spans="1:4" x14ac:dyDescent="0.25">
      <c r="A167">
        <v>102</v>
      </c>
      <c r="B167">
        <v>6</v>
      </c>
      <c r="C167" t="str">
        <f>VLOOKUP(B167,PoliticasArrays!$B$29:$C$39,2,FALSE)</f>
        <v>No se permite la cancelacion ni la modificacion de la reserva.</v>
      </c>
      <c r="D167" t="str">
        <f t="shared" si="2"/>
        <v>( "No se permite la cancelacion ni la modificacion de la reserva.",102),</v>
      </c>
    </row>
    <row r="168" spans="1:4" x14ac:dyDescent="0.25">
      <c r="A168">
        <v>102</v>
      </c>
      <c r="B168">
        <v>7</v>
      </c>
      <c r="C168" t="str">
        <f>VLOOKUP(B168,PoliticasArrays!$B$29:$C$39,2,FALSE)</f>
        <v>Si no se presenta en la fecha de llegada, se cobrara el 100 por ciento del costo total de la reserva.</v>
      </c>
      <c r="D168" t="str">
        <f t="shared" si="2"/>
        <v>( "Si no se presenta en la fecha de llegada, se cobrara el 100 por ciento del costo total de la reserva.",102),</v>
      </c>
    </row>
    <row r="169" spans="1:4" x14ac:dyDescent="0.25">
      <c r="A169">
        <v>102</v>
      </c>
      <c r="B169">
        <v>8</v>
      </c>
      <c r="C169" t="str">
        <f>VLOOKUP(B169,PoliticasArrays!$B$29:$C$39,2,FALSE)</f>
        <v>Cancelacion gratuita hasta el dia de la llegada. No se cobrara ningun cargo por cancelacion o no presentacion.</v>
      </c>
      <c r="D169" t="str">
        <f t="shared" si="2"/>
        <v>( "Cancelacion gratuita hasta el dia de la llegada. No se cobrara ningun cargo por cancelacion o no presentacion.",102),</v>
      </c>
    </row>
    <row r="170" spans="1:4" x14ac:dyDescent="0.25">
      <c r="A170">
        <v>102</v>
      </c>
      <c r="B170">
        <v>9</v>
      </c>
      <c r="C170" t="str">
        <f>VLOOKUP(B170,PoliticasArrays!$B$29:$C$39,2,FALSE)</f>
        <v>Cargo por cancelacion equivalente al costo de una o varias noches de estancia si se cancela dentro de X dias antes de la fecha de llegada.</v>
      </c>
      <c r="D170" t="str">
        <f t="shared" si="2"/>
        <v>( "Cargo por cancelacion equivalente al costo de una o varias noches de estancia si se cancela dentro de X dias antes de la fecha de llegada.",102),</v>
      </c>
    </row>
    <row r="171" spans="1:4" x14ac:dyDescent="0.25">
      <c r="A171">
        <v>102</v>
      </c>
      <c r="B171">
        <v>10</v>
      </c>
      <c r="C171" t="str">
        <f>VLOOKUP(B171,PoliticasArrays!$B$29:$C$39,2,FALSE)</f>
        <v>No se permite la cancelacion ni la modificacion de la reserva. Si no se presentaen la fecha de llegada, se cobrara el 100 por ciento del costo total de la reserva.</v>
      </c>
      <c r="D171" t="str">
        <f t="shared" si="2"/>
        <v>( "No se permite la cancelacion ni la modificacion de la reserva. Si no se presentaen la fecha de llegada, se cobrara el 100 por ciento del costo total de la reserva.",102),</v>
      </c>
    </row>
    <row r="172" spans="1:4" x14ac:dyDescent="0.25">
      <c r="A172">
        <v>105</v>
      </c>
      <c r="B172">
        <v>3</v>
      </c>
      <c r="C172" t="str">
        <f>VLOOKUP(B172,PoliticasArrays!$B$29:$C$39,2,FALSE)</f>
        <v>Las cancelaciones deben realizarse por escrito o por telefono</v>
      </c>
      <c r="D172" t="str">
        <f t="shared" si="2"/>
        <v>( "Las cancelaciones deben realizarse por escrito o por telefono",105),</v>
      </c>
    </row>
    <row r="173" spans="1:4" x14ac:dyDescent="0.25">
      <c r="A173">
        <v>105</v>
      </c>
      <c r="B173">
        <v>5</v>
      </c>
      <c r="C173" t="str">
        <f>VLOOKUP(B173,PoliticasArrays!$B$29:$C$39,2,FALSE)</f>
        <v>Cancelacion gratuita hasta 48 horas antes de la fecha de llegada</v>
      </c>
      <c r="D173" t="str">
        <f t="shared" si="2"/>
        <v>( "Cancelacion gratuita hasta 48 horas antes de la fecha de llegada",105),</v>
      </c>
    </row>
    <row r="174" spans="1:4" x14ac:dyDescent="0.25">
      <c r="A174">
        <v>105</v>
      </c>
      <c r="B174">
        <v>7</v>
      </c>
      <c r="C174" t="str">
        <f>VLOOKUP(B174,PoliticasArrays!$B$29:$C$39,2,FALSE)</f>
        <v>Si no se presenta en la fecha de llegada, se cobrara el 100 por ciento del costo total de la reserva.</v>
      </c>
      <c r="D174" t="str">
        <f t="shared" si="2"/>
        <v>( "Si no se presenta en la fecha de llegada, se cobrara el 100 por ciento del costo total de la reserva.",105),</v>
      </c>
    </row>
    <row r="175" spans="1:4" x14ac:dyDescent="0.25">
      <c r="A175">
        <v>105</v>
      </c>
      <c r="B175">
        <v>9</v>
      </c>
      <c r="C175" t="str">
        <f>VLOOKUP(B175,PoliticasArrays!$B$29:$C$39,2,FALSE)</f>
        <v>Cargo por cancelacion equivalente al costo de una o varias noches de estancia si se cancela dentro de X dias antes de la fecha de llegada.</v>
      </c>
      <c r="D175" t="str">
        <f t="shared" si="2"/>
        <v>( "Cargo por cancelacion equivalente al costo de una o varias noches de estancia si se cancela dentro de X dias antes de la fecha de llegada.",105),</v>
      </c>
    </row>
    <row r="176" spans="1:4" x14ac:dyDescent="0.25">
      <c r="A176">
        <v>105</v>
      </c>
      <c r="B176">
        <v>1</v>
      </c>
      <c r="C176" t="str">
        <f>VLOOKUP(B176,PoliticasArrays!$B$29:$C$39,2,FALSE)</f>
        <v>No hay reembolso por salida anticipada</v>
      </c>
      <c r="D176" t="str">
        <f t="shared" si="2"/>
        <v>( "No hay reembolso por salida anticipada",105),</v>
      </c>
    </row>
    <row r="177" spans="1:4" x14ac:dyDescent="0.25">
      <c r="A177">
        <v>108</v>
      </c>
      <c r="B177">
        <v>9</v>
      </c>
      <c r="C177" t="str">
        <f>VLOOKUP(B177,PoliticasArrays!$B$29:$C$39,2,FALSE)</f>
        <v>Cargo por cancelacion equivalente al costo de una o varias noches de estancia si se cancela dentro de X dias antes de la fecha de llegada.</v>
      </c>
      <c r="D177" t="str">
        <f t="shared" si="2"/>
        <v>( "Cargo por cancelacion equivalente al costo de una o varias noches de estancia si se cancela dentro de X dias antes de la fecha de llegada.",108),</v>
      </c>
    </row>
    <row r="178" spans="1:4" x14ac:dyDescent="0.25">
      <c r="A178">
        <v>108</v>
      </c>
      <c r="B178">
        <v>8</v>
      </c>
      <c r="C178" t="str">
        <f>VLOOKUP(B178,PoliticasArrays!$B$29:$C$39,2,FALSE)</f>
        <v>Cancelacion gratuita hasta el dia de la llegada. No se cobrara ningun cargo por cancelacion o no presentacion.</v>
      </c>
      <c r="D178" t="str">
        <f t="shared" si="2"/>
        <v>( "Cancelacion gratuita hasta el dia de la llegada. No se cobrara ningun cargo por cancelacion o no presentacion.",108),</v>
      </c>
    </row>
    <row r="179" spans="1:4" x14ac:dyDescent="0.25">
      <c r="A179">
        <v>108</v>
      </c>
      <c r="B179">
        <v>7</v>
      </c>
      <c r="C179" t="str">
        <f>VLOOKUP(B179,PoliticasArrays!$B$29:$C$39,2,FALSE)</f>
        <v>Si no se presenta en la fecha de llegada, se cobrara el 100 por ciento del costo total de la reserva.</v>
      </c>
      <c r="D179" t="str">
        <f t="shared" si="2"/>
        <v>( "Si no se presenta en la fecha de llegada, se cobrara el 100 por ciento del costo total de la reserva.",108),</v>
      </c>
    </row>
    <row r="180" spans="1:4" x14ac:dyDescent="0.25">
      <c r="A180">
        <v>108</v>
      </c>
      <c r="B180">
        <v>6</v>
      </c>
      <c r="C180" t="str">
        <f>VLOOKUP(B180,PoliticasArrays!$B$29:$C$39,2,FALSE)</f>
        <v>No se permite la cancelacion ni la modificacion de la reserva.</v>
      </c>
      <c r="D180" t="str">
        <f t="shared" si="2"/>
        <v>( "No se permite la cancelacion ni la modificacion de la reserva.",108),</v>
      </c>
    </row>
    <row r="181" spans="1:4" x14ac:dyDescent="0.25">
      <c r="A181">
        <v>108</v>
      </c>
      <c r="B181">
        <v>5</v>
      </c>
      <c r="C181" t="str">
        <f>VLOOKUP(B181,PoliticasArrays!$B$29:$C$39,2,FALSE)</f>
        <v>Cancelacion gratuita hasta 48 horas antes de la fecha de llegada</v>
      </c>
      <c r="D181" t="str">
        <f t="shared" si="2"/>
        <v>( "Cancelacion gratuita hasta 48 horas antes de la fecha de llegada",108),</v>
      </c>
    </row>
    <row r="182" spans="1:4" x14ac:dyDescent="0.25">
      <c r="A182">
        <v>111</v>
      </c>
      <c r="B182">
        <v>2</v>
      </c>
      <c r="C182" t="str">
        <f>VLOOKUP(B182,PoliticasArrays!$B$29:$C$39,2,FALSE)</f>
        <v>Se permite cambiar la fecha de la reserva sin cargo adicional sujeto a disponibilidad</v>
      </c>
      <c r="D182" t="str">
        <f t="shared" si="2"/>
        <v>( "Se permite cambiar la fecha de la reserva sin cargo adicional sujeto a disponibilidad",111),</v>
      </c>
    </row>
    <row r="183" spans="1:4" x14ac:dyDescent="0.25">
      <c r="A183">
        <v>111</v>
      </c>
      <c r="B183">
        <v>4</v>
      </c>
      <c r="C183" t="str">
        <f>VLOOKUP(B183,PoliticasArrays!$B$29:$C$39,2,FALSE)</f>
        <v>No se permite la cancelacion ni la modificacion de la reserva. Si no se presenteen la fecha de llegada, se cobrara el 100 por ciento del costo total de la reserva.</v>
      </c>
      <c r="D183" t="str">
        <f t="shared" si="2"/>
        <v>( "No se permite la cancelacion ni la modificacion de la reserva. Si no se presenteen la fecha de llegada, se cobrara el 100 por ciento del costo total de la reserva.",111),</v>
      </c>
    </row>
    <row r="184" spans="1:4" x14ac:dyDescent="0.25">
      <c r="A184">
        <v>111</v>
      </c>
      <c r="B184">
        <v>6</v>
      </c>
      <c r="C184" t="str">
        <f>VLOOKUP(B184,PoliticasArrays!$B$29:$C$39,2,FALSE)</f>
        <v>No se permite la cancelacion ni la modificacion de la reserva.</v>
      </c>
      <c r="D184" t="str">
        <f t="shared" si="2"/>
        <v>( "No se permite la cancelacion ni la modificacion de la reserva.",111),</v>
      </c>
    </row>
    <row r="185" spans="1:4" x14ac:dyDescent="0.25">
      <c r="A185">
        <v>111</v>
      </c>
      <c r="B185">
        <v>8</v>
      </c>
      <c r="C185" t="str">
        <f>VLOOKUP(B185,PoliticasArrays!$B$29:$C$39,2,FALSE)</f>
        <v>Cancelacion gratuita hasta el dia de la llegada. No se cobrara ningun cargo por cancelacion o no presentacion.</v>
      </c>
      <c r="D185" t="str">
        <f t="shared" si="2"/>
        <v>( "Cancelacion gratuita hasta el dia de la llegada. No se cobrara ningun cargo por cancelacion o no presentacion.",111),</v>
      </c>
    </row>
    <row r="186" spans="1:4" x14ac:dyDescent="0.25">
      <c r="A186">
        <v>111</v>
      </c>
      <c r="B186">
        <v>10</v>
      </c>
      <c r="C186" t="str">
        <f>VLOOKUP(B186,PoliticasArrays!$B$29:$C$39,2,FALSE)</f>
        <v>No se permite la cancelacion ni la modificacion de la reserva. Si no se presentaen la fecha de llegada, se cobrara el 100 por ciento del costo total de la reserva.</v>
      </c>
      <c r="D186" t="str">
        <f t="shared" si="2"/>
        <v>( "No se permite la cancelacion ni la modificacion de la reserva. Si no se presentaen la fecha de llegada, se cobrara el 100 por ciento del costo total de la reserva.",111),</v>
      </c>
    </row>
    <row r="187" spans="1:4" x14ac:dyDescent="0.25">
      <c r="A187">
        <v>114</v>
      </c>
      <c r="B187">
        <v>2</v>
      </c>
      <c r="C187" t="str">
        <f>VLOOKUP(B187,PoliticasArrays!$B$29:$C$39,2,FALSE)</f>
        <v>Se permite cambiar la fecha de la reserva sin cargo adicional sujeto a disponibilidad</v>
      </c>
      <c r="D187" t="str">
        <f t="shared" si="2"/>
        <v>( "Se permite cambiar la fecha de la reserva sin cargo adicional sujeto a disponibilidad",114),</v>
      </c>
    </row>
    <row r="188" spans="1:4" x14ac:dyDescent="0.25">
      <c r="A188">
        <v>114</v>
      </c>
      <c r="B188">
        <v>5</v>
      </c>
      <c r="C188" t="str">
        <f>VLOOKUP(B188,PoliticasArrays!$B$29:$C$39,2,FALSE)</f>
        <v>Cancelacion gratuita hasta 48 horas antes de la fecha de llegada</v>
      </c>
      <c r="D188" t="str">
        <f t="shared" si="2"/>
        <v>( "Cancelacion gratuita hasta 48 horas antes de la fecha de llegada",114),</v>
      </c>
    </row>
    <row r="189" spans="1:4" x14ac:dyDescent="0.25">
      <c r="A189">
        <v>114</v>
      </c>
      <c r="B189">
        <v>7</v>
      </c>
      <c r="C189" t="str">
        <f>VLOOKUP(B189,PoliticasArrays!$B$29:$C$39,2,FALSE)</f>
        <v>Si no se presenta en la fecha de llegada, se cobrara el 100 por ciento del costo total de la reserva.</v>
      </c>
      <c r="D189" t="str">
        <f t="shared" si="2"/>
        <v>( "Si no se presenta en la fecha de llegada, se cobrara el 100 por ciento del costo total de la reserva.",114),</v>
      </c>
    </row>
    <row r="190" spans="1:4" x14ac:dyDescent="0.25">
      <c r="A190">
        <v>114</v>
      </c>
      <c r="B190">
        <v>10</v>
      </c>
      <c r="C190" t="str">
        <f>VLOOKUP(B190,PoliticasArrays!$B$29:$C$39,2,FALSE)</f>
        <v>No se permite la cancelacion ni la modificacion de la reserva. Si no se presentaen la fecha de llegada, se cobrara el 100 por ciento del costo total de la reserva.</v>
      </c>
      <c r="D190" t="str">
        <f t="shared" si="2"/>
        <v>( "No se permite la cancelacion ni la modificacion de la reserva. Si no se presentaen la fecha de llegada, se cobrara el 100 por ciento del costo total de la reserva.",114),</v>
      </c>
    </row>
    <row r="191" spans="1:4" x14ac:dyDescent="0.25">
      <c r="A191">
        <v>114</v>
      </c>
      <c r="B191">
        <v>9</v>
      </c>
      <c r="C191" t="str">
        <f>VLOOKUP(B191,PoliticasArrays!$B$29:$C$39,2,FALSE)</f>
        <v>Cargo por cancelacion equivalente al costo de una o varias noches de estancia si se cancela dentro de X dias antes de la fecha de llegada.</v>
      </c>
      <c r="D191" t="str">
        <f t="shared" si="2"/>
        <v>( "Cargo por cancelacion equivalente al costo de una o varias noches de estancia si se cancela dentro de X dias antes de la fecha de llegada.",114),</v>
      </c>
    </row>
    <row r="192" spans="1:4" x14ac:dyDescent="0.25">
      <c r="A192">
        <v>117</v>
      </c>
      <c r="B192">
        <v>1</v>
      </c>
      <c r="C192" t="str">
        <f>VLOOKUP(B192,PoliticasArrays!$B$29:$C$39,2,FALSE)</f>
        <v>No hay reembolso por salida anticipada</v>
      </c>
      <c r="D192" t="str">
        <f t="shared" si="2"/>
        <v>( "No hay reembolso por salida anticipada",117),</v>
      </c>
    </row>
    <row r="193" spans="1:4" x14ac:dyDescent="0.25">
      <c r="A193">
        <v>117</v>
      </c>
      <c r="B193">
        <v>10</v>
      </c>
      <c r="C193" t="str">
        <f>VLOOKUP(B193,PoliticasArrays!$B$29:$C$39,2,FALSE)</f>
        <v>No se permite la cancelacion ni la modificacion de la reserva. Si no se presentaen la fecha de llegada, se cobrara el 100 por ciento del costo total de la reserva.</v>
      </c>
      <c r="D193" t="str">
        <f t="shared" si="2"/>
        <v>( "No se permite la cancelacion ni la modificacion de la reserva. Si no se presentaen la fecha de llegada, se cobrara el 100 por ciento del costo total de la reserva.",117),</v>
      </c>
    </row>
    <row r="194" spans="1:4" x14ac:dyDescent="0.25">
      <c r="A194">
        <v>117</v>
      </c>
      <c r="B194">
        <v>9</v>
      </c>
      <c r="C194" t="str">
        <f>VLOOKUP(B194,PoliticasArrays!$B$29:$C$39,2,FALSE)</f>
        <v>Cargo por cancelacion equivalente al costo de una o varias noches de estancia si se cancela dentro de X dias antes de la fecha de llegada.</v>
      </c>
      <c r="D194" t="str">
        <f t="shared" ref="D194:D241" si="3">CONCATENATE("( """,C194,"""",",",A194,")",",")</f>
        <v>( "Cargo por cancelacion equivalente al costo de una o varias noches de estancia si se cancela dentro de X dias antes de la fecha de llegada.",117),</v>
      </c>
    </row>
    <row r="195" spans="1:4" x14ac:dyDescent="0.25">
      <c r="A195">
        <v>117</v>
      </c>
      <c r="B195">
        <v>2</v>
      </c>
      <c r="C195" t="str">
        <f>VLOOKUP(B195,PoliticasArrays!$B$29:$C$39,2,FALSE)</f>
        <v>Se permite cambiar la fecha de la reserva sin cargo adicional sujeto a disponibilidad</v>
      </c>
      <c r="D195" t="str">
        <f t="shared" si="3"/>
        <v>( "Se permite cambiar la fecha de la reserva sin cargo adicional sujeto a disponibilidad",117),</v>
      </c>
    </row>
    <row r="196" spans="1:4" x14ac:dyDescent="0.25">
      <c r="A196">
        <v>117</v>
      </c>
      <c r="B196">
        <v>3</v>
      </c>
      <c r="C196" t="str">
        <f>VLOOKUP(B196,PoliticasArrays!$B$29:$C$39,2,FALSE)</f>
        <v>Las cancelaciones deben realizarse por escrito o por telefono</v>
      </c>
      <c r="D196" t="str">
        <f t="shared" si="3"/>
        <v>( "Las cancelaciones deben realizarse por escrito o por telefono",117),</v>
      </c>
    </row>
    <row r="197" spans="1:4" x14ac:dyDescent="0.25">
      <c r="A197">
        <v>120</v>
      </c>
      <c r="B197">
        <v>8</v>
      </c>
      <c r="C197" t="str">
        <f>VLOOKUP(B197,PoliticasArrays!$B$29:$C$39,2,FALSE)</f>
        <v>Cancelacion gratuita hasta el dia de la llegada. No se cobrara ningun cargo por cancelacion o no presentacion.</v>
      </c>
      <c r="D197" t="str">
        <f t="shared" si="3"/>
        <v>( "Cancelacion gratuita hasta el dia de la llegada. No se cobrara ningun cargo por cancelacion o no presentacion.",120),</v>
      </c>
    </row>
    <row r="198" spans="1:4" x14ac:dyDescent="0.25">
      <c r="A198">
        <v>120</v>
      </c>
      <c r="B198">
        <v>4</v>
      </c>
      <c r="C198" t="str">
        <f>VLOOKUP(B198,PoliticasArrays!$B$29:$C$39,2,FALSE)</f>
        <v>No se permite la cancelacion ni la modificacion de la reserva. Si no se presenteen la fecha de llegada, se cobrara el 100 por ciento del costo total de la reserva.</v>
      </c>
      <c r="D198" t="str">
        <f t="shared" si="3"/>
        <v>( "No se permite la cancelacion ni la modificacion de la reserva. Si no se presenteen la fecha de llegada, se cobrara el 100 por ciento del costo total de la reserva.",120),</v>
      </c>
    </row>
    <row r="199" spans="1:4" x14ac:dyDescent="0.25">
      <c r="A199">
        <v>120</v>
      </c>
      <c r="B199">
        <v>7</v>
      </c>
      <c r="C199" t="str">
        <f>VLOOKUP(B199,PoliticasArrays!$B$29:$C$39,2,FALSE)</f>
        <v>Si no se presenta en la fecha de llegada, se cobrara el 100 por ciento del costo total de la reserva.</v>
      </c>
      <c r="D199" t="str">
        <f t="shared" si="3"/>
        <v>( "Si no se presenta en la fecha de llegada, se cobrara el 100 por ciento del costo total de la reserva.",120),</v>
      </c>
    </row>
    <row r="200" spans="1:4" x14ac:dyDescent="0.25">
      <c r="A200">
        <v>120</v>
      </c>
      <c r="B200">
        <v>6</v>
      </c>
      <c r="C200" t="str">
        <f>VLOOKUP(B200,PoliticasArrays!$B$29:$C$39,2,FALSE)</f>
        <v>No se permite la cancelacion ni la modificacion de la reserva.</v>
      </c>
      <c r="D200" t="str">
        <f t="shared" si="3"/>
        <v>( "No se permite la cancelacion ni la modificacion de la reserva.",120),</v>
      </c>
    </row>
    <row r="201" spans="1:4" x14ac:dyDescent="0.25">
      <c r="A201">
        <v>120</v>
      </c>
      <c r="B201">
        <v>2</v>
      </c>
      <c r="C201" t="str">
        <f>VLOOKUP(B201,PoliticasArrays!$B$29:$C$39,2,FALSE)</f>
        <v>Se permite cambiar la fecha de la reserva sin cargo adicional sujeto a disponibilidad</v>
      </c>
      <c r="D201" t="str">
        <f t="shared" si="3"/>
        <v>( "Se permite cambiar la fecha de la reserva sin cargo adicional sujeto a disponibilidad",120),</v>
      </c>
    </row>
    <row r="202" spans="1:4" x14ac:dyDescent="0.25">
      <c r="A202">
        <v>123</v>
      </c>
      <c r="B202">
        <v>1</v>
      </c>
      <c r="C202" t="str">
        <f>VLOOKUP(B202,PoliticasArrays!$B$29:$C$39,2,FALSE)</f>
        <v>No hay reembolso por salida anticipada</v>
      </c>
      <c r="D202" t="str">
        <f t="shared" si="3"/>
        <v>( "No hay reembolso por salida anticipada",123),</v>
      </c>
    </row>
    <row r="203" spans="1:4" x14ac:dyDescent="0.25">
      <c r="A203">
        <v>123</v>
      </c>
      <c r="B203">
        <v>2</v>
      </c>
      <c r="C203" t="str">
        <f>VLOOKUP(B203,PoliticasArrays!$B$29:$C$39,2,FALSE)</f>
        <v>Se permite cambiar la fecha de la reserva sin cargo adicional sujeto a disponibilidad</v>
      </c>
      <c r="D203" t="str">
        <f t="shared" si="3"/>
        <v>( "Se permite cambiar la fecha de la reserva sin cargo adicional sujeto a disponibilidad",123),</v>
      </c>
    </row>
    <row r="204" spans="1:4" x14ac:dyDescent="0.25">
      <c r="A204">
        <v>123</v>
      </c>
      <c r="B204">
        <v>3</v>
      </c>
      <c r="C204" t="str">
        <f>VLOOKUP(B204,PoliticasArrays!$B$29:$C$39,2,FALSE)</f>
        <v>Las cancelaciones deben realizarse por escrito o por telefono</v>
      </c>
      <c r="D204" t="str">
        <f t="shared" si="3"/>
        <v>( "Las cancelaciones deben realizarse por escrito o por telefono",123),</v>
      </c>
    </row>
    <row r="205" spans="1:4" x14ac:dyDescent="0.25">
      <c r="A205">
        <v>123</v>
      </c>
      <c r="B205">
        <v>4</v>
      </c>
      <c r="C205" t="str">
        <f>VLOOKUP(B205,PoliticasArrays!$B$29:$C$39,2,FALSE)</f>
        <v>No se permite la cancelacion ni la modificacion de la reserva. Si no se presenteen la fecha de llegada, se cobrara el 100 por ciento del costo total de la reserva.</v>
      </c>
      <c r="D205" t="str">
        <f t="shared" si="3"/>
        <v>( "No se permite la cancelacion ni la modificacion de la reserva. Si no se presenteen la fecha de llegada, se cobrara el 100 por ciento del costo total de la reserva.",123),</v>
      </c>
    </row>
    <row r="206" spans="1:4" x14ac:dyDescent="0.25">
      <c r="A206">
        <v>123</v>
      </c>
      <c r="B206">
        <v>5</v>
      </c>
      <c r="C206" t="str">
        <f>VLOOKUP(B206,PoliticasArrays!$B$29:$C$39,2,FALSE)</f>
        <v>Cancelacion gratuita hasta 48 horas antes de la fecha de llegada</v>
      </c>
      <c r="D206" t="str">
        <f t="shared" si="3"/>
        <v>( "Cancelacion gratuita hasta 48 horas antes de la fecha de llegada",123),</v>
      </c>
    </row>
    <row r="207" spans="1:4" x14ac:dyDescent="0.25">
      <c r="A207">
        <v>126</v>
      </c>
      <c r="B207">
        <v>6</v>
      </c>
      <c r="C207" t="str">
        <f>VLOOKUP(B207,PoliticasArrays!$B$29:$C$39,2,FALSE)</f>
        <v>No se permite la cancelacion ni la modificacion de la reserva.</v>
      </c>
      <c r="D207" t="str">
        <f t="shared" si="3"/>
        <v>( "No se permite la cancelacion ni la modificacion de la reserva.",126),</v>
      </c>
    </row>
    <row r="208" spans="1:4" x14ac:dyDescent="0.25">
      <c r="A208">
        <v>126</v>
      </c>
      <c r="B208">
        <v>7</v>
      </c>
      <c r="C208" t="str">
        <f>VLOOKUP(B208,PoliticasArrays!$B$29:$C$39,2,FALSE)</f>
        <v>Si no se presenta en la fecha de llegada, se cobrara el 100 por ciento del costo total de la reserva.</v>
      </c>
      <c r="D208" t="str">
        <f t="shared" si="3"/>
        <v>( "Si no se presenta en la fecha de llegada, se cobrara el 100 por ciento del costo total de la reserva.",126),</v>
      </c>
    </row>
    <row r="209" spans="1:4" x14ac:dyDescent="0.25">
      <c r="A209">
        <v>126</v>
      </c>
      <c r="B209">
        <v>8</v>
      </c>
      <c r="C209" t="str">
        <f>VLOOKUP(B209,PoliticasArrays!$B$29:$C$39,2,FALSE)</f>
        <v>Cancelacion gratuita hasta el dia de la llegada. No se cobrara ningun cargo por cancelacion o no presentacion.</v>
      </c>
      <c r="D209" t="str">
        <f t="shared" si="3"/>
        <v>( "Cancelacion gratuita hasta el dia de la llegada. No se cobrara ningun cargo por cancelacion o no presentacion.",126),</v>
      </c>
    </row>
    <row r="210" spans="1:4" x14ac:dyDescent="0.25">
      <c r="A210">
        <v>126</v>
      </c>
      <c r="B210">
        <v>9</v>
      </c>
      <c r="C210" t="str">
        <f>VLOOKUP(B210,PoliticasArrays!$B$29:$C$39,2,FALSE)</f>
        <v>Cargo por cancelacion equivalente al costo de una o varias noches de estancia si se cancela dentro de X dias antes de la fecha de llegada.</v>
      </c>
      <c r="D210" t="str">
        <f t="shared" si="3"/>
        <v>( "Cargo por cancelacion equivalente al costo de una o varias noches de estancia si se cancela dentro de X dias antes de la fecha de llegada.",126),</v>
      </c>
    </row>
    <row r="211" spans="1:4" x14ac:dyDescent="0.25">
      <c r="A211">
        <v>126</v>
      </c>
      <c r="B211">
        <v>10</v>
      </c>
      <c r="C211" t="str">
        <f>VLOOKUP(B211,PoliticasArrays!$B$29:$C$39,2,FALSE)</f>
        <v>No se permite la cancelacion ni la modificacion de la reserva. Si no se presentaen la fecha de llegada, se cobrara el 100 por ciento del costo total de la reserva.</v>
      </c>
      <c r="D211" t="str">
        <f t="shared" si="3"/>
        <v>( "No se permite la cancelacion ni la modificacion de la reserva. Si no se presentaen la fecha de llegada, se cobrara el 100 por ciento del costo total de la reserva.",126),</v>
      </c>
    </row>
    <row r="212" spans="1:4" x14ac:dyDescent="0.25">
      <c r="A212">
        <v>129</v>
      </c>
      <c r="B212">
        <v>3</v>
      </c>
      <c r="C212" t="str">
        <f>VLOOKUP(B212,PoliticasArrays!$B$29:$C$39,2,FALSE)</f>
        <v>Las cancelaciones deben realizarse por escrito o por telefono</v>
      </c>
      <c r="D212" t="str">
        <f t="shared" si="3"/>
        <v>( "Las cancelaciones deben realizarse por escrito o por telefono",129),</v>
      </c>
    </row>
    <row r="213" spans="1:4" x14ac:dyDescent="0.25">
      <c r="A213">
        <v>129</v>
      </c>
      <c r="B213">
        <v>5</v>
      </c>
      <c r="C213" t="str">
        <f>VLOOKUP(B213,PoliticasArrays!$B$29:$C$39,2,FALSE)</f>
        <v>Cancelacion gratuita hasta 48 horas antes de la fecha de llegada</v>
      </c>
      <c r="D213" t="str">
        <f t="shared" si="3"/>
        <v>( "Cancelacion gratuita hasta 48 horas antes de la fecha de llegada",129),</v>
      </c>
    </row>
    <row r="214" spans="1:4" x14ac:dyDescent="0.25">
      <c r="A214">
        <v>129</v>
      </c>
      <c r="B214">
        <v>7</v>
      </c>
      <c r="C214" t="str">
        <f>VLOOKUP(B214,PoliticasArrays!$B$29:$C$39,2,FALSE)</f>
        <v>Si no se presenta en la fecha de llegada, se cobrara el 100 por ciento del costo total de la reserva.</v>
      </c>
      <c r="D214" t="str">
        <f t="shared" si="3"/>
        <v>( "Si no se presenta en la fecha de llegada, se cobrara el 100 por ciento del costo total de la reserva.",129),</v>
      </c>
    </row>
    <row r="215" spans="1:4" x14ac:dyDescent="0.25">
      <c r="A215">
        <v>129</v>
      </c>
      <c r="B215">
        <v>9</v>
      </c>
      <c r="C215" t="str">
        <f>VLOOKUP(B215,PoliticasArrays!$B$29:$C$39,2,FALSE)</f>
        <v>Cargo por cancelacion equivalente al costo de una o varias noches de estancia si se cancela dentro de X dias antes de la fecha de llegada.</v>
      </c>
      <c r="D215" t="str">
        <f t="shared" si="3"/>
        <v>( "Cargo por cancelacion equivalente al costo de una o varias noches de estancia si se cancela dentro de X dias antes de la fecha de llegada.",129),</v>
      </c>
    </row>
    <row r="216" spans="1:4" x14ac:dyDescent="0.25">
      <c r="A216">
        <v>129</v>
      </c>
      <c r="B216">
        <v>1</v>
      </c>
      <c r="C216" t="str">
        <f>VLOOKUP(B216,PoliticasArrays!$B$29:$C$39,2,FALSE)</f>
        <v>No hay reembolso por salida anticipada</v>
      </c>
      <c r="D216" t="str">
        <f t="shared" si="3"/>
        <v>( "No hay reembolso por salida anticipada",129),</v>
      </c>
    </row>
    <row r="217" spans="1:4" x14ac:dyDescent="0.25">
      <c r="A217">
        <v>132</v>
      </c>
      <c r="B217">
        <v>9</v>
      </c>
      <c r="C217" t="str">
        <f>VLOOKUP(B217,PoliticasArrays!$B$29:$C$39,2,FALSE)</f>
        <v>Cargo por cancelacion equivalente al costo de una o varias noches de estancia si se cancela dentro de X dias antes de la fecha de llegada.</v>
      </c>
      <c r="D217" t="str">
        <f t="shared" si="3"/>
        <v>( "Cargo por cancelacion equivalente al costo de una o varias noches de estancia si se cancela dentro de X dias antes de la fecha de llegada.",132),</v>
      </c>
    </row>
    <row r="218" spans="1:4" x14ac:dyDescent="0.25">
      <c r="A218">
        <v>132</v>
      </c>
      <c r="B218">
        <v>8</v>
      </c>
      <c r="C218" t="str">
        <f>VLOOKUP(B218,PoliticasArrays!$B$29:$C$39,2,FALSE)</f>
        <v>Cancelacion gratuita hasta el dia de la llegada. No se cobrara ningun cargo por cancelacion o no presentacion.</v>
      </c>
      <c r="D218" t="str">
        <f t="shared" si="3"/>
        <v>( "Cancelacion gratuita hasta el dia de la llegada. No se cobrara ningun cargo por cancelacion o no presentacion.",132),</v>
      </c>
    </row>
    <row r="219" spans="1:4" x14ac:dyDescent="0.25">
      <c r="A219">
        <v>132</v>
      </c>
      <c r="B219">
        <v>7</v>
      </c>
      <c r="C219" t="str">
        <f>VLOOKUP(B219,PoliticasArrays!$B$29:$C$39,2,FALSE)</f>
        <v>Si no se presenta en la fecha de llegada, se cobrara el 100 por ciento del costo total de la reserva.</v>
      </c>
      <c r="D219" t="str">
        <f t="shared" si="3"/>
        <v>( "Si no se presenta en la fecha de llegada, se cobrara el 100 por ciento del costo total de la reserva.",132),</v>
      </c>
    </row>
    <row r="220" spans="1:4" x14ac:dyDescent="0.25">
      <c r="A220">
        <v>132</v>
      </c>
      <c r="B220">
        <v>6</v>
      </c>
      <c r="C220" t="str">
        <f>VLOOKUP(B220,PoliticasArrays!$B$29:$C$39,2,FALSE)</f>
        <v>No se permite la cancelacion ni la modificacion de la reserva.</v>
      </c>
      <c r="D220" t="str">
        <f t="shared" si="3"/>
        <v>( "No se permite la cancelacion ni la modificacion de la reserva.",132),</v>
      </c>
    </row>
    <row r="221" spans="1:4" x14ac:dyDescent="0.25">
      <c r="A221">
        <v>132</v>
      </c>
      <c r="B221">
        <v>5</v>
      </c>
      <c r="C221" t="str">
        <f>VLOOKUP(B221,PoliticasArrays!$B$29:$C$39,2,FALSE)</f>
        <v>Cancelacion gratuita hasta 48 horas antes de la fecha de llegada</v>
      </c>
      <c r="D221" t="str">
        <f t="shared" si="3"/>
        <v>( "Cancelacion gratuita hasta 48 horas antes de la fecha de llegada",132),</v>
      </c>
    </row>
    <row r="222" spans="1:4" x14ac:dyDescent="0.25">
      <c r="A222">
        <v>135</v>
      </c>
      <c r="B222">
        <v>2</v>
      </c>
      <c r="C222" t="str">
        <f>VLOOKUP(B222,PoliticasArrays!$B$29:$C$39,2,FALSE)</f>
        <v>Se permite cambiar la fecha de la reserva sin cargo adicional sujeto a disponibilidad</v>
      </c>
      <c r="D222" t="str">
        <f t="shared" si="3"/>
        <v>( "Se permite cambiar la fecha de la reserva sin cargo adicional sujeto a disponibilidad",135),</v>
      </c>
    </row>
    <row r="223" spans="1:4" x14ac:dyDescent="0.25">
      <c r="A223">
        <v>135</v>
      </c>
      <c r="B223">
        <v>4</v>
      </c>
      <c r="C223" t="str">
        <f>VLOOKUP(B223,PoliticasArrays!$B$29:$C$39,2,FALSE)</f>
        <v>No se permite la cancelacion ni la modificacion de la reserva. Si no se presenteen la fecha de llegada, se cobrara el 100 por ciento del costo total de la reserva.</v>
      </c>
      <c r="D223" t="str">
        <f t="shared" si="3"/>
        <v>( "No se permite la cancelacion ni la modificacion de la reserva. Si no se presenteen la fecha de llegada, se cobrara el 100 por ciento del costo total de la reserva.",135),</v>
      </c>
    </row>
    <row r="224" spans="1:4" x14ac:dyDescent="0.25">
      <c r="A224">
        <v>135</v>
      </c>
      <c r="B224">
        <v>6</v>
      </c>
      <c r="C224" t="str">
        <f>VLOOKUP(B224,PoliticasArrays!$B$29:$C$39,2,FALSE)</f>
        <v>No se permite la cancelacion ni la modificacion de la reserva.</v>
      </c>
      <c r="D224" t="str">
        <f t="shared" si="3"/>
        <v>( "No se permite la cancelacion ni la modificacion de la reserva.",135),</v>
      </c>
    </row>
    <row r="225" spans="1:4" x14ac:dyDescent="0.25">
      <c r="A225">
        <v>135</v>
      </c>
      <c r="B225">
        <v>8</v>
      </c>
      <c r="C225" t="str">
        <f>VLOOKUP(B225,PoliticasArrays!$B$29:$C$39,2,FALSE)</f>
        <v>Cancelacion gratuita hasta el dia de la llegada. No se cobrara ningun cargo por cancelacion o no presentacion.</v>
      </c>
      <c r="D225" t="str">
        <f t="shared" si="3"/>
        <v>( "Cancelacion gratuita hasta el dia de la llegada. No se cobrara ningun cargo por cancelacion o no presentacion.",135),</v>
      </c>
    </row>
    <row r="226" spans="1:4" x14ac:dyDescent="0.25">
      <c r="A226">
        <v>135</v>
      </c>
      <c r="B226">
        <v>10</v>
      </c>
      <c r="C226" t="str">
        <f>VLOOKUP(B226,PoliticasArrays!$B$29:$C$39,2,FALSE)</f>
        <v>No se permite la cancelacion ni la modificacion de la reserva. Si no se presentaen la fecha de llegada, se cobrara el 100 por ciento del costo total de la reserva.</v>
      </c>
      <c r="D226" t="str">
        <f t="shared" si="3"/>
        <v>( "No se permite la cancelacion ni la modificacion de la reserva. Si no se presentaen la fecha de llegada, se cobrara el 100 por ciento del costo total de la reserva.",135),</v>
      </c>
    </row>
    <row r="227" spans="1:4" x14ac:dyDescent="0.25">
      <c r="A227">
        <v>138</v>
      </c>
      <c r="B227">
        <v>2</v>
      </c>
      <c r="C227" t="str">
        <f>VLOOKUP(B227,PoliticasArrays!$B$29:$C$39,2,FALSE)</f>
        <v>Se permite cambiar la fecha de la reserva sin cargo adicional sujeto a disponibilidad</v>
      </c>
      <c r="D227" t="str">
        <f t="shared" si="3"/>
        <v>( "Se permite cambiar la fecha de la reserva sin cargo adicional sujeto a disponibilidad",138),</v>
      </c>
    </row>
    <row r="228" spans="1:4" x14ac:dyDescent="0.25">
      <c r="A228">
        <v>138</v>
      </c>
      <c r="B228">
        <v>5</v>
      </c>
      <c r="C228" t="str">
        <f>VLOOKUP(B228,PoliticasArrays!$B$29:$C$39,2,FALSE)</f>
        <v>Cancelacion gratuita hasta 48 horas antes de la fecha de llegada</v>
      </c>
      <c r="D228" t="str">
        <f t="shared" si="3"/>
        <v>( "Cancelacion gratuita hasta 48 horas antes de la fecha de llegada",138),</v>
      </c>
    </row>
    <row r="229" spans="1:4" x14ac:dyDescent="0.25">
      <c r="A229">
        <v>138</v>
      </c>
      <c r="B229">
        <v>7</v>
      </c>
      <c r="C229" t="str">
        <f>VLOOKUP(B229,PoliticasArrays!$B$29:$C$39,2,FALSE)</f>
        <v>Si no se presenta en la fecha de llegada, se cobrara el 100 por ciento del costo total de la reserva.</v>
      </c>
      <c r="D229" t="str">
        <f t="shared" si="3"/>
        <v>( "Si no se presenta en la fecha de llegada, se cobrara el 100 por ciento del costo total de la reserva.",138),</v>
      </c>
    </row>
    <row r="230" spans="1:4" x14ac:dyDescent="0.25">
      <c r="A230">
        <v>138</v>
      </c>
      <c r="B230">
        <v>10</v>
      </c>
      <c r="C230" t="str">
        <f>VLOOKUP(B230,PoliticasArrays!$B$29:$C$39,2,FALSE)</f>
        <v>No se permite la cancelacion ni la modificacion de la reserva. Si no se presentaen la fecha de llegada, se cobrara el 100 por ciento del costo total de la reserva.</v>
      </c>
      <c r="D230" t="str">
        <f t="shared" si="3"/>
        <v>( "No se permite la cancelacion ni la modificacion de la reserva. Si no se presentaen la fecha de llegada, se cobrara el 100 por ciento del costo total de la reserva.",138),</v>
      </c>
    </row>
    <row r="231" spans="1:4" x14ac:dyDescent="0.25">
      <c r="A231">
        <v>138</v>
      </c>
      <c r="B231">
        <v>9</v>
      </c>
      <c r="C231" t="str">
        <f>VLOOKUP(B231,PoliticasArrays!$B$29:$C$39,2,FALSE)</f>
        <v>Cargo por cancelacion equivalente al costo de una o varias noches de estancia si se cancela dentro de X dias antes de la fecha de llegada.</v>
      </c>
      <c r="D231" t="str">
        <f t="shared" si="3"/>
        <v>( "Cargo por cancelacion equivalente al costo de una o varias noches de estancia si se cancela dentro de X dias antes de la fecha de llegada.",138),</v>
      </c>
    </row>
    <row r="232" spans="1:4" x14ac:dyDescent="0.25">
      <c r="A232">
        <v>141</v>
      </c>
      <c r="B232">
        <v>1</v>
      </c>
      <c r="C232" t="str">
        <f>VLOOKUP(B232,PoliticasArrays!$B$29:$C$39,2,FALSE)</f>
        <v>No hay reembolso por salida anticipada</v>
      </c>
      <c r="D232" t="str">
        <f t="shared" si="3"/>
        <v>( "No hay reembolso por salida anticipada",141),</v>
      </c>
    </row>
    <row r="233" spans="1:4" x14ac:dyDescent="0.25">
      <c r="A233">
        <v>141</v>
      </c>
      <c r="B233">
        <v>10</v>
      </c>
      <c r="C233" t="str">
        <f>VLOOKUP(B233,PoliticasArrays!$B$29:$C$39,2,FALSE)</f>
        <v>No se permite la cancelacion ni la modificacion de la reserva. Si no se presentaen la fecha de llegada, se cobrara el 100 por ciento del costo total de la reserva.</v>
      </c>
      <c r="D233" t="str">
        <f t="shared" si="3"/>
        <v>( "No se permite la cancelacion ni la modificacion de la reserva. Si no se presentaen la fecha de llegada, se cobrara el 100 por ciento del costo total de la reserva.",141),</v>
      </c>
    </row>
    <row r="234" spans="1:4" x14ac:dyDescent="0.25">
      <c r="A234">
        <v>141</v>
      </c>
      <c r="B234">
        <v>9</v>
      </c>
      <c r="C234" t="str">
        <f>VLOOKUP(B234,PoliticasArrays!$B$29:$C$39,2,FALSE)</f>
        <v>Cargo por cancelacion equivalente al costo de una o varias noches de estancia si se cancela dentro de X dias antes de la fecha de llegada.</v>
      </c>
      <c r="D234" t="str">
        <f t="shared" si="3"/>
        <v>( "Cargo por cancelacion equivalente al costo de una o varias noches de estancia si se cancela dentro de X dias antes de la fecha de llegada.",141),</v>
      </c>
    </row>
    <row r="235" spans="1:4" x14ac:dyDescent="0.25">
      <c r="A235">
        <v>141</v>
      </c>
      <c r="B235">
        <v>2</v>
      </c>
      <c r="C235" t="str">
        <f>VLOOKUP(B235,PoliticasArrays!$B$29:$C$39,2,FALSE)</f>
        <v>Se permite cambiar la fecha de la reserva sin cargo adicional sujeto a disponibilidad</v>
      </c>
      <c r="D235" t="str">
        <f t="shared" si="3"/>
        <v>( "Se permite cambiar la fecha de la reserva sin cargo adicional sujeto a disponibilidad",141),</v>
      </c>
    </row>
    <row r="236" spans="1:4" x14ac:dyDescent="0.25">
      <c r="A236">
        <v>141</v>
      </c>
      <c r="B236">
        <v>3</v>
      </c>
      <c r="C236" t="str">
        <f>VLOOKUP(B236,PoliticasArrays!$B$29:$C$39,2,FALSE)</f>
        <v>Las cancelaciones deben realizarse por escrito o por telefono</v>
      </c>
      <c r="D236" t="str">
        <f t="shared" si="3"/>
        <v>( "Las cancelaciones deben realizarse por escrito o por telefono",141),</v>
      </c>
    </row>
    <row r="237" spans="1:4" x14ac:dyDescent="0.25">
      <c r="A237">
        <v>144</v>
      </c>
      <c r="B237">
        <v>8</v>
      </c>
      <c r="C237" t="str">
        <f>VLOOKUP(B237,PoliticasArrays!$B$29:$C$39,2,FALSE)</f>
        <v>Cancelacion gratuita hasta el dia de la llegada. No se cobrara ningun cargo por cancelacion o no presentacion.</v>
      </c>
      <c r="D237" t="str">
        <f t="shared" si="3"/>
        <v>( "Cancelacion gratuita hasta el dia de la llegada. No se cobrara ningun cargo por cancelacion o no presentacion.",144),</v>
      </c>
    </row>
    <row r="238" spans="1:4" x14ac:dyDescent="0.25">
      <c r="A238">
        <v>144</v>
      </c>
      <c r="B238">
        <v>4</v>
      </c>
      <c r="C238" t="str">
        <f>VLOOKUP(B238,PoliticasArrays!$B$29:$C$39,2,FALSE)</f>
        <v>No se permite la cancelacion ni la modificacion de la reserva. Si no se presenteen la fecha de llegada, se cobrara el 100 por ciento del costo total de la reserva.</v>
      </c>
      <c r="D238" t="str">
        <f t="shared" si="3"/>
        <v>( "No se permite la cancelacion ni la modificacion de la reserva. Si no se presenteen la fecha de llegada, se cobrara el 100 por ciento del costo total de la reserva.",144),</v>
      </c>
    </row>
    <row r="239" spans="1:4" x14ac:dyDescent="0.25">
      <c r="A239">
        <v>144</v>
      </c>
      <c r="B239">
        <v>7</v>
      </c>
      <c r="C239" t="str">
        <f>VLOOKUP(B239,PoliticasArrays!$B$29:$C$39,2,FALSE)</f>
        <v>Si no se presenta en la fecha de llegada, se cobrara el 100 por ciento del costo total de la reserva.</v>
      </c>
      <c r="D239" t="str">
        <f t="shared" si="3"/>
        <v>( "Si no se presenta en la fecha de llegada, se cobrara el 100 por ciento del costo total de la reserva.",144),</v>
      </c>
    </row>
    <row r="240" spans="1:4" x14ac:dyDescent="0.25">
      <c r="A240">
        <v>144</v>
      </c>
      <c r="B240">
        <v>6</v>
      </c>
      <c r="C240" t="str">
        <f>VLOOKUP(B240,PoliticasArrays!$B$29:$C$39,2,FALSE)</f>
        <v>No se permite la cancelacion ni la modificacion de la reserva.</v>
      </c>
      <c r="D240" t="str">
        <f t="shared" si="3"/>
        <v>( "No se permite la cancelacion ni la modificacion de la reserva.",144),</v>
      </c>
    </row>
    <row r="241" spans="1:4" x14ac:dyDescent="0.25">
      <c r="A241">
        <v>144</v>
      </c>
      <c r="B241">
        <v>2</v>
      </c>
      <c r="C241" t="str">
        <f>VLOOKUP(B241,PoliticasArrays!$B$29:$C$39,2,FALSE)</f>
        <v>Se permite cambiar la fecha de la reserva sin cargo adicional sujeto a disponibilidad</v>
      </c>
      <c r="D241" t="str">
        <f t="shared" si="3"/>
        <v>( "Se permite cambiar la fecha de la reserva sin cargo adicional sujeto a disponibilidad",144),</v>
      </c>
    </row>
  </sheetData>
  <autoFilter ref="A1:D1">
    <sortState ref="A2:D289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baseColWidth="10" defaultRowHeight="15" x14ac:dyDescent="0.25"/>
  <sheetData>
    <row r="1" spans="2:5" x14ac:dyDescent="0.25">
      <c r="B1" t="s">
        <v>0</v>
      </c>
      <c r="C1" t="s">
        <v>449</v>
      </c>
      <c r="D1" t="s">
        <v>450</v>
      </c>
      <c r="E1" t="s">
        <v>451</v>
      </c>
    </row>
    <row r="2" spans="2:5" x14ac:dyDescent="0.25">
      <c r="B2">
        <v>1</v>
      </c>
      <c r="C2">
        <v>1</v>
      </c>
      <c r="D2">
        <v>1</v>
      </c>
      <c r="E2" t="str">
        <f>CONCATENATE("(",B2,",",C2,",",D2,")",",")</f>
        <v>(1,1,1),</v>
      </c>
    </row>
    <row r="3" spans="2:5" x14ac:dyDescent="0.25">
      <c r="B3">
        <v>1</v>
      </c>
      <c r="C3">
        <v>6</v>
      </c>
      <c r="D3">
        <v>2</v>
      </c>
      <c r="E3" t="str">
        <f t="shared" ref="E3:E66" si="0">CONCATENATE("(",B3,",",C3,",",D3,")",",")</f>
        <v>(1,6,2),</v>
      </c>
    </row>
    <row r="4" spans="2:5" x14ac:dyDescent="0.25">
      <c r="B4">
        <v>2</v>
      </c>
      <c r="C4">
        <v>1</v>
      </c>
      <c r="D4">
        <v>3</v>
      </c>
      <c r="E4" t="str">
        <f t="shared" si="0"/>
        <v>(2,1,3),</v>
      </c>
    </row>
    <row r="5" spans="2:5" x14ac:dyDescent="0.25">
      <c r="B5">
        <v>2</v>
      </c>
      <c r="C5">
        <v>6</v>
      </c>
      <c r="D5">
        <v>4</v>
      </c>
      <c r="E5" t="str">
        <f t="shared" si="0"/>
        <v>(2,6,4),</v>
      </c>
    </row>
    <row r="6" spans="2:5" x14ac:dyDescent="0.25">
      <c r="B6">
        <v>3</v>
      </c>
      <c r="C6">
        <v>1</v>
      </c>
      <c r="D6">
        <v>5</v>
      </c>
      <c r="E6" t="str">
        <f t="shared" si="0"/>
        <v>(3,1,5),</v>
      </c>
    </row>
    <row r="7" spans="2:5" x14ac:dyDescent="0.25">
      <c r="B7">
        <v>3</v>
      </c>
      <c r="C7">
        <v>6</v>
      </c>
      <c r="D7">
        <v>1</v>
      </c>
      <c r="E7" t="str">
        <f t="shared" si="0"/>
        <v>(3,6,1),</v>
      </c>
    </row>
    <row r="8" spans="2:5" x14ac:dyDescent="0.25">
      <c r="B8">
        <v>4</v>
      </c>
      <c r="C8">
        <v>1</v>
      </c>
      <c r="D8">
        <v>3</v>
      </c>
      <c r="E8" t="str">
        <f t="shared" si="0"/>
        <v>(4,1,3),</v>
      </c>
    </row>
    <row r="9" spans="2:5" x14ac:dyDescent="0.25">
      <c r="B9">
        <v>4</v>
      </c>
      <c r="C9">
        <v>6</v>
      </c>
      <c r="D9">
        <v>5</v>
      </c>
      <c r="E9" t="str">
        <f t="shared" si="0"/>
        <v>(4,6,5),</v>
      </c>
    </row>
    <row r="10" spans="2:5" x14ac:dyDescent="0.25">
      <c r="B10">
        <v>5</v>
      </c>
      <c r="C10">
        <v>1</v>
      </c>
      <c r="D10">
        <v>2</v>
      </c>
      <c r="E10" t="str">
        <f t="shared" si="0"/>
        <v>(5,1,2),</v>
      </c>
    </row>
    <row r="11" spans="2:5" x14ac:dyDescent="0.25">
      <c r="B11">
        <v>5</v>
      </c>
      <c r="C11">
        <v>6</v>
      </c>
      <c r="D11">
        <v>4</v>
      </c>
      <c r="E11" t="str">
        <f t="shared" si="0"/>
        <v>(5,6,4),</v>
      </c>
    </row>
    <row r="12" spans="2:5" x14ac:dyDescent="0.25">
      <c r="B12">
        <v>6</v>
      </c>
      <c r="C12">
        <v>1</v>
      </c>
      <c r="D12">
        <v>1</v>
      </c>
      <c r="E12" t="str">
        <f t="shared" si="0"/>
        <v>(6,1,1),</v>
      </c>
    </row>
    <row r="13" spans="2:5" x14ac:dyDescent="0.25">
      <c r="B13">
        <v>6</v>
      </c>
      <c r="C13">
        <v>6</v>
      </c>
      <c r="D13">
        <v>1</v>
      </c>
      <c r="E13" t="str">
        <f t="shared" si="0"/>
        <v>(6,6,1),</v>
      </c>
    </row>
    <row r="14" spans="2:5" x14ac:dyDescent="0.25">
      <c r="B14">
        <v>7</v>
      </c>
      <c r="C14">
        <v>1</v>
      </c>
      <c r="D14">
        <v>2</v>
      </c>
      <c r="E14" t="str">
        <f t="shared" si="0"/>
        <v>(7,1,2),</v>
      </c>
    </row>
    <row r="15" spans="2:5" x14ac:dyDescent="0.25">
      <c r="B15">
        <v>7</v>
      </c>
      <c r="C15">
        <v>6</v>
      </c>
      <c r="D15">
        <v>4</v>
      </c>
      <c r="E15" t="str">
        <f t="shared" si="0"/>
        <v>(7,6,4),</v>
      </c>
    </row>
    <row r="16" spans="2:5" x14ac:dyDescent="0.25">
      <c r="B16">
        <v>8</v>
      </c>
      <c r="C16">
        <v>2</v>
      </c>
      <c r="D16">
        <v>5</v>
      </c>
      <c r="E16" t="str">
        <f t="shared" si="0"/>
        <v>(8,2,5),</v>
      </c>
    </row>
    <row r="17" spans="2:5" x14ac:dyDescent="0.25">
      <c r="B17">
        <v>8</v>
      </c>
      <c r="C17">
        <v>7</v>
      </c>
      <c r="D17">
        <v>3</v>
      </c>
      <c r="E17" t="str">
        <f t="shared" si="0"/>
        <v>(8,7,3),</v>
      </c>
    </row>
    <row r="18" spans="2:5" x14ac:dyDescent="0.25">
      <c r="B18">
        <v>9</v>
      </c>
      <c r="C18">
        <v>2</v>
      </c>
      <c r="D18">
        <v>2</v>
      </c>
      <c r="E18" t="str">
        <f t="shared" si="0"/>
        <v>(9,2,2),</v>
      </c>
    </row>
    <row r="19" spans="2:5" x14ac:dyDescent="0.25">
      <c r="B19">
        <v>9</v>
      </c>
      <c r="C19">
        <v>7</v>
      </c>
      <c r="D19">
        <v>1</v>
      </c>
      <c r="E19" t="str">
        <f t="shared" si="0"/>
        <v>(9,7,1),</v>
      </c>
    </row>
    <row r="20" spans="2:5" x14ac:dyDescent="0.25">
      <c r="B20">
        <v>10</v>
      </c>
      <c r="C20">
        <v>2</v>
      </c>
      <c r="D20">
        <v>1</v>
      </c>
      <c r="E20" t="str">
        <f t="shared" si="0"/>
        <v>(10,2,1),</v>
      </c>
    </row>
    <row r="21" spans="2:5" x14ac:dyDescent="0.25">
      <c r="B21">
        <v>10</v>
      </c>
      <c r="C21">
        <v>7</v>
      </c>
      <c r="D21">
        <v>2</v>
      </c>
      <c r="E21" t="str">
        <f t="shared" si="0"/>
        <v>(10,7,2),</v>
      </c>
    </row>
    <row r="22" spans="2:5" x14ac:dyDescent="0.25">
      <c r="B22">
        <v>11</v>
      </c>
      <c r="C22">
        <v>2</v>
      </c>
      <c r="D22">
        <v>3</v>
      </c>
      <c r="E22" t="str">
        <f t="shared" si="0"/>
        <v>(11,2,3),</v>
      </c>
    </row>
    <row r="23" spans="2:5" x14ac:dyDescent="0.25">
      <c r="B23">
        <v>11</v>
      </c>
      <c r="C23">
        <v>7</v>
      </c>
      <c r="D23">
        <v>4</v>
      </c>
      <c r="E23" t="str">
        <f t="shared" si="0"/>
        <v>(11,7,4),</v>
      </c>
    </row>
    <row r="24" spans="2:5" x14ac:dyDescent="0.25">
      <c r="B24">
        <v>12</v>
      </c>
      <c r="C24">
        <v>2</v>
      </c>
      <c r="D24">
        <v>5</v>
      </c>
      <c r="E24" t="str">
        <f t="shared" si="0"/>
        <v>(12,2,5),</v>
      </c>
    </row>
    <row r="25" spans="2:5" x14ac:dyDescent="0.25">
      <c r="B25">
        <v>12</v>
      </c>
      <c r="C25">
        <v>7</v>
      </c>
      <c r="D25">
        <v>1</v>
      </c>
      <c r="E25" t="str">
        <f t="shared" si="0"/>
        <v>(12,7,1),</v>
      </c>
    </row>
    <row r="26" spans="2:5" x14ac:dyDescent="0.25">
      <c r="B26">
        <v>13</v>
      </c>
      <c r="C26">
        <v>2</v>
      </c>
      <c r="D26">
        <v>3</v>
      </c>
      <c r="E26" t="str">
        <f t="shared" si="0"/>
        <v>(13,2,3),</v>
      </c>
    </row>
    <row r="27" spans="2:5" x14ac:dyDescent="0.25">
      <c r="B27">
        <v>13</v>
      </c>
      <c r="C27">
        <v>7</v>
      </c>
      <c r="D27">
        <v>5</v>
      </c>
      <c r="E27" t="str">
        <f t="shared" si="0"/>
        <v>(13,7,5),</v>
      </c>
    </row>
    <row r="28" spans="2:5" x14ac:dyDescent="0.25">
      <c r="B28">
        <v>14</v>
      </c>
      <c r="C28">
        <v>2</v>
      </c>
      <c r="D28">
        <v>2</v>
      </c>
      <c r="E28" t="str">
        <f t="shared" si="0"/>
        <v>(14,2,2),</v>
      </c>
    </row>
    <row r="29" spans="2:5" x14ac:dyDescent="0.25">
      <c r="B29">
        <v>15</v>
      </c>
      <c r="C29">
        <v>3</v>
      </c>
      <c r="D29">
        <v>4</v>
      </c>
      <c r="E29" t="str">
        <f t="shared" si="0"/>
        <v>(15,3,4),</v>
      </c>
    </row>
    <row r="30" spans="2:5" x14ac:dyDescent="0.25">
      <c r="B30">
        <v>15</v>
      </c>
      <c r="C30">
        <v>1</v>
      </c>
      <c r="D30">
        <v>1</v>
      </c>
      <c r="E30" t="str">
        <f t="shared" si="0"/>
        <v>(15,1,1),</v>
      </c>
    </row>
    <row r="31" spans="2:5" x14ac:dyDescent="0.25">
      <c r="B31">
        <v>16</v>
      </c>
      <c r="C31">
        <v>3</v>
      </c>
      <c r="D31">
        <v>1</v>
      </c>
      <c r="E31" t="str">
        <f t="shared" si="0"/>
        <v>(16,3,1),</v>
      </c>
    </row>
    <row r="32" spans="2:5" x14ac:dyDescent="0.25">
      <c r="B32">
        <v>16</v>
      </c>
      <c r="C32">
        <v>1</v>
      </c>
      <c r="D32">
        <v>2</v>
      </c>
      <c r="E32" t="str">
        <f t="shared" si="0"/>
        <v>(16,1,2),</v>
      </c>
    </row>
    <row r="33" spans="2:5" x14ac:dyDescent="0.25">
      <c r="B33">
        <v>17</v>
      </c>
      <c r="C33">
        <v>3</v>
      </c>
      <c r="D33">
        <v>4</v>
      </c>
      <c r="E33" t="str">
        <f t="shared" si="0"/>
        <v>(17,3,4),</v>
      </c>
    </row>
    <row r="34" spans="2:5" x14ac:dyDescent="0.25">
      <c r="B34">
        <v>17</v>
      </c>
      <c r="C34">
        <v>1</v>
      </c>
      <c r="D34">
        <v>5</v>
      </c>
      <c r="E34" t="str">
        <f t="shared" si="0"/>
        <v>(17,1,5),</v>
      </c>
    </row>
    <row r="35" spans="2:5" x14ac:dyDescent="0.25">
      <c r="B35">
        <v>18</v>
      </c>
      <c r="C35">
        <v>3</v>
      </c>
      <c r="D35">
        <v>3</v>
      </c>
      <c r="E35" t="str">
        <f t="shared" si="0"/>
        <v>(18,3,3),</v>
      </c>
    </row>
    <row r="36" spans="2:5" x14ac:dyDescent="0.25">
      <c r="B36">
        <v>18</v>
      </c>
      <c r="C36">
        <v>1</v>
      </c>
      <c r="D36">
        <v>2</v>
      </c>
      <c r="E36" t="str">
        <f t="shared" si="0"/>
        <v>(18,1,2),</v>
      </c>
    </row>
    <row r="37" spans="2:5" x14ac:dyDescent="0.25">
      <c r="B37">
        <v>19</v>
      </c>
      <c r="C37">
        <v>3</v>
      </c>
      <c r="D37">
        <v>1</v>
      </c>
      <c r="E37" t="str">
        <f t="shared" si="0"/>
        <v>(19,3,1),</v>
      </c>
    </row>
    <row r="38" spans="2:5" x14ac:dyDescent="0.25">
      <c r="B38">
        <v>19</v>
      </c>
      <c r="C38">
        <v>1</v>
      </c>
      <c r="D38">
        <v>1</v>
      </c>
      <c r="E38" t="str">
        <f t="shared" si="0"/>
        <v>(19,1,1),</v>
      </c>
    </row>
    <row r="39" spans="2:5" x14ac:dyDescent="0.25">
      <c r="B39">
        <v>20</v>
      </c>
      <c r="C39">
        <v>3</v>
      </c>
      <c r="D39">
        <v>2</v>
      </c>
      <c r="E39" t="str">
        <f t="shared" si="0"/>
        <v>(20,3,2),</v>
      </c>
    </row>
    <row r="40" spans="2:5" x14ac:dyDescent="0.25">
      <c r="B40">
        <v>20</v>
      </c>
      <c r="C40">
        <v>1</v>
      </c>
      <c r="D40">
        <v>3</v>
      </c>
      <c r="E40" t="str">
        <f t="shared" si="0"/>
        <v>(20,1,3),</v>
      </c>
    </row>
    <row r="41" spans="2:5" x14ac:dyDescent="0.25">
      <c r="B41">
        <v>21</v>
      </c>
      <c r="C41">
        <v>3</v>
      </c>
      <c r="D41">
        <v>4</v>
      </c>
      <c r="E41" t="str">
        <f t="shared" si="0"/>
        <v>(21,3,4),</v>
      </c>
    </row>
    <row r="42" spans="2:5" x14ac:dyDescent="0.25">
      <c r="B42">
        <v>21</v>
      </c>
      <c r="C42">
        <v>1</v>
      </c>
      <c r="D42">
        <v>5</v>
      </c>
      <c r="E42" t="str">
        <f t="shared" si="0"/>
        <v>(21,1,5),</v>
      </c>
    </row>
    <row r="43" spans="2:5" x14ac:dyDescent="0.25">
      <c r="B43">
        <v>22</v>
      </c>
      <c r="C43">
        <v>4</v>
      </c>
      <c r="D43">
        <v>1</v>
      </c>
      <c r="E43" t="str">
        <f t="shared" si="0"/>
        <v>(22,4,1),</v>
      </c>
    </row>
    <row r="44" spans="2:5" x14ac:dyDescent="0.25">
      <c r="B44">
        <v>22</v>
      </c>
      <c r="C44">
        <v>2</v>
      </c>
      <c r="D44">
        <v>3</v>
      </c>
      <c r="E44" t="str">
        <f t="shared" si="0"/>
        <v>(22,2,3),</v>
      </c>
    </row>
    <row r="45" spans="2:5" x14ac:dyDescent="0.25">
      <c r="B45">
        <v>23</v>
      </c>
      <c r="C45">
        <v>4</v>
      </c>
      <c r="D45">
        <v>5</v>
      </c>
      <c r="E45" t="str">
        <f t="shared" si="0"/>
        <v>(23,4,5),</v>
      </c>
    </row>
    <row r="46" spans="2:5" x14ac:dyDescent="0.25">
      <c r="B46">
        <v>23</v>
      </c>
      <c r="C46">
        <v>2</v>
      </c>
      <c r="D46">
        <v>2</v>
      </c>
      <c r="E46" t="str">
        <f t="shared" si="0"/>
        <v>(23,2,2),</v>
      </c>
    </row>
    <row r="47" spans="2:5" x14ac:dyDescent="0.25">
      <c r="B47">
        <v>24</v>
      </c>
      <c r="C47">
        <v>4</v>
      </c>
      <c r="D47">
        <v>4</v>
      </c>
      <c r="E47" t="str">
        <f t="shared" si="0"/>
        <v>(24,4,4),</v>
      </c>
    </row>
    <row r="48" spans="2:5" x14ac:dyDescent="0.25">
      <c r="B48">
        <v>24</v>
      </c>
      <c r="C48">
        <v>2</v>
      </c>
      <c r="D48">
        <v>1</v>
      </c>
      <c r="E48" t="str">
        <f t="shared" si="0"/>
        <v>(24,2,1),</v>
      </c>
    </row>
    <row r="49" spans="2:5" x14ac:dyDescent="0.25">
      <c r="B49">
        <v>25</v>
      </c>
      <c r="C49">
        <v>4</v>
      </c>
      <c r="D49">
        <v>1</v>
      </c>
      <c r="E49" t="str">
        <f t="shared" si="0"/>
        <v>(25,4,1),</v>
      </c>
    </row>
    <row r="50" spans="2:5" x14ac:dyDescent="0.25">
      <c r="B50">
        <v>25</v>
      </c>
      <c r="C50">
        <v>2</v>
      </c>
      <c r="D50">
        <v>2</v>
      </c>
      <c r="E50" t="str">
        <f t="shared" si="0"/>
        <v>(25,2,2),</v>
      </c>
    </row>
    <row r="51" spans="2:5" x14ac:dyDescent="0.25">
      <c r="B51">
        <v>26</v>
      </c>
      <c r="C51">
        <v>4</v>
      </c>
      <c r="D51">
        <v>4</v>
      </c>
      <c r="E51" t="str">
        <f t="shared" si="0"/>
        <v>(26,4,4),</v>
      </c>
    </row>
    <row r="52" spans="2:5" x14ac:dyDescent="0.25">
      <c r="B52">
        <v>26</v>
      </c>
      <c r="C52">
        <v>2</v>
      </c>
      <c r="D52">
        <v>5</v>
      </c>
      <c r="E52" t="str">
        <f t="shared" si="0"/>
        <v>(26,2,5),</v>
      </c>
    </row>
    <row r="53" spans="2:5" x14ac:dyDescent="0.25">
      <c r="B53">
        <v>27</v>
      </c>
      <c r="C53">
        <v>4</v>
      </c>
      <c r="D53">
        <v>3</v>
      </c>
      <c r="E53" t="str">
        <f t="shared" si="0"/>
        <v>(27,4,3),</v>
      </c>
    </row>
    <row r="54" spans="2:5" x14ac:dyDescent="0.25">
      <c r="B54">
        <v>27</v>
      </c>
      <c r="C54">
        <v>2</v>
      </c>
      <c r="D54">
        <v>2</v>
      </c>
      <c r="E54" t="str">
        <f t="shared" si="0"/>
        <v>(27,2,2),</v>
      </c>
    </row>
    <row r="55" spans="2:5" x14ac:dyDescent="0.25">
      <c r="B55">
        <v>28</v>
      </c>
      <c r="C55">
        <v>4</v>
      </c>
      <c r="D55">
        <v>1</v>
      </c>
      <c r="E55" t="str">
        <f t="shared" si="0"/>
        <v>(28,4,1),</v>
      </c>
    </row>
    <row r="56" spans="2:5" x14ac:dyDescent="0.25">
      <c r="B56">
        <v>28</v>
      </c>
      <c r="C56">
        <v>2</v>
      </c>
      <c r="D56">
        <v>1</v>
      </c>
      <c r="E56" t="str">
        <f t="shared" si="0"/>
        <v>(28,2,1),</v>
      </c>
    </row>
    <row r="57" spans="2:5" x14ac:dyDescent="0.25">
      <c r="B57">
        <v>29</v>
      </c>
      <c r="C57">
        <v>5</v>
      </c>
      <c r="D57">
        <v>2</v>
      </c>
      <c r="E57" t="str">
        <f t="shared" si="0"/>
        <v>(29,5,2),</v>
      </c>
    </row>
    <row r="58" spans="2:5" x14ac:dyDescent="0.25">
      <c r="B58">
        <v>29</v>
      </c>
      <c r="C58">
        <v>3</v>
      </c>
      <c r="D58">
        <v>3</v>
      </c>
      <c r="E58" t="str">
        <f t="shared" si="0"/>
        <v>(29,3,3),</v>
      </c>
    </row>
    <row r="59" spans="2:5" x14ac:dyDescent="0.25">
      <c r="B59">
        <v>30</v>
      </c>
      <c r="C59">
        <v>5</v>
      </c>
      <c r="D59">
        <v>4</v>
      </c>
      <c r="E59" t="str">
        <f t="shared" si="0"/>
        <v>(30,5,4),</v>
      </c>
    </row>
    <row r="60" spans="2:5" x14ac:dyDescent="0.25">
      <c r="B60">
        <v>30</v>
      </c>
      <c r="C60">
        <v>3</v>
      </c>
      <c r="D60">
        <v>5</v>
      </c>
      <c r="E60" t="str">
        <f t="shared" si="0"/>
        <v>(30,3,5),</v>
      </c>
    </row>
    <row r="61" spans="2:5" x14ac:dyDescent="0.25">
      <c r="B61">
        <v>31</v>
      </c>
      <c r="C61">
        <v>5</v>
      </c>
      <c r="D61">
        <v>1</v>
      </c>
      <c r="E61" t="str">
        <f t="shared" si="0"/>
        <v>(31,5,1),</v>
      </c>
    </row>
    <row r="62" spans="2:5" x14ac:dyDescent="0.25">
      <c r="B62">
        <v>31</v>
      </c>
      <c r="C62">
        <v>3</v>
      </c>
      <c r="D62">
        <v>3</v>
      </c>
      <c r="E62" t="str">
        <f t="shared" si="0"/>
        <v>(31,3,3),</v>
      </c>
    </row>
    <row r="63" spans="2:5" x14ac:dyDescent="0.25">
      <c r="B63">
        <v>32</v>
      </c>
      <c r="C63">
        <v>5</v>
      </c>
      <c r="D63">
        <v>5</v>
      </c>
      <c r="E63" t="str">
        <f t="shared" si="0"/>
        <v>(32,5,5),</v>
      </c>
    </row>
    <row r="64" spans="2:5" x14ac:dyDescent="0.25">
      <c r="B64">
        <v>32</v>
      </c>
      <c r="C64">
        <v>3</v>
      </c>
      <c r="D64">
        <v>2</v>
      </c>
      <c r="E64" t="str">
        <f t="shared" si="0"/>
        <v>(32,3,2),</v>
      </c>
    </row>
    <row r="65" spans="2:5" x14ac:dyDescent="0.25">
      <c r="B65">
        <v>33</v>
      </c>
      <c r="C65">
        <v>5</v>
      </c>
      <c r="D65">
        <v>4</v>
      </c>
      <c r="E65" t="str">
        <f t="shared" si="0"/>
        <v>(33,5,4),</v>
      </c>
    </row>
    <row r="66" spans="2:5" x14ac:dyDescent="0.25">
      <c r="B66">
        <v>33</v>
      </c>
      <c r="C66">
        <v>3</v>
      </c>
      <c r="D66">
        <v>1</v>
      </c>
      <c r="E66" t="str">
        <f t="shared" si="0"/>
        <v>(33,3,1),</v>
      </c>
    </row>
    <row r="67" spans="2:5" x14ac:dyDescent="0.25">
      <c r="B67">
        <v>34</v>
      </c>
      <c r="C67">
        <v>5</v>
      </c>
      <c r="D67">
        <v>1</v>
      </c>
      <c r="E67" t="str">
        <f t="shared" ref="E67:E96" si="1">CONCATENATE("(",B67,",",C67,",",D67,")",",")</f>
        <v>(34,5,1),</v>
      </c>
    </row>
    <row r="68" spans="2:5" x14ac:dyDescent="0.25">
      <c r="B68">
        <v>34</v>
      </c>
      <c r="C68">
        <v>3</v>
      </c>
      <c r="D68">
        <v>2</v>
      </c>
      <c r="E68" t="str">
        <f t="shared" si="1"/>
        <v>(34,3,2),</v>
      </c>
    </row>
    <row r="69" spans="2:5" x14ac:dyDescent="0.25">
      <c r="B69">
        <v>35</v>
      </c>
      <c r="C69">
        <v>5</v>
      </c>
      <c r="D69">
        <v>4</v>
      </c>
      <c r="E69" t="str">
        <f t="shared" si="1"/>
        <v>(35,5,4),</v>
      </c>
    </row>
    <row r="70" spans="2:5" x14ac:dyDescent="0.25">
      <c r="B70">
        <v>35</v>
      </c>
      <c r="C70">
        <v>3</v>
      </c>
      <c r="D70">
        <v>5</v>
      </c>
      <c r="E70" t="str">
        <f t="shared" si="1"/>
        <v>(35,3,5),</v>
      </c>
    </row>
    <row r="71" spans="2:5" x14ac:dyDescent="0.25">
      <c r="B71">
        <v>36</v>
      </c>
      <c r="C71">
        <v>6</v>
      </c>
      <c r="D71">
        <v>3</v>
      </c>
      <c r="E71" t="str">
        <f t="shared" si="1"/>
        <v>(36,6,3),</v>
      </c>
    </row>
    <row r="72" spans="2:5" x14ac:dyDescent="0.25">
      <c r="B72">
        <v>36</v>
      </c>
      <c r="C72">
        <v>4</v>
      </c>
      <c r="D72">
        <v>2</v>
      </c>
      <c r="E72" t="str">
        <f t="shared" si="1"/>
        <v>(36,4,2),</v>
      </c>
    </row>
    <row r="73" spans="2:5" x14ac:dyDescent="0.25">
      <c r="B73">
        <v>37</v>
      </c>
      <c r="C73">
        <v>6</v>
      </c>
      <c r="D73">
        <v>1</v>
      </c>
      <c r="E73" t="str">
        <f t="shared" si="1"/>
        <v>(37,6,1),</v>
      </c>
    </row>
    <row r="74" spans="2:5" x14ac:dyDescent="0.25">
      <c r="B74">
        <v>37</v>
      </c>
      <c r="C74">
        <v>4</v>
      </c>
      <c r="D74">
        <v>1</v>
      </c>
      <c r="E74" t="str">
        <f t="shared" si="1"/>
        <v>(37,4,1),</v>
      </c>
    </row>
    <row r="75" spans="2:5" x14ac:dyDescent="0.25">
      <c r="B75">
        <v>38</v>
      </c>
      <c r="C75">
        <v>6</v>
      </c>
      <c r="D75">
        <v>2</v>
      </c>
      <c r="E75" t="str">
        <f t="shared" si="1"/>
        <v>(38,6,2),</v>
      </c>
    </row>
    <row r="76" spans="2:5" x14ac:dyDescent="0.25">
      <c r="B76">
        <v>38</v>
      </c>
      <c r="C76">
        <v>4</v>
      </c>
      <c r="D76">
        <v>3</v>
      </c>
      <c r="E76" t="str">
        <f t="shared" si="1"/>
        <v>(38,4,3),</v>
      </c>
    </row>
    <row r="77" spans="2:5" x14ac:dyDescent="0.25">
      <c r="B77">
        <v>39</v>
      </c>
      <c r="C77">
        <v>6</v>
      </c>
      <c r="D77">
        <v>4</v>
      </c>
      <c r="E77" t="str">
        <f t="shared" si="1"/>
        <v>(39,6,4),</v>
      </c>
    </row>
    <row r="78" spans="2:5" x14ac:dyDescent="0.25">
      <c r="B78">
        <v>39</v>
      </c>
      <c r="C78">
        <v>4</v>
      </c>
      <c r="D78">
        <v>5</v>
      </c>
      <c r="E78" t="str">
        <f t="shared" si="1"/>
        <v>(39,4,5),</v>
      </c>
    </row>
    <row r="79" spans="2:5" x14ac:dyDescent="0.25">
      <c r="B79">
        <v>40</v>
      </c>
      <c r="C79">
        <v>6</v>
      </c>
      <c r="D79">
        <v>1</v>
      </c>
      <c r="E79" t="str">
        <f t="shared" si="1"/>
        <v>(40,6,1),</v>
      </c>
    </row>
    <row r="80" spans="2:5" x14ac:dyDescent="0.25">
      <c r="B80">
        <v>40</v>
      </c>
      <c r="C80">
        <v>4</v>
      </c>
      <c r="D80">
        <v>3</v>
      </c>
      <c r="E80" t="str">
        <f t="shared" si="1"/>
        <v>(40,4,3),</v>
      </c>
    </row>
    <row r="81" spans="2:5" x14ac:dyDescent="0.25">
      <c r="B81">
        <v>41</v>
      </c>
      <c r="C81">
        <v>6</v>
      </c>
      <c r="D81">
        <v>5</v>
      </c>
      <c r="E81" t="str">
        <f t="shared" si="1"/>
        <v>(41,6,5),</v>
      </c>
    </row>
    <row r="82" spans="2:5" x14ac:dyDescent="0.25">
      <c r="B82">
        <v>41</v>
      </c>
      <c r="C82">
        <v>4</v>
      </c>
      <c r="D82">
        <v>2</v>
      </c>
      <c r="E82" t="str">
        <f t="shared" si="1"/>
        <v>(41,4,2),</v>
      </c>
    </row>
    <row r="83" spans="2:5" x14ac:dyDescent="0.25">
      <c r="B83">
        <v>42</v>
      </c>
      <c r="C83">
        <v>6</v>
      </c>
      <c r="D83">
        <v>4</v>
      </c>
      <c r="E83" t="str">
        <f t="shared" si="1"/>
        <v>(42,6,4),</v>
      </c>
    </row>
    <row r="84" spans="2:5" x14ac:dyDescent="0.25">
      <c r="B84">
        <v>42</v>
      </c>
      <c r="C84">
        <v>4</v>
      </c>
      <c r="D84">
        <v>1</v>
      </c>
      <c r="E84" t="str">
        <f t="shared" si="1"/>
        <v>(42,4,1),</v>
      </c>
    </row>
    <row r="85" spans="2:5" x14ac:dyDescent="0.25">
      <c r="B85">
        <v>43</v>
      </c>
      <c r="C85">
        <v>7</v>
      </c>
      <c r="D85">
        <v>1</v>
      </c>
      <c r="E85" t="str">
        <f t="shared" si="1"/>
        <v>(43,7,1),</v>
      </c>
    </row>
    <row r="86" spans="2:5" x14ac:dyDescent="0.25">
      <c r="B86">
        <v>43</v>
      </c>
      <c r="C86">
        <v>5</v>
      </c>
      <c r="D86">
        <v>2</v>
      </c>
      <c r="E86" t="str">
        <f t="shared" si="1"/>
        <v>(43,5,2),</v>
      </c>
    </row>
    <row r="87" spans="2:5" x14ac:dyDescent="0.25">
      <c r="B87">
        <v>44</v>
      </c>
      <c r="C87">
        <v>7</v>
      </c>
      <c r="D87">
        <v>4</v>
      </c>
      <c r="E87" t="str">
        <f t="shared" si="1"/>
        <v>(44,7,4),</v>
      </c>
    </row>
    <row r="88" spans="2:5" x14ac:dyDescent="0.25">
      <c r="B88">
        <v>44</v>
      </c>
      <c r="C88">
        <v>5</v>
      </c>
      <c r="D88">
        <v>5</v>
      </c>
      <c r="E88" t="str">
        <f t="shared" si="1"/>
        <v>(44,5,5),</v>
      </c>
    </row>
    <row r="89" spans="2:5" x14ac:dyDescent="0.25">
      <c r="B89">
        <v>45</v>
      </c>
      <c r="C89">
        <v>7</v>
      </c>
      <c r="D89">
        <v>3</v>
      </c>
      <c r="E89" t="str">
        <f t="shared" si="1"/>
        <v>(45,7,3),</v>
      </c>
    </row>
    <row r="90" spans="2:5" x14ac:dyDescent="0.25">
      <c r="B90">
        <v>45</v>
      </c>
      <c r="C90">
        <v>5</v>
      </c>
      <c r="D90">
        <v>2</v>
      </c>
      <c r="E90" t="str">
        <f t="shared" si="1"/>
        <v>(45,5,2),</v>
      </c>
    </row>
    <row r="91" spans="2:5" x14ac:dyDescent="0.25">
      <c r="B91">
        <v>46</v>
      </c>
      <c r="C91">
        <v>7</v>
      </c>
      <c r="D91">
        <v>1</v>
      </c>
      <c r="E91" t="str">
        <f t="shared" si="1"/>
        <v>(46,7,1),</v>
      </c>
    </row>
    <row r="92" spans="2:5" x14ac:dyDescent="0.25">
      <c r="B92">
        <v>46</v>
      </c>
      <c r="C92">
        <v>5</v>
      </c>
      <c r="D92">
        <v>1</v>
      </c>
      <c r="E92" t="str">
        <f t="shared" si="1"/>
        <v>(46,5,1),</v>
      </c>
    </row>
    <row r="93" spans="2:5" x14ac:dyDescent="0.25">
      <c r="B93">
        <v>47</v>
      </c>
      <c r="C93">
        <v>7</v>
      </c>
      <c r="D93">
        <v>2</v>
      </c>
      <c r="E93" t="str">
        <f t="shared" si="1"/>
        <v>(47,7,2),</v>
      </c>
    </row>
    <row r="94" spans="2:5" x14ac:dyDescent="0.25">
      <c r="B94">
        <v>47</v>
      </c>
      <c r="C94">
        <v>5</v>
      </c>
      <c r="D94">
        <v>3</v>
      </c>
      <c r="E94" t="str">
        <f t="shared" si="1"/>
        <v>(47,5,3),</v>
      </c>
    </row>
    <row r="95" spans="2:5" x14ac:dyDescent="0.25">
      <c r="B95">
        <v>48</v>
      </c>
      <c r="C95">
        <v>7</v>
      </c>
      <c r="D95">
        <v>4</v>
      </c>
      <c r="E95" t="str">
        <f t="shared" si="1"/>
        <v>(48,7,4),</v>
      </c>
    </row>
    <row r="96" spans="2:5" x14ac:dyDescent="0.25">
      <c r="B96">
        <v>48</v>
      </c>
      <c r="C96">
        <v>5</v>
      </c>
      <c r="D96">
        <v>5</v>
      </c>
      <c r="E96" t="str">
        <f t="shared" si="1"/>
        <v>(48,5,5),</v>
      </c>
    </row>
  </sheetData>
  <autoFilter ref="B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3</vt:i4>
      </vt:variant>
    </vt:vector>
  </HeadingPairs>
  <TitlesOfParts>
    <vt:vector size="14" baseType="lpstr">
      <vt:lpstr>caracteristicas</vt:lpstr>
      <vt:lpstr>imagenes</vt:lpstr>
      <vt:lpstr>ProductoArray</vt:lpstr>
      <vt:lpstr>CaracteristicaArray</vt:lpstr>
      <vt:lpstr>CiudadArrays</vt:lpstr>
      <vt:lpstr>PoliticasArrays</vt:lpstr>
      <vt:lpstr>Nombre_Politicas</vt:lpstr>
      <vt:lpstr>Normas</vt:lpstr>
      <vt:lpstr>SaludySeguridad </vt:lpstr>
      <vt:lpstr>Cancelacion</vt:lpstr>
      <vt:lpstr>Puntuaciones</vt:lpstr>
      <vt:lpstr>CaracteristicaArray!caracteristicas</vt:lpstr>
      <vt:lpstr>ProductoArray!caracteristicas</vt:lpstr>
      <vt:lpstr>CiudadArrays!ciudades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2023-03-21T16:36:16Z</dcterms:created>
  <dcterms:modified xsi:type="dcterms:W3CDTF">2023-04-03T22:03:42Z</dcterms:modified>
</cp:coreProperties>
</file>