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projetos\pae\"/>
    </mc:Choice>
  </mc:AlternateContent>
  <xr:revisionPtr revIDLastSave="0" documentId="13_ncr:1_{2A6031F8-6739-4DF2-8E26-2F28A09EBBD3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Tela Inicial" sheetId="1" r:id="rId1"/>
    <sheet name="indice" sheetId="2" state="veryHidden" r:id="rId2"/>
    <sheet name="matricula" sheetId="4" state="veryHidden" r:id="rId3"/>
    <sheet name="grade" sheetId="3" state="veryHidden" r:id="rId4"/>
    <sheet name="Ficha" sheetId="10" state="veryHidden" r:id="rId5"/>
    <sheet name="historia" sheetId="9" state="veryHidden" r:id="rId6"/>
    <sheet name="Carteirinha" sheetId="5" state="veryHidden" r:id="rId7"/>
    <sheet name="Recado" sheetId="27" state="veryHidden" r:id="rId8"/>
    <sheet name="Declaração" sheetId="6" state="veryHidden" r:id="rId9"/>
    <sheet name="Declaração de Conclusão" sheetId="7" state="veryHidden" r:id="rId10"/>
    <sheet name="Boletim" sheetId="8" state="veryHidden" r:id="rId11"/>
    <sheet name="Livro de Matricula" sheetId="12" state="veryHidden" r:id="rId12"/>
    <sheet name="Lista de Renovações" sheetId="14" state="veryHidden" r:id="rId13"/>
    <sheet name="Lista de Turmas" sheetId="15" state="veryHidden" r:id="rId14"/>
    <sheet name="Lista de Professores" sheetId="13" state="veryHidden" r:id="rId15"/>
    <sheet name="Alunos por Modalidade" sheetId="16" state="veryHidden" r:id="rId16"/>
    <sheet name="Alunos por Turno" sheetId="17" state="veryHidden" r:id="rId17"/>
    <sheet name="Alunos por Endereço" sheetId="18" state="veryHidden" r:id="rId18"/>
    <sheet name="Alunos por Responsaveis" sheetId="19" state="veryHidden" r:id="rId19"/>
    <sheet name="Resumo de Mensalidade" sheetId="20" state="veryHidden" r:id="rId20"/>
    <sheet name="Mensalidade por Alunos" sheetId="21" state="veryHidden" r:id="rId21"/>
    <sheet name="nota" sheetId="25" state="veryHidden" r:id="rId22"/>
    <sheet name="config" sheetId="26" state="veryHidden" r:id="rId23"/>
    <sheet name="Mensalidade por Responsaveis" sheetId="22" state="veryHidden" r:id="rId24"/>
    <sheet name="Mensalidade por Turma" sheetId="23" state="veryHidden" r:id="rId25"/>
    <sheet name="Ficha Prof" sheetId="11" state="veryHidden" r:id="rId26"/>
  </sheets>
  <functionGroups builtInGroupCount="19"/>
  <definedNames>
    <definedName name="_xlnm._FilterDatabase" localSheetId="17" hidden="1">'Alunos por Endereço'!$A$5:$I$5</definedName>
    <definedName name="_xlnm._FilterDatabase" localSheetId="15" hidden="1">'Alunos por Modalidade'!$A$5:$F$5</definedName>
    <definedName name="_xlnm._FilterDatabase" localSheetId="18" hidden="1">'Alunos por Responsaveis'!$A$5:$I$5</definedName>
    <definedName name="_xlnm._FilterDatabase" localSheetId="16" hidden="1">'Alunos por Turno'!$A$5:$F$5</definedName>
    <definedName name="_xlnm._FilterDatabase" localSheetId="12" hidden="1">'Lista de Renovações'!$A$5:$I$5</definedName>
    <definedName name="_xlnm._FilterDatabase" localSheetId="13" hidden="1">'Lista de Turmas'!$A$5:$I$5</definedName>
    <definedName name="_xlnm._FilterDatabase" localSheetId="11" hidden="1">'Livro de Matricula'!$A$5:$K$5</definedName>
    <definedName name="_xlnm._FilterDatabase" localSheetId="20" hidden="1">'Mensalidade por Alunos'!$A$8:$N$10</definedName>
    <definedName name="_xlnm._FilterDatabase" localSheetId="23" hidden="1">'Mensalidade por Responsaveis'!$A$8:$N$10</definedName>
    <definedName name="_xlnm._FilterDatabase" localSheetId="24" hidden="1">'Mensalidade por Turma'!$A$8:$N$8</definedName>
    <definedName name="_xlnm._FilterDatabase" localSheetId="21" hidden="1">nota!$A$7:$C$203</definedName>
    <definedName name="_xlnm._FilterDatabase" localSheetId="19" hidden="1">'Resumo de Mensalidade'!$A$5:$I$5</definedName>
    <definedName name="area_da_declaracao">Declaração!$A$1:$J$32</definedName>
    <definedName name="_xlnm.Print_Area" localSheetId="10">Boletim!$A$1:$H$36</definedName>
    <definedName name="_xlnm.Print_Area" localSheetId="6">Carteirinha!$B$5:$BK$21</definedName>
    <definedName name="_xlnm.Print_Area" localSheetId="8">Declaração!$A$1:$J$48</definedName>
    <definedName name="_xlnm.Print_Area" localSheetId="9">'Declaração de Conclusão'!$A$1:$J$46</definedName>
    <definedName name="_xlnm.Print_Area" localSheetId="4">Ficha!$A$1:$BN$46</definedName>
    <definedName name="_xlnm.Print_Area" localSheetId="25">'Ficha Prof'!$A$1:$BN$47</definedName>
    <definedName name="_xlnm.Print_Area" localSheetId="5">historia!$A$1:$AR$41</definedName>
    <definedName name="_xlnm.Print_Area" localSheetId="21">OFFSET(nota!$A$1,0,0,COUNTA(nota!$B$1:$B$2000)+2,27)</definedName>
    <definedName name="_xlnm.Print_Area" localSheetId="7">Recado!$B$5:$BK$21</definedName>
    <definedName name="area_de_notas" localSheetId="21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Conclusão'!$B$19</definedName>
    <definedName name="celAreaAlunosEnd" localSheetId="17">'Alunos por Endereço'!$A$6:$I$10000</definedName>
    <definedName name="celAreaAlunosMod" localSheetId="15">'Alunos por Modalidade'!$A$6:$F$10000</definedName>
    <definedName name="celAreaAlunosResp" localSheetId="18">'Alunos por Responsaveis'!$A$6:$I$10000</definedName>
    <definedName name="celAreaAlunosTurno" localSheetId="16">'Alunos por Turno'!$A$6:$F$10000</definedName>
    <definedName name="celAreaDaListaProf" localSheetId="14">'Lista de Professores'!$A$6:$F$10000</definedName>
    <definedName name="celAreaDaListaRenovacao" localSheetId="12">'Lista de Renovações'!$A$6:$I$10000</definedName>
    <definedName name="celAreaDaListaTurma" localSheetId="13">'Lista de Turmas'!$A$6:$I$10000</definedName>
    <definedName name="celAreaDoLivroMatricula">'Livro de Matricula'!$A$6:$K$10000</definedName>
    <definedName name="celAreaMensAluno" localSheetId="20">'Mensalidade por Alunos'!$A$9:$AB$10003</definedName>
    <definedName name="celAreaMensResp" localSheetId="23">'Mensalidade por Responsaveis'!$A$9:$AO$10003</definedName>
    <definedName name="celAreaMensTurma" localSheetId="24">'Mensalidade por Turma'!$A$9:$AO$10003</definedName>
    <definedName name="celAreaResumoMensPend">'Resumo de Mensalidade'!$A$22:$F$33</definedName>
    <definedName name="celAreaResumoMensPg" localSheetId="19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5">'Ficha Prof'!$H$13</definedName>
    <definedName name="celBairroR">Ficha!$H$27</definedName>
    <definedName name="celBolsa">Ficha!$Y$19</definedName>
    <definedName name="celCantoAlunosEnd" localSheetId="17">'Alunos por Endereço'!$A$6</definedName>
    <definedName name="celCantoAlunosMod" localSheetId="15">'Alunos por Modalidade'!$A$6</definedName>
    <definedName name="celCantoAlunosResp" localSheetId="18">'Alunos por Responsaveis'!$A$6</definedName>
    <definedName name="celCantoAlunosTurno" localSheetId="16">'Alunos por Turno'!$A$6</definedName>
    <definedName name="celCantoListaProf" localSheetId="14">'Lista de Professores'!$A$6</definedName>
    <definedName name="celCantoListaRenovacao" localSheetId="12">'Lista de Renovações'!$A$6</definedName>
    <definedName name="celCantoListaTurma" localSheetId="13">'Lista de Turmas'!$A$6</definedName>
    <definedName name="celCantoLivroMatricula">'Livro de Matricula'!$A$6</definedName>
    <definedName name="celCantoMensAluno" localSheetId="20">'Mensalidade por Alunos'!$A$9</definedName>
    <definedName name="celCantoMensResp" localSheetId="23">'Mensalidade por Responsaveis'!$A$9</definedName>
    <definedName name="celCantoMensTurma" localSheetId="24">'Mensalidade por Turma'!$A$9</definedName>
    <definedName name="celCantoResumoMensPend">'Resumo de Mensalidade'!$A$22</definedName>
    <definedName name="celCantoResumoMensPg" localSheetId="19">'Resumo de Mensalidade'!$A$6</definedName>
    <definedName name="CelCelPCart">Carteirinha!$W$17</definedName>
    <definedName name="celCelProf" localSheetId="25">'Ficha Prof'!$BB$10</definedName>
    <definedName name="celCelR">Ficha!$K$24</definedName>
    <definedName name="celCEPAL">Ficha!$BC$10</definedName>
    <definedName name="celCEPProf" localSheetId="25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5">'Ficha Prof'!$AG$13</definedName>
    <definedName name="celCidR">Ficha!$AJ$27</definedName>
    <definedName name="celCompAL">Ficha!$AI$11</definedName>
    <definedName name="celCompProf" localSheetId="25">'Ficha Prof'!$AX$12</definedName>
    <definedName name="celCompR">Ficha!$AI$26</definedName>
    <definedName name="celCompResid">Ficha!$D$35</definedName>
    <definedName name="CelConcDec_2">'Declaração de Conclusão'!$H$19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5">'Ficha Prof'!$AC$10</definedName>
    <definedName name="celCPFR">Ficha!$AZ$23</definedName>
    <definedName name="CelDataBol">Boletim!$F$35</definedName>
    <definedName name="CelDataDec_1">Declaração!$E$32</definedName>
    <definedName name="CelDataDec_2">'Declaração de Conclusão'!$E$37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5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5">'Ficha Prof'!$Q$11</definedName>
    <definedName name="celEmailR">Ficha!$H$25</definedName>
    <definedName name="CelFreqBol">Boletim!$H$27</definedName>
    <definedName name="celHist">Ficha!$AF$33</definedName>
    <definedName name="celIdentProf" localSheetId="25">'Ficha Prof'!$S$10</definedName>
    <definedName name="celIdentR">Ficha!$AH$23</definedName>
    <definedName name="celMat">Ficha!$R$8</definedName>
    <definedName name="CelMatBol">Boletim!$G$6</definedName>
    <definedName name="CelMatCart">Carteirinha!$K$13</definedName>
    <definedName name="CelMatDec_1">Declaração!$I$9</definedName>
    <definedName name="CelMatDec_2">'Declaração de Conclusão'!$I$9</definedName>
    <definedName name="CelMatHist">historia!$AG$6</definedName>
    <definedName name="celMatProf" localSheetId="25">'Ficha Prof'!$R$8</definedName>
    <definedName name="celmedico">Ficha!$AF$31</definedName>
    <definedName name="celMês">Ficha!$BP$1</definedName>
    <definedName name="celModEns">Ficha!$X$17</definedName>
    <definedName name="CelModEnsBol">Boletim!$B$6</definedName>
    <definedName name="CelModEnsCart">Carteirinha!$H$15</definedName>
    <definedName name="CelModEnsDec_1">Declaração!$A$19</definedName>
    <definedName name="CelModEnsDec_2">'Declaração de Conclusão'!$D$17</definedName>
    <definedName name="celMotivoBolsa">Ficha!$AM$19</definedName>
    <definedName name="celNacAL">Ficha!$AY$9</definedName>
    <definedName name="celNacProf" localSheetId="25">'Ficha Prof'!$BD$9</definedName>
    <definedName name="celNatAL">Ficha!$AL$9</definedName>
    <definedName name="celNatProf" localSheetId="25">'Ficha Prof'!$AO$9</definedName>
    <definedName name="celNome">Ficha!$AA$8</definedName>
    <definedName name="CelNomeBol">Boletim!$B$5</definedName>
    <definedName name="CelNomeCart">Carteirinha!$I$14</definedName>
    <definedName name="CelNomeDec_1">Declaração!$B$11</definedName>
    <definedName name="CelNomeDec_2">'Declaração de Conclusão'!$B$11</definedName>
    <definedName name="celNomeEscola">Declaração!$C$1</definedName>
    <definedName name="CelNomeHist">historia!$AG$4</definedName>
    <definedName name="celNomeM">Ficha!$L$14</definedName>
    <definedName name="CelNomeMDec_1">Declaração!$B$15</definedName>
    <definedName name="CelNomeMDec_2">'Declaração de Conclusão'!$B$15</definedName>
    <definedName name="CelNomeMHist">historia!$AG$10</definedName>
    <definedName name="celNomeP">Ficha!$L$13</definedName>
    <definedName name="CelNomePCart">Carteirinha!$H$16</definedName>
    <definedName name="CelNomePDec_1">Declaração!$B$13</definedName>
    <definedName name="CelNomePDec_2">'Declaração de Conclusão'!$B$13</definedName>
    <definedName name="CelNomePHist">historia!$AG$8</definedName>
    <definedName name="celNomeProf" localSheetId="25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5">'Ficha Prof'!$AL$12</definedName>
    <definedName name="celNumR">Ficha!$S$26</definedName>
    <definedName name="celObs">Ficha!$D$39</definedName>
    <definedName name="celObsProf" localSheetId="25">'Ficha Prof'!$D$40</definedName>
    <definedName name="celRuaAL">Ficha!$P$10</definedName>
    <definedName name="CelRuaPCart">Carteirinha!$AP$8</definedName>
    <definedName name="celRuaProf" localSheetId="25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Declaração!$O$1</definedName>
    <definedName name="CelSexoDec_2">'Declaração de Conclusão'!$O$1</definedName>
    <definedName name="CelSexoHist">historia!$AT$2</definedName>
    <definedName name="celSexoProf" localSheetId="25">'Ficha Prof'!$BI$8</definedName>
    <definedName name="celSit">Ficha!$AN$5</definedName>
    <definedName name="CelSitAluno">Boletim!$A$29</definedName>
    <definedName name="celSitProf" localSheetId="25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5">'Ficha Prof'!$AN$10</definedName>
    <definedName name="celTelR">Ficha!$AD$24</definedName>
    <definedName name="celTurma">Ficha!$AU$17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5">'Ficha Prof'!$BI$13</definedName>
    <definedName name="celUFR">Ficha!$BI$27</definedName>
    <definedName name="celVinc">Ficha!$I$22</definedName>
    <definedName name="celVlMens">Ficha!$L$19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ome_8" localSheetId="8">Declaração!$B$11</definedName>
    <definedName name="Nome_8" localSheetId="9">'Declaração de Conclusão'!$B$11</definedName>
    <definedName name="Nome_9" localSheetId="8">Declaração!$B$11</definedName>
    <definedName name="Nome_9" localSheetId="9">'Declaração de Conclusão'!$B$11</definedName>
    <definedName name="NomeDaIgreja" localSheetId="8">Declaração!$C$21</definedName>
    <definedName name="recup">config!$J$2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1">nota!$B$8:$F$10</definedName>
    <definedName name="_xlnm.Print_Titles" localSheetId="17">'Alunos por Endereço'!$1:$5</definedName>
    <definedName name="_xlnm.Print_Titles" localSheetId="15">'Alunos por Modalidade'!$1:$5</definedName>
    <definedName name="_xlnm.Print_Titles" localSheetId="18">'Alunos por Responsaveis'!$1:$5</definedName>
    <definedName name="_xlnm.Print_Titles" localSheetId="16">'Alunos por Turno'!$1:$5</definedName>
    <definedName name="_xlnm.Print_Titles" localSheetId="14">'Lista de Professores'!$1:$5</definedName>
    <definedName name="_xlnm.Print_Titles" localSheetId="12">'Lista de Renovações'!$1:$5</definedName>
    <definedName name="_xlnm.Print_Titles" localSheetId="13">'Lista de Turmas'!$1:$5</definedName>
    <definedName name="_xlnm.Print_Titles" localSheetId="11">'Livro de Matricula'!$1:$5</definedName>
    <definedName name="_xlnm.Print_Titles" localSheetId="20">'Mensalidade por Alunos'!$1:$8</definedName>
    <definedName name="_xlnm.Print_Titles" localSheetId="23">'Mensalidade por Responsaveis'!$1:$8</definedName>
    <definedName name="_xlnm.Print_Titles" localSheetId="24">'Mensalidade por Turma'!$1:$8</definedName>
    <definedName name="_xlnm.Print_Titles" localSheetId="21">nota!$1:$7</definedName>
    <definedName name="_xlnm.Print_Titles" localSheetId="19">'Resumo de Mensalidade'!$1:$5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3" l="1"/>
  <c r="B2" i="23"/>
  <c r="B1" i="23"/>
  <c r="B3" i="22"/>
  <c r="B2" i="22"/>
  <c r="B1" i="22"/>
  <c r="B3" i="21"/>
  <c r="B2" i="21"/>
  <c r="B1" i="21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3"/>
  <c r="B2" i="13"/>
  <c r="B1" i="13"/>
  <c r="B3" i="14"/>
  <c r="B2" i="14"/>
  <c r="B1" i="14"/>
  <c r="B3" i="12"/>
  <c r="B2" i="12"/>
  <c r="B1" i="12"/>
  <c r="B3" i="10"/>
  <c r="B2" i="10"/>
  <c r="B1" i="10"/>
  <c r="E3" i="9"/>
  <c r="E2" i="9"/>
  <c r="E1" i="9"/>
  <c r="J7" i="5"/>
  <c r="A3" i="8"/>
  <c r="A2" i="8"/>
  <c r="A1" i="8"/>
  <c r="C3" i="7"/>
  <c r="C2" i="7"/>
  <c r="C1" i="7"/>
  <c r="AJ18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683" i="25" l="1"/>
  <c r="Z671" i="25"/>
  <c r="Z863" i="25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AN47" i="11"/>
  <c r="A4" i="8"/>
  <c r="J3" i="8"/>
  <c r="A5" i="8" s="1"/>
  <c r="J2" i="8"/>
  <c r="O3" i="7"/>
  <c r="O2" i="7"/>
  <c r="C19" i="7" s="1"/>
  <c r="O3" i="6"/>
  <c r="Q2" i="6"/>
  <c r="O2" i="6"/>
  <c r="A17" i="6" s="1"/>
  <c r="J11" i="5"/>
  <c r="J11" i="27" s="1"/>
  <c r="J9" i="5"/>
  <c r="J9" i="27" s="1"/>
  <c r="J7" i="27"/>
  <c r="BP2" i="5"/>
  <c r="AJ18" i="5" s="1"/>
  <c r="AT35" i="9"/>
  <c r="AT36" i="9" s="1"/>
  <c r="AT33" i="9"/>
  <c r="AT34" i="9" s="1"/>
  <c r="AT32" i="9"/>
  <c r="AT31" i="9"/>
  <c r="AT29" i="9"/>
  <c r="AT30" i="9" s="1"/>
  <c r="AT27" i="9"/>
  <c r="AT28" i="9" s="1"/>
  <c r="AT25" i="9"/>
  <c r="AT26" i="9" s="1"/>
  <c r="AT23" i="9"/>
  <c r="AT24" i="9" s="1"/>
  <c r="AT21" i="9"/>
  <c r="AT22" i="9" s="1"/>
  <c r="AT19" i="9"/>
  <c r="AT20" i="9" s="1"/>
  <c r="AT17" i="9"/>
  <c r="AT18" i="9" s="1"/>
  <c r="AT16" i="9"/>
  <c r="AT15" i="9"/>
  <c r="AT13" i="9"/>
  <c r="AT14" i="9" s="1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B9" i="7" l="1"/>
  <c r="A13" i="7"/>
  <c r="B9" i="6"/>
  <c r="A13" i="6"/>
</calcChain>
</file>

<file path=xl/sharedStrings.xml><?xml version="1.0" encoding="utf-8"?>
<sst xmlns="http://schemas.openxmlformats.org/spreadsheetml/2006/main" count="972" uniqueCount="408">
  <si>
    <t>Desenvolvido por Jônatas M. Pimenta</t>
  </si>
  <si>
    <t>pae_db_dev</t>
  </si>
  <si>
    <t>upadrao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</si>
  <si>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</si>
  <si>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</si>
  <si>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</si>
  <si>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</si>
  <si>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</si>
  <si>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</si>
  <si>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</si>
  <si>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</si>
  <si>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</si>
  <si>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</si>
  <si>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</si>
  <si>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</si>
  <si>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</si>
  <si>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</si>
  <si>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</si>
  <si>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</si>
  <si>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</si>
  <si>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</si>
  <si>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</si>
  <si>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</si>
  <si>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</si>
  <si>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</si>
  <si>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</si>
  <si>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</si>
  <si>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</si>
  <si>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</si>
  <si>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</si>
  <si>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</si>
  <si>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</si>
  <si>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</si>
  <si>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</si>
  <si>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</si>
  <si>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</si>
  <si>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</si>
  <si>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</si>
  <si>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</si>
  <si>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</si>
  <si>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</si>
  <si>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</si>
  <si>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</si>
  <si>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</si>
  <si>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</si>
  <si>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</si>
  <si>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</si>
  <si>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</si>
  <si>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</si>
  <si>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</si>
  <si>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</si>
  <si>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</si>
  <si>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</si>
  <si>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</si>
  <si>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</si>
  <si>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</si>
  <si>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</si>
  <si>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</si>
  <si>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</si>
  <si>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</si>
  <si>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</si>
  <si>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</si>
  <si>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</si>
  <si>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</si>
  <si>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</si>
  <si>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</si>
  <si>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</si>
  <si>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</si>
  <si>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</si>
  <si>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</si>
  <si>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</si>
  <si>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</si>
  <si>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</si>
  <si>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</si>
  <si>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</si>
  <si>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</si>
  <si>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</si>
  <si>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</si>
  <si>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</si>
  <si>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</si>
  <si>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</si>
  <si>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</si>
  <si>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</si>
  <si>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</si>
  <si>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</si>
  <si>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</si>
  <si>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</si>
  <si>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</si>
  <si>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</si>
  <si>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</si>
  <si>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</si>
  <si>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</si>
  <si>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</si>
  <si>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</si>
  <si>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</si>
  <si>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</si>
  <si>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</si>
  <si>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</si>
  <si>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</si>
  <si>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</si>
  <si>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</si>
  <si>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</si>
  <si>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JONATAS MENDONCA PIMENTA</t>
  </si>
  <si>
    <t>15/05/2013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</si>
  <si>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</si>
  <si>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</si>
  <si>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</si>
  <si>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</si>
  <si>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</si>
  <si>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</si>
  <si>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</si>
  <si>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</si>
  <si>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</si>
  <si>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</si>
  <si>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</si>
  <si>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</si>
  <si>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</si>
  <si>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Disciplinas</t>
  </si>
  <si>
    <t>1º Bim</t>
  </si>
  <si>
    <t>2º Bim</t>
  </si>
  <si>
    <t>3º Bim</t>
  </si>
  <si>
    <t>4º Bim</t>
  </si>
  <si>
    <t>Recup.</t>
  </si>
  <si>
    <t>M F</t>
  </si>
  <si>
    <t>Situação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</si>
  <si>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</si>
  <si>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</si>
  <si>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</si>
  <si>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</si>
  <si>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</si>
  <si>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</si>
  <si>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</si>
  <si>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</si>
  <si>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</si>
  <si>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</si>
  <si>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</si>
  <si>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</si>
  <si>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</si>
  <si>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</si>
  <si>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</si>
  <si>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</si>
  <si>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</si>
  <si>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</si>
  <si>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</si>
  <si>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</si>
  <si>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</si>
  <si>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</si>
  <si>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</si>
  <si>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</si>
  <si>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</si>
  <si>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</si>
  <si>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</si>
  <si>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</si>
  <si>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</si>
  <si>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</si>
  <si>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</si>
  <si>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</si>
  <si>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</si>
  <si>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</si>
  <si>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</si>
  <si>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</si>
  <si>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</si>
  <si>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</si>
  <si>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</si>
  <si>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</si>
  <si>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</si>
  <si>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</si>
  <si>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</si>
  <si>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</si>
  <si>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</si>
  <si>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</si>
  <si>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</si>
  <si>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</si>
  <si>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</si>
  <si>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</si>
  <si>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</si>
  <si>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</si>
  <si>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</si>
  <si>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</si>
  <si>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</si>
  <si>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</si>
  <si>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</si>
  <si>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</si>
  <si>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</si>
  <si>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</si>
  <si>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</si>
  <si>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</si>
  <si>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</si>
  <si>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</si>
  <si>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</si>
  <si>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</si>
  <si>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</si>
  <si>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</si>
  <si>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</si>
  <si>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</si>
  <si>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</si>
  <si>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</si>
  <si>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</si>
  <si>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</si>
  <si>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</si>
  <si>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</si>
  <si>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</si>
  <si>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</si>
  <si>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</si>
  <si>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</si>
  <si>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INSTITUTO EDUCACIONAL RÊ E LÚ</t>
  </si>
  <si>
    <t>Rua Andes, nº 292, Heliópolis, Belford Roxo, RJ</t>
  </si>
  <si>
    <t>CNPJ: 12.456.409/0001-04 - Tel.: (21)3093-7218</t>
  </si>
  <si>
    <t>ALTAMIR DOS SANTOS PIMENTAS</t>
  </si>
  <si>
    <t>MARIA DOS SANTOS PIMENTA</t>
  </si>
  <si>
    <t>Logradoouro:</t>
  </si>
  <si>
    <t>ELIANE MENDONÇA PIMENTA</t>
  </si>
  <si>
    <t>J</t>
  </si>
  <si>
    <t>LINHA FERREA</t>
  </si>
  <si>
    <t>ELIEL PIMENTA</t>
  </si>
  <si>
    <t>LOIDE MENDONÇA PIMENTA</t>
  </si>
  <si>
    <t>JONATAS MENDONÇA PIMENTA</t>
  </si>
  <si>
    <t>(21) 99999-9999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</si>
  <si>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</si>
  <si>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</si>
  <si>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</si>
  <si>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</si>
  <si>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</si>
  <si>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</si>
  <si>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</si>
  <si>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</si>
  <si>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</si>
  <si>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</si>
  <si>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</si>
  <si>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</si>
  <si>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</si>
  <si>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</si>
  <si>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</si>
  <si>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</si>
  <si>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</si>
  <si>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</si>
  <si>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</si>
  <si>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</si>
  <si>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</si>
  <si>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</si>
  <si>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</si>
  <si>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</si>
  <si>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</si>
  <si>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</si>
  <si>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</si>
  <si>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</si>
  <si>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</si>
  <si>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</si>
  <si>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</si>
  <si>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</si>
  <si>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</si>
  <si>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</si>
  <si>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</si>
  <si>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</si>
  <si>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</si>
  <si>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</si>
  <si>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</si>
  <si>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</si>
  <si>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</si>
  <si>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</si>
  <si>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</si>
  <si>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</si>
  <si>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</si>
  <si>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</si>
  <si>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</si>
  <si>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</si>
  <si>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</si>
  <si>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</si>
  <si>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</si>
  <si>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</si>
  <si>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</si>
  <si>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</si>
  <si>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</si>
  <si>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</si>
  <si>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</si>
  <si>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</si>
  <si>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</si>
  <si>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</si>
  <si>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</si>
  <si>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</si>
  <si>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</si>
  <si>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</si>
  <si>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</si>
  <si>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</si>
  <si>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</si>
  <si>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</si>
  <si>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</si>
  <si>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</si>
  <si>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</si>
  <si>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</si>
  <si>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</si>
  <si>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</si>
  <si>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</si>
  <si>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</si>
  <si>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</si>
  <si>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</si>
  <si>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</si>
  <si>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</si>
  <si>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</si>
  <si>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</si>
  <si>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</si>
  <si>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</si>
  <si>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</si>
  <si>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</si>
  <si>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</si>
  <si>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</si>
  <si>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</si>
  <si>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</si>
  <si>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</si>
  <si>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</si>
  <si>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</si>
  <si>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</si>
  <si>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</si>
  <si>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</si>
  <si>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</si>
  <si>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</si>
  <si>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</si>
  <si>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</si>
  <si>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</si>
  <si>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</si>
  <si>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</si>
  <si>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</si>
  <si>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</si>
  <si>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</si>
  <si>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</si>
  <si>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</si>
  <si>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</si>
  <si>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</si>
  <si>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</si>
  <si>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</si>
  <si>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</si>
  <si>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</si>
  <si>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</si>
  <si>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</si>
  <si>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</si>
  <si>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</si>
  <si>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</si>
  <si>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</si>
  <si>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</si>
  <si>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</si>
  <si>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</si>
  <si>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</si>
  <si>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</si>
  <si>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</si>
  <si>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</si>
  <si>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</si>
  <si>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</si>
  <si>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</si>
  <si>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</si>
  <si>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</si>
  <si>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</si>
  <si>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</si>
  <si>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</si>
  <si>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</si>
  <si>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</si>
  <si>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</si>
  <si>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</si>
  <si>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</si>
  <si>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</si>
  <si>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</si>
  <si>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</si>
  <si>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</si>
  <si>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</si>
  <si>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</si>
  <si>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</si>
  <si>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</si>
  <si>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</si>
  <si>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</si>
  <si>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</si>
  <si>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</si>
  <si>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</si>
  <si>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</si>
  <si>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</si>
  <si>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</si>
  <si>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</si>
  <si>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</si>
  <si>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</si>
  <si>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</si>
  <si>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</si>
  <si>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</si>
  <si>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</si>
  <si>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</si>
  <si>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</si>
  <si>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</si>
  <si>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</si>
  <si>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</si>
  <si>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</si>
  <si>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</si>
  <si>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</si>
  <si>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</si>
  <si>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</si>
  <si>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</si>
  <si>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</si>
  <si>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</si>
  <si>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</si>
  <si>
    <t>M3N12023</t>
  </si>
  <si>
    <t>NOITE</t>
  </si>
  <si>
    <t>INSTITUTO ESCOLA FICTICIA</t>
  </si>
  <si>
    <t>CNPJ: 00.000.000/0001-00 - Tel.: (21)55555-5555</t>
  </si>
  <si>
    <t>Rua Provisória de Almeida, nº 100, Heliópolis, Belford Roxo, RJ</t>
  </si>
  <si>
    <t>N/I</t>
  </si>
  <si>
    <t>FILHO DE PROFESSOR</t>
  </si>
  <si>
    <t>PROMOÇÃO ESCOLAR</t>
  </si>
  <si>
    <t>PARCERIA</t>
  </si>
  <si>
    <t>ACORDO</t>
  </si>
  <si>
    <t>FILHO DE FUNCIONÁRIO</t>
  </si>
  <si>
    <t>OUTRO</t>
  </si>
  <si>
    <t>JEREMIAS DA MOTTA ARAUJO ANDRADE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</si>
</sst>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R$&quot;* #,##0.00_);_(&quot;R$&quot;* \(#,##0.00\);_(&quot;R$&quot;* &quot;-&quot;??_);_(@_)"/>
    <numFmt numFmtId="165" formatCode="dd/mm/yy;@"/>
    <numFmt numFmtId="166" formatCode="dd\ &quot;de&quot;\ mmmm\ &quot;de&quot;\ yyyy"/>
    <numFmt numFmtId="167" formatCode="0.0_ ;[Red]\-0.0\ "/>
    <numFmt numFmtId="168" formatCode="0.0"/>
    <numFmt numFmtId="169" formatCode="&quot;Matrícula: &quot;#"/>
    <numFmt numFmtId="170" formatCode="[$-416]\ d&quot; de &quot;mmmm&quot; de &quot;yyyy"/>
    <numFmt numFmtId="171" formatCode="#####\-###"/>
    <numFmt numFmtId="172" formatCode="####\-####"/>
    <numFmt numFmtId="173" formatCode="&quot;R$&quot;\ #,##0.00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3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theme="2" tint="-0.749992370372631"/>
      <name val="Tahoma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7" fillId="0" borderId="0"/>
    <xf numFmtId="9" fontId="9" fillId="0" borderId="0" applyFont="0" applyFill="0" applyBorder="0" applyAlignment="0" applyProtection="0"/>
    <xf numFmtId="164" fontId="44" fillId="0" borderId="0" applyFont="0" applyFill="0" applyBorder="0" applyAlignment="0" applyProtection="0"/>
    <xf numFmtId="9" fontId="44" fillId="0" borderId="0" applyFon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9" fillId="0" borderId="1" xfId="2" applyBorder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0" fontId="19" fillId="0" borderId="0" xfId="2" applyFont="1" applyProtection="1">
      <protection hidden="1"/>
    </xf>
    <xf numFmtId="165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20" fillId="0" borderId="0" xfId="2" applyFont="1" applyProtection="1">
      <protection hidden="1"/>
    </xf>
    <xf numFmtId="0" fontId="22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2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6" fillId="0" borderId="0" xfId="2" applyFont="1" applyProtection="1">
      <protection hidden="1"/>
    </xf>
    <xf numFmtId="0" fontId="27" fillId="0" borderId="0" xfId="3" applyProtection="1">
      <protection hidden="1"/>
    </xf>
    <xf numFmtId="0" fontId="28" fillId="0" borderId="0" xfId="3" applyFont="1" applyProtection="1">
      <protection hidden="1"/>
    </xf>
    <xf numFmtId="0" fontId="30" fillId="0" borderId="0" xfId="3" applyFont="1" applyProtection="1">
      <protection hidden="1"/>
    </xf>
    <xf numFmtId="49" fontId="31" fillId="0" borderId="0" xfId="3" applyNumberFormat="1" applyFont="1" applyAlignment="1" applyProtection="1">
      <alignment vertical="center"/>
      <protection hidden="1"/>
    </xf>
    <xf numFmtId="0" fontId="33" fillId="0" borderId="0" xfId="3" applyFont="1" applyProtection="1">
      <protection hidden="1"/>
    </xf>
    <xf numFmtId="0" fontId="34" fillId="0" borderId="0" xfId="1" applyFont="1" applyProtection="1">
      <protection hidden="1"/>
    </xf>
    <xf numFmtId="0" fontId="35" fillId="0" borderId="16" xfId="3" applyFont="1" applyBorder="1" applyAlignment="1" applyProtection="1">
      <alignment horizontal="center"/>
      <protection hidden="1"/>
    </xf>
    <xf numFmtId="0" fontId="35" fillId="5" borderId="17" xfId="3" applyFont="1" applyFill="1" applyBorder="1" applyProtection="1">
      <protection hidden="1"/>
    </xf>
    <xf numFmtId="0" fontId="35" fillId="5" borderId="18" xfId="3" applyFont="1" applyFill="1" applyBorder="1" applyAlignment="1" applyProtection="1">
      <alignment horizontal="center"/>
      <protection hidden="1"/>
    </xf>
    <xf numFmtId="0" fontId="35" fillId="5" borderId="19" xfId="3" applyFont="1" applyFill="1" applyBorder="1" applyAlignment="1" applyProtection="1">
      <alignment horizontal="center"/>
      <protection hidden="1"/>
    </xf>
    <xf numFmtId="0" fontId="34" fillId="0" borderId="0" xfId="3" applyFont="1" applyAlignment="1" applyProtection="1">
      <alignment horizontal="left" vertical="center"/>
      <protection hidden="1"/>
    </xf>
    <xf numFmtId="167" fontId="34" fillId="0" borderId="0" xfId="3" applyNumberFormat="1" applyFont="1" applyAlignment="1" applyProtection="1">
      <alignment horizontal="center" vertical="center"/>
      <protection hidden="1"/>
    </xf>
    <xf numFmtId="167" fontId="35" fillId="0" borderId="0" xfId="3" applyNumberFormat="1" applyFont="1" applyAlignment="1" applyProtection="1">
      <alignment horizontal="center" vertical="center"/>
      <protection hidden="1"/>
    </xf>
    <xf numFmtId="0" fontId="34" fillId="0" borderId="0" xfId="3" applyFont="1" applyAlignment="1" applyProtection="1">
      <alignment horizontal="left"/>
      <protection hidden="1"/>
    </xf>
    <xf numFmtId="167" fontId="34" fillId="0" borderId="0" xfId="3" applyNumberFormat="1" applyFont="1" applyAlignment="1" applyProtection="1">
      <alignment horizontal="center"/>
      <protection hidden="1"/>
    </xf>
    <xf numFmtId="167" fontId="35" fillId="0" borderId="0" xfId="3" applyNumberFormat="1" applyFont="1" applyAlignment="1" applyProtection="1">
      <alignment horizontal="center"/>
      <protection hidden="1"/>
    </xf>
    <xf numFmtId="0" fontId="34" fillId="0" borderId="0" xfId="3" applyFont="1" applyProtection="1">
      <protection hidden="1"/>
    </xf>
    <xf numFmtId="0" fontId="35" fillId="0" borderId="0" xfId="3" applyFont="1" applyProtection="1">
      <protection hidden="1"/>
    </xf>
    <xf numFmtId="0" fontId="34" fillId="0" borderId="0" xfId="3" applyFont="1" applyAlignment="1" applyProtection="1">
      <alignment horizontal="center"/>
      <protection hidden="1"/>
    </xf>
    <xf numFmtId="49" fontId="35" fillId="0" borderId="0" xfId="1" applyNumberFormat="1" applyFont="1" applyAlignment="1" applyProtection="1">
      <alignment horizontal="left"/>
      <protection hidden="1"/>
    </xf>
    <xf numFmtId="49" fontId="35" fillId="0" borderId="0" xfId="3" applyNumberFormat="1" applyFont="1" applyAlignment="1" applyProtection="1">
      <alignment horizontal="left"/>
      <protection hidden="1"/>
    </xf>
    <xf numFmtId="0" fontId="34" fillId="0" borderId="0" xfId="3" applyFont="1" applyAlignment="1" applyProtection="1">
      <alignment horizontal="right"/>
      <protection hidden="1"/>
    </xf>
    <xf numFmtId="0" fontId="22" fillId="0" borderId="0" xfId="3" applyFont="1" applyAlignment="1" applyProtection="1">
      <alignment horizontal="right"/>
      <protection hidden="1"/>
    </xf>
    <xf numFmtId="1" fontId="36" fillId="0" borderId="0" xfId="1" applyNumberFormat="1" applyFont="1" applyProtection="1">
      <protection hidden="1"/>
    </xf>
    <xf numFmtId="49" fontId="36" fillId="0" borderId="0" xfId="1" applyNumberFormat="1" applyFont="1" applyProtection="1">
      <protection hidden="1"/>
    </xf>
    <xf numFmtId="0" fontId="38" fillId="0" borderId="0" xfId="1" applyFont="1" applyProtection="1">
      <protection hidden="1"/>
    </xf>
    <xf numFmtId="1" fontId="39" fillId="0" borderId="0" xfId="1" applyNumberFormat="1" applyFont="1" applyAlignment="1" applyProtection="1">
      <alignment horizontal="center"/>
      <protection hidden="1"/>
    </xf>
    <xf numFmtId="0" fontId="37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40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41" fillId="0" borderId="0" xfId="0" applyFont="1"/>
    <xf numFmtId="1" fontId="9" fillId="0" borderId="26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9" fontId="9" fillId="0" borderId="0" xfId="1" applyNumberFormat="1" applyFont="1" applyProtection="1">
      <protection hidden="1"/>
    </xf>
    <xf numFmtId="169" fontId="36" fillId="0" borderId="0" xfId="1" applyNumberFormat="1" applyFont="1" applyProtection="1">
      <protection hidden="1"/>
    </xf>
    <xf numFmtId="1" fontId="42" fillId="0" borderId="0" xfId="1" applyNumberFormat="1" applyFont="1" applyAlignment="1" applyProtection="1">
      <alignment vertical="top"/>
      <protection hidden="1"/>
    </xf>
    <xf numFmtId="168" fontId="43" fillId="6" borderId="25" xfId="1" applyNumberFormat="1" applyFont="1" applyFill="1" applyBorder="1" applyAlignment="1" applyProtection="1">
      <alignment horizontal="center" vertical="center"/>
      <protection hidden="1"/>
    </xf>
    <xf numFmtId="1" fontId="43" fillId="6" borderId="29" xfId="1" applyNumberFormat="1" applyFont="1" applyFill="1" applyBorder="1" applyAlignment="1" applyProtection="1">
      <alignment horizontal="center" vertical="center"/>
      <protection hidden="1"/>
    </xf>
    <xf numFmtId="0" fontId="45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5" fillId="0" borderId="38" xfId="1" applyFont="1" applyBorder="1" applyProtection="1">
      <protection hidden="1"/>
    </xf>
    <xf numFmtId="0" fontId="45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5" fillId="0" borderId="39" xfId="1" applyFont="1" applyBorder="1" applyProtection="1">
      <protection hidden="1"/>
    </xf>
    <xf numFmtId="0" fontId="47" fillId="0" borderId="0" xfId="1" applyFont="1" applyProtection="1">
      <protection hidden="1"/>
    </xf>
    <xf numFmtId="0" fontId="48" fillId="0" borderId="0" xfId="1" applyFont="1" applyAlignment="1" applyProtection="1">
      <alignment vertical="top"/>
      <protection hidden="1"/>
    </xf>
    <xf numFmtId="0" fontId="45" fillId="0" borderId="1" xfId="1" applyFont="1" applyBorder="1" applyProtection="1">
      <protection hidden="1"/>
    </xf>
    <xf numFmtId="0" fontId="50" fillId="0" borderId="0" xfId="1" applyFont="1" applyProtection="1">
      <protection hidden="1"/>
    </xf>
    <xf numFmtId="0" fontId="45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9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51" fillId="0" borderId="0" xfId="1" applyFont="1" applyProtection="1">
      <protection hidden="1"/>
    </xf>
    <xf numFmtId="0" fontId="52" fillId="0" borderId="0" xfId="1" applyFont="1" applyAlignment="1" applyProtection="1">
      <alignment horizontal="left"/>
      <protection hidden="1"/>
    </xf>
    <xf numFmtId="172" fontId="52" fillId="0" borderId="0" xfId="1" applyNumberFormat="1" applyFont="1" applyAlignment="1" applyProtection="1">
      <alignment horizontal="left"/>
      <protection hidden="1"/>
    </xf>
    <xf numFmtId="0" fontId="53" fillId="0" borderId="0" xfId="1" applyFont="1" applyAlignment="1" applyProtection="1">
      <alignment vertical="top"/>
      <protection hidden="1"/>
    </xf>
    <xf numFmtId="0" fontId="49" fillId="0" borderId="0" xfId="1" applyFont="1" applyAlignment="1" applyProtection="1">
      <alignment vertical="top"/>
      <protection hidden="1"/>
    </xf>
    <xf numFmtId="172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9" fillId="0" borderId="42" xfId="1" applyFont="1" applyBorder="1" applyProtection="1">
      <protection hidden="1"/>
    </xf>
    <xf numFmtId="0" fontId="49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4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3" fontId="0" fillId="0" borderId="0" xfId="0" applyNumberFormat="1" applyAlignment="1">
      <alignment horizontal="center" vertical="center" wrapText="1"/>
    </xf>
    <xf numFmtId="0" fontId="55" fillId="6" borderId="0" xfId="0" applyFont="1" applyFill="1" applyAlignment="1">
      <alignment horizontal="center" vertical="center" wrapText="1"/>
    </xf>
    <xf numFmtId="173" fontId="55" fillId="6" borderId="0" xfId="0" applyNumberFormat="1" applyFont="1" applyFill="1" applyAlignment="1">
      <alignment horizontal="center" vertical="center" wrapText="1"/>
    </xf>
    <xf numFmtId="1" fontId="55" fillId="6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3" fontId="57" fillId="0" borderId="0" xfId="0" applyNumberFormat="1" applyFont="1" applyAlignment="1">
      <alignment horizontal="center" vertical="center"/>
    </xf>
    <xf numFmtId="173" fontId="0" fillId="0" borderId="59" xfId="0" applyNumberFormat="1" applyBorder="1" applyAlignment="1">
      <alignment horizontal="center" vertical="center"/>
    </xf>
    <xf numFmtId="173" fontId="56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6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6" borderId="63" xfId="0" applyFill="1" applyBorder="1" applyAlignment="1">
      <alignment horizontal="centerContinuous" vertical="center"/>
    </xf>
    <xf numFmtId="0" fontId="0" fillId="6" borderId="62" xfId="0" applyFill="1" applyBorder="1" applyAlignment="1">
      <alignment horizontal="centerContinuous" vertical="center"/>
    </xf>
    <xf numFmtId="0" fontId="0" fillId="6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8" fillId="0" borderId="66" xfId="0" applyFont="1" applyBorder="1" applyAlignment="1">
      <alignment horizontal="centerContinuous"/>
    </xf>
    <xf numFmtId="0" fontId="58" fillId="0" borderId="67" xfId="0" applyFont="1" applyBorder="1" applyAlignment="1">
      <alignment horizontal="centerContinuous"/>
    </xf>
    <xf numFmtId="0" fontId="0" fillId="6" borderId="68" xfId="0" applyFill="1" applyBorder="1" applyAlignment="1">
      <alignment horizontal="left" vertical="center"/>
    </xf>
    <xf numFmtId="0" fontId="0" fillId="6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8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7" borderId="62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3" fillId="0" borderId="0" xfId="1" applyFont="1" applyProtection="1">
      <protection hidden="1"/>
    </xf>
    <xf numFmtId="0" fontId="23" fillId="0" borderId="0" xfId="1" applyFont="1" applyAlignment="1" applyProtection="1">
      <alignment vertical="top"/>
      <protection hidden="1"/>
    </xf>
    <xf numFmtId="0" fontId="24" fillId="0" borderId="0" xfId="1" applyFont="1" applyProtection="1">
      <protection hidden="1"/>
    </xf>
    <xf numFmtId="0" fontId="23" fillId="0" borderId="15" xfId="1" applyFont="1" applyBorder="1" applyProtection="1">
      <protection hidden="1"/>
    </xf>
    <xf numFmtId="0" fontId="24" fillId="0" borderId="0" xfId="1" applyFont="1" applyAlignment="1" applyProtection="1">
      <alignment shrinkToFit="1"/>
      <protection hidden="1"/>
    </xf>
    <xf numFmtId="0" fontId="22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2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2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2" fillId="0" borderId="12" xfId="1" applyFont="1" applyBorder="1" applyProtection="1">
      <protection hidden="1"/>
    </xf>
    <xf numFmtId="0" fontId="22" fillId="0" borderId="11" xfId="1" applyFont="1" applyBorder="1" applyProtection="1">
      <protection hidden="1"/>
    </xf>
    <xf numFmtId="0" fontId="22" fillId="0" borderId="13" xfId="1" applyFont="1" applyBorder="1" applyProtection="1">
      <protection hidden="1"/>
    </xf>
    <xf numFmtId="0" fontId="60" fillId="0" borderId="0" xfId="0" applyFont="1"/>
    <xf numFmtId="0" fontId="30" fillId="0" borderId="0" xfId="1" applyFont="1" applyProtection="1">
      <protection hidden="1"/>
    </xf>
    <xf numFmtId="0" fontId="30" fillId="0" borderId="0" xfId="0" applyFont="1"/>
    <xf numFmtId="0" fontId="30" fillId="0" borderId="14" xfId="1" applyFont="1" applyBorder="1" applyProtection="1">
      <protection hidden="1"/>
    </xf>
    <xf numFmtId="0" fontId="59" fillId="0" borderId="0" xfId="0" applyFont="1"/>
    <xf numFmtId="0" fontId="30" fillId="0" borderId="0" xfId="0" applyFont="1" applyAlignment="1">
      <alignment vertical="top" wrapText="1"/>
    </xf>
    <xf numFmtId="0" fontId="49" fillId="0" borderId="42" xfId="1" applyFont="1" applyBorder="1" applyAlignment="1" applyProtection="1">
      <alignment horizontal="center"/>
      <protection hidden="1"/>
    </xf>
    <xf numFmtId="171" fontId="49" fillId="0" borderId="42" xfId="1" applyNumberFormat="1" applyFont="1" applyBorder="1" applyAlignment="1" applyProtection="1">
      <alignment horizontal="left"/>
      <protection hidden="1"/>
    </xf>
    <xf numFmtId="0" fontId="49" fillId="0" borderId="42" xfId="1" applyFont="1" applyBorder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 shrinkToFit="1"/>
      <protection hidden="1"/>
    </xf>
    <xf numFmtId="0" fontId="49" fillId="0" borderId="42" xfId="1" applyFont="1" applyBorder="1" applyAlignment="1" applyProtection="1">
      <alignment horizontal="left" shrinkToFit="1"/>
      <protection hidden="1"/>
    </xf>
    <xf numFmtId="164" fontId="49" fillId="0" borderId="42" xfId="5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center" shrinkToFit="1"/>
      <protection hidden="1"/>
    </xf>
    <xf numFmtId="14" fontId="43" fillId="0" borderId="1" xfId="1" applyNumberFormat="1" applyFont="1" applyBorder="1" applyAlignment="1" applyProtection="1">
      <alignment horizontal="right"/>
      <protection hidden="1"/>
    </xf>
    <xf numFmtId="14" fontId="43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9" fillId="0" borderId="50" xfId="1" applyFont="1" applyBorder="1" applyAlignment="1" applyProtection="1">
      <alignment horizontal="center" vertical="center"/>
      <protection hidden="1"/>
    </xf>
    <xf numFmtId="0" fontId="49" fillId="0" borderId="51" xfId="1" applyFont="1" applyBorder="1" applyAlignment="1" applyProtection="1">
      <alignment horizontal="center" vertical="center"/>
      <protection hidden="1"/>
    </xf>
    <xf numFmtId="0" fontId="49" fillId="0" borderId="52" xfId="1" applyFont="1" applyBorder="1" applyAlignment="1" applyProtection="1">
      <alignment horizontal="center" vertical="center"/>
      <protection hidden="1"/>
    </xf>
    <xf numFmtId="0" fontId="49" fillId="0" borderId="44" xfId="1" applyFont="1" applyBorder="1" applyAlignment="1" applyProtection="1">
      <alignment horizontal="left" vertical="top"/>
      <protection hidden="1"/>
    </xf>
    <xf numFmtId="0" fontId="49" fillId="0" borderId="43" xfId="1" applyFont="1" applyBorder="1" applyAlignment="1" applyProtection="1">
      <alignment horizontal="left" vertical="top"/>
      <protection hidden="1"/>
    </xf>
    <xf numFmtId="0" fontId="49" fillId="0" borderId="45" xfId="1" applyFont="1" applyBorder="1" applyAlignment="1" applyProtection="1">
      <alignment horizontal="left" vertical="top"/>
      <protection hidden="1"/>
    </xf>
    <xf numFmtId="0" fontId="49" fillId="0" borderId="46" xfId="1" applyFont="1" applyBorder="1" applyAlignment="1" applyProtection="1">
      <alignment horizontal="left" vertical="top"/>
      <protection hidden="1"/>
    </xf>
    <xf numFmtId="0" fontId="49" fillId="0" borderId="0" xfId="1" applyFont="1" applyAlignment="1" applyProtection="1">
      <alignment horizontal="left" vertical="top"/>
      <protection hidden="1"/>
    </xf>
    <xf numFmtId="0" fontId="49" fillId="0" borderId="47" xfId="1" applyFont="1" applyBorder="1" applyAlignment="1" applyProtection="1">
      <alignment horizontal="left" vertical="top"/>
      <protection hidden="1"/>
    </xf>
    <xf numFmtId="0" fontId="49" fillId="0" borderId="48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left" vertical="top"/>
      <protection hidden="1"/>
    </xf>
    <xf numFmtId="0" fontId="49" fillId="0" borderId="49" xfId="1" applyFont="1" applyBorder="1" applyAlignment="1" applyProtection="1">
      <alignment horizontal="left" vertical="top"/>
      <protection hidden="1"/>
    </xf>
    <xf numFmtId="0" fontId="46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9" fillId="0" borderId="0" xfId="1" applyFont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/>
      <protection hidden="1"/>
    </xf>
    <xf numFmtId="1" fontId="49" fillId="0" borderId="42" xfId="1" applyNumberFormat="1" applyFont="1" applyBorder="1" applyAlignment="1" applyProtection="1">
      <alignment horizontal="center"/>
      <protection hidden="1"/>
    </xf>
    <xf numFmtId="0" fontId="9" fillId="0" borderId="2" xfId="1" applyFont="1" applyBorder="1" applyAlignment="1" applyProtection="1">
      <alignment horizontal="center"/>
      <protection hidden="1"/>
    </xf>
    <xf numFmtId="0" fontId="43" fillId="0" borderId="21" xfId="1" applyFont="1" applyBorder="1" applyAlignment="1" applyProtection="1">
      <alignment horizontal="center" textRotation="90"/>
      <protection hidden="1"/>
    </xf>
    <xf numFmtId="0" fontId="43" fillId="0" borderId="22" xfId="1" applyFont="1" applyBorder="1" applyAlignment="1" applyProtection="1">
      <alignment horizontal="center" textRotation="90"/>
      <protection hidden="1"/>
    </xf>
    <xf numFmtId="0" fontId="43" fillId="0" borderId="23" xfId="1" applyFont="1" applyBorder="1" applyAlignment="1" applyProtection="1">
      <alignment horizontal="center" textRotation="90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6" fillId="0" borderId="1" xfId="1" applyNumberFormat="1" applyFont="1" applyBorder="1" applyAlignment="1" applyProtection="1">
      <alignment horizontal="center"/>
      <protection hidden="1"/>
    </xf>
    <xf numFmtId="49" fontId="36" fillId="0" borderId="29" xfId="1" applyNumberFormat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49" fontId="36" fillId="0" borderId="25" xfId="1" applyNumberFormat="1" applyFont="1" applyBorder="1" applyAlignment="1" applyProtection="1">
      <alignment horizontal="center" vertical="center"/>
      <protection hidden="1"/>
    </xf>
    <xf numFmtId="170" fontId="8" fillId="0" borderId="0" xfId="1" applyNumberFormat="1" applyFont="1" applyAlignment="1" applyProtection="1">
      <alignment horizontal="center"/>
      <protection hidden="1"/>
    </xf>
    <xf numFmtId="0" fontId="43" fillId="0" borderId="24" xfId="1" applyFont="1" applyBorder="1" applyAlignment="1" applyProtection="1">
      <alignment horizontal="center" vertical="center"/>
      <protection hidden="1"/>
    </xf>
    <xf numFmtId="0" fontId="43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3" fillId="0" borderId="35" xfId="1" applyFont="1" applyBorder="1" applyAlignment="1" applyProtection="1">
      <alignment horizontal="center" vertical="center"/>
      <protection hidden="1"/>
    </xf>
    <xf numFmtId="0" fontId="23" fillId="0" borderId="14" xfId="1" applyFont="1" applyBorder="1" applyAlignment="1" applyProtection="1">
      <alignment horizontal="center"/>
      <protection hidden="1"/>
    </xf>
    <xf numFmtId="165" fontId="23" fillId="0" borderId="14" xfId="1" applyNumberFormat="1" applyFont="1" applyBorder="1" applyAlignment="1" applyProtection="1">
      <alignment horizontal="center"/>
      <protection hidden="1"/>
    </xf>
    <xf numFmtId="0" fontId="23" fillId="0" borderId="14" xfId="1" applyFont="1" applyBorder="1" applyAlignment="1" applyProtection="1">
      <alignment horizontal="left"/>
      <protection hidden="1"/>
    </xf>
    <xf numFmtId="0" fontId="24" fillId="0" borderId="0" xfId="1" applyFont="1" applyAlignment="1" applyProtection="1">
      <alignment horizontal="center" vertical="distributed"/>
      <protection hidden="1"/>
    </xf>
    <xf numFmtId="0" fontId="23" fillId="0" borderId="14" xfId="1" applyFont="1" applyBorder="1" applyAlignment="1" applyProtection="1">
      <alignment horizontal="left" shrinkToFit="1"/>
      <protection hidden="1"/>
    </xf>
    <xf numFmtId="0" fontId="23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5" fillId="0" borderId="0" xfId="1" applyFont="1" applyAlignment="1" applyProtection="1">
      <alignment horizontal="center"/>
      <protection hidden="1"/>
    </xf>
    <xf numFmtId="0" fontId="22" fillId="0" borderId="0" xfId="1" applyFont="1" applyAlignment="1" applyProtection="1">
      <alignment horizontal="center"/>
      <protection hidden="1"/>
    </xf>
    <xf numFmtId="0" fontId="23" fillId="0" borderId="16" xfId="1" applyFont="1" applyBorder="1" applyAlignment="1" applyProtection="1">
      <alignment horizontal="left" shrinkToFit="1"/>
      <protection hidden="1"/>
    </xf>
    <xf numFmtId="0" fontId="23" fillId="0" borderId="16" xfId="1" applyFont="1" applyBorder="1" applyAlignment="1" applyProtection="1">
      <alignment horizontal="center" shrinkToFit="1"/>
      <protection hidden="1"/>
    </xf>
    <xf numFmtId="0" fontId="24" fillId="0" borderId="15" xfId="1" applyFont="1" applyBorder="1" applyAlignment="1" applyProtection="1">
      <alignment horizontal="center" shrinkToFit="1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1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center" vertical="top" wrapText="1"/>
      <protection hidden="1"/>
    </xf>
    <xf numFmtId="0" fontId="61" fillId="0" borderId="14" xfId="0" applyFont="1" applyBorder="1" applyAlignment="1">
      <alignment horizontal="left" wrapText="1"/>
    </xf>
    <xf numFmtId="0" fontId="60" fillId="0" borderId="14" xfId="0" applyFont="1" applyBorder="1" applyAlignment="1">
      <alignment horizontal="left"/>
    </xf>
    <xf numFmtId="0" fontId="30" fillId="0" borderId="96" xfId="0" applyFont="1" applyBorder="1" applyAlignment="1">
      <alignment horizontal="left" vertical="top" wrapText="1"/>
    </xf>
    <xf numFmtId="0" fontId="30" fillId="0" borderId="15" xfId="0" applyFont="1" applyBorder="1" applyAlignment="1">
      <alignment horizontal="left" vertical="top" wrapText="1"/>
    </xf>
    <xf numFmtId="0" fontId="30" fillId="0" borderId="97" xfId="0" applyFont="1" applyBorder="1" applyAlignment="1">
      <alignment horizontal="left" vertical="top" wrapText="1"/>
    </xf>
    <xf numFmtId="0" fontId="30" fillId="0" borderId="98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99" xfId="0" applyFont="1" applyBorder="1" applyAlignment="1">
      <alignment horizontal="left" vertical="top" wrapText="1"/>
    </xf>
    <xf numFmtId="0" fontId="30" fillId="0" borderId="100" xfId="0" applyFont="1" applyBorder="1" applyAlignment="1">
      <alignment horizontal="left" vertical="top" wrapText="1"/>
    </xf>
    <xf numFmtId="0" fontId="30" fillId="0" borderId="14" xfId="0" applyFont="1" applyBorder="1" applyAlignment="1">
      <alignment horizontal="left" vertical="top" wrapText="1"/>
    </xf>
    <xf numFmtId="0" fontId="30" fillId="0" borderId="101" xfId="0" applyFont="1" applyBorder="1" applyAlignment="1">
      <alignment horizontal="left" vertical="top" wrapText="1"/>
    </xf>
    <xf numFmtId="0" fontId="60" fillId="0" borderId="0" xfId="0" applyFont="1" applyAlignment="1">
      <alignment horizontal="left"/>
    </xf>
    <xf numFmtId="0" fontId="35" fillId="0" borderId="0" xfId="1" applyFont="1" applyAlignment="1" applyProtection="1">
      <alignment horizontal="center" vertical="center"/>
      <protection hidden="1"/>
    </xf>
    <xf numFmtId="0" fontId="30" fillId="0" borderId="14" xfId="1" applyFont="1" applyBorder="1" applyAlignment="1" applyProtection="1">
      <alignment horizontal="left"/>
      <protection hidden="1"/>
    </xf>
    <xf numFmtId="0" fontId="17" fillId="0" borderId="1" xfId="2" applyFont="1" applyBorder="1" applyAlignment="1" applyProtection="1">
      <alignment horizontal="left" shrinkToFit="1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166" fontId="18" fillId="0" borderId="0" xfId="2" applyNumberFormat="1" applyFont="1" applyAlignment="1" applyProtection="1">
      <alignment horizontal="righ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5" fillId="0" borderId="0" xfId="2" applyFont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29" fillId="0" borderId="0" xfId="1" applyFont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 vertical="center"/>
      <protection hidden="1"/>
    </xf>
    <xf numFmtId="14" fontId="35" fillId="0" borderId="0" xfId="3" applyNumberFormat="1" applyFont="1" applyAlignment="1" applyProtection="1">
      <alignment horizontal="center"/>
      <protection hidden="1"/>
    </xf>
    <xf numFmtId="0" fontId="35" fillId="0" borderId="14" xfId="3" applyFont="1" applyBorder="1" applyAlignment="1" applyProtection="1">
      <alignment horizontal="left"/>
      <protection hidden="1"/>
    </xf>
    <xf numFmtId="49" fontId="35" fillId="0" borderId="16" xfId="3" applyNumberFormat="1" applyFont="1" applyBorder="1" applyAlignment="1" applyProtection="1">
      <alignment horizontal="left"/>
      <protection hidden="1"/>
    </xf>
    <xf numFmtId="0" fontId="32" fillId="0" borderId="0" xfId="3" applyFont="1" applyAlignment="1" applyProtection="1">
      <alignment horizontal="center"/>
      <protection hidden="1"/>
    </xf>
    <xf numFmtId="0" fontId="34" fillId="0" borderId="0" xfId="3" applyFont="1" applyAlignment="1" applyProtection="1">
      <alignment horizontal="center"/>
      <protection hidden="1"/>
    </xf>
    <xf numFmtId="0" fontId="54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6" borderId="72" xfId="0" applyFill="1" applyBorder="1" applyAlignment="1">
      <alignment horizontal="center" vertical="center" textRotation="90"/>
    </xf>
    <xf numFmtId="0" fontId="0" fillId="6" borderId="18" xfId="0" applyFill="1" applyBorder="1" applyAlignment="1">
      <alignment horizontal="center" vertical="center" textRotation="90"/>
    </xf>
    <xf numFmtId="0" fontId="0" fillId="6" borderId="88" xfId="0" applyFill="1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0" fillId="6" borderId="74" xfId="0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 vertical="center" textRotation="90"/>
    </xf>
    <xf numFmtId="0" fontId="0" fillId="6" borderId="90" xfId="0" applyFill="1" applyBorder="1" applyAlignment="1">
      <alignment horizontal="center" vertical="center" textRotation="90"/>
    </xf>
    <xf numFmtId="0" fontId="0" fillId="7" borderId="75" xfId="0" applyFill="1" applyBorder="1" applyAlignment="1">
      <alignment horizontal="center" vertical="center" textRotation="90"/>
    </xf>
    <xf numFmtId="0" fontId="0" fillId="7" borderId="82" xfId="0" applyFill="1" applyBorder="1" applyAlignment="1">
      <alignment horizontal="center" vertical="center" textRotation="90"/>
    </xf>
    <xf numFmtId="0" fontId="0" fillId="7" borderId="91" xfId="0" applyFill="1" applyBorder="1" applyAlignment="1">
      <alignment horizontal="center" vertical="center" textRotation="90"/>
    </xf>
    <xf numFmtId="0" fontId="0" fillId="6" borderId="76" xfId="0" applyFill="1" applyBorder="1" applyAlignment="1">
      <alignment horizontal="center" vertical="center" textRotation="90"/>
    </xf>
    <xf numFmtId="0" fontId="0" fillId="6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14" fontId="49" fillId="0" borderId="51" xfId="1" applyNumberFormat="1" applyFont="1" applyBorder="1" applyAlignment="1" applyProtection="1">
      <alignment horizontal="center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5" fillId="0" borderId="44" xfId="1" applyFont="1" applyBorder="1" applyAlignment="1" applyProtection="1">
      <alignment horizontal="left"/>
      <protection hidden="1"/>
    </xf>
    <xf numFmtId="0" fontId="45" fillId="0" borderId="43" xfId="1" applyFont="1" applyBorder="1" applyAlignment="1" applyProtection="1">
      <alignment horizontal="left"/>
      <protection hidden="1"/>
    </xf>
    <xf numFmtId="0" fontId="45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45" fillId="0" borderId="46" xfId="1" applyFont="1" applyBorder="1" applyAlignment="1" applyProtection="1">
      <alignment horizontal="left"/>
      <protection hidden="1"/>
    </xf>
    <xf numFmtId="0" fontId="45" fillId="0" borderId="0" xfId="1" applyFont="1" applyAlignment="1" applyProtection="1">
      <alignment horizontal="left"/>
      <protection hidden="1"/>
    </xf>
    <xf numFmtId="0" fontId="45" fillId="0" borderId="47" xfId="1" applyFont="1" applyBorder="1" applyAlignment="1" applyProtection="1">
      <alignment horizontal="left"/>
      <protection hidden="1"/>
    </xf>
    <xf numFmtId="0" fontId="49" fillId="0" borderId="51" xfId="1" applyFont="1" applyBorder="1" applyAlignment="1" applyProtection="1">
      <alignment horizontal="center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4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3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39330</xdr:colOff>
      <xdr:row>0</xdr:row>
      <xdr:rowOff>119232</xdr:rowOff>
    </xdr:from>
    <xdr:to>
      <xdr:col>15</xdr:col>
      <xdr:colOff>39355</xdr:colOff>
      <xdr:row>4</xdr:row>
      <xdr:rowOff>66674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63230" y="119232"/>
          <a:ext cx="1028725" cy="8332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64435</xdr:colOff>
      <xdr:row>0</xdr:row>
      <xdr:rowOff>76610</xdr:rowOff>
    </xdr:from>
    <xdr:to>
      <xdr:col>3</xdr:col>
      <xdr:colOff>119304</xdr:colOff>
      <xdr:row>3</xdr:row>
      <xdr:rowOff>59022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654" y="76610"/>
          <a:ext cx="757338" cy="613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95250</xdr:colOff>
          <xdr:row>0</xdr:row>
          <xdr:rowOff>133350</xdr:rowOff>
        </xdr:from>
        <xdr:to>
          <xdr:col>55</xdr:col>
          <xdr:colOff>219075</xdr:colOff>
          <xdr:row>2</xdr:row>
          <xdr:rowOff>66675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152400</xdr:colOff>
          <xdr:row>0</xdr:row>
          <xdr:rowOff>133350</xdr:rowOff>
        </xdr:from>
        <xdr:to>
          <xdr:col>61</xdr:col>
          <xdr:colOff>28575</xdr:colOff>
          <xdr:row>2</xdr:row>
          <xdr:rowOff>66675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12700</xdr:colOff>
      <xdr:row>8</xdr:row>
      <xdr:rowOff>27527</xdr:rowOff>
    </xdr:from>
    <xdr:to>
      <xdr:col>29</xdr:col>
      <xdr:colOff>31750</xdr:colOff>
      <xdr:row>11</xdr:row>
      <xdr:rowOff>20097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41600" y="494252"/>
          <a:ext cx="590550" cy="4783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95250</xdr:rowOff>
    </xdr:from>
    <xdr:to>
      <xdr:col>8</xdr:col>
      <xdr:colOff>60325</xdr:colOff>
      <xdr:row>11</xdr:row>
      <xdr:rowOff>38100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4762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22</xdr:row>
          <xdr:rowOff>190500</xdr:rowOff>
        </xdr:from>
        <xdr:to>
          <xdr:col>33</xdr:col>
          <xdr:colOff>76200</xdr:colOff>
          <xdr:row>24</xdr:row>
          <xdr:rowOff>142875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7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334962</xdr:colOff>
      <xdr:row>0</xdr:row>
      <xdr:rowOff>0</xdr:rowOff>
    </xdr:from>
    <xdr:to>
      <xdr:col>1</xdr:col>
      <xdr:colOff>592137</xdr:colOff>
      <xdr:row>4</xdr:row>
      <xdr:rowOff>16764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34962" y="0"/>
          <a:ext cx="914400" cy="7406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114300</xdr:rowOff>
        </xdr:from>
        <xdr:to>
          <xdr:col>6</xdr:col>
          <xdr:colOff>571500</xdr:colOff>
          <xdr:row>27</xdr:row>
          <xdr:rowOff>219075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142875</xdr:rowOff>
        </xdr:from>
        <xdr:to>
          <xdr:col>12</xdr:col>
          <xdr:colOff>133350</xdr:colOff>
          <xdr:row>2</xdr:row>
          <xdr:rowOff>85725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14</xdr:col>
          <xdr:colOff>209550</xdr:colOff>
          <xdr:row>2</xdr:row>
          <xdr:rowOff>85725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8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350837</xdr:colOff>
      <xdr:row>0</xdr:row>
      <xdr:rowOff>12478</xdr:rowOff>
    </xdr:from>
    <xdr:to>
      <xdr:col>2</xdr:col>
      <xdr:colOff>17462</xdr:colOff>
      <xdr:row>4</xdr:row>
      <xdr:rowOff>44672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50837" y="12478"/>
          <a:ext cx="933450" cy="756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85725</xdr:rowOff>
        </xdr:from>
        <xdr:to>
          <xdr:col>6</xdr:col>
          <xdr:colOff>571500</xdr:colOff>
          <xdr:row>32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290311</xdr:colOff>
      <xdr:row>0</xdr:row>
      <xdr:rowOff>81440</xdr:rowOff>
    </xdr:from>
    <xdr:to>
      <xdr:col>0</xdr:col>
      <xdr:colOff>1147561</xdr:colOff>
      <xdr:row>3</xdr:row>
      <xdr:rowOff>147162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311" y="81440"/>
          <a:ext cx="857250" cy="6943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13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C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D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D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E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8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8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9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9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9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30.emf"/><Relationship Id="rId4" Type="http://schemas.openxmlformats.org/officeDocument/2006/relationships/control" Target="../activeX/activeX29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30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4" Type="http://schemas.openxmlformats.org/officeDocument/2006/relationships/control" Target="../activeX/activeX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4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8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50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5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51.emf"/><Relationship Id="rId4" Type="http://schemas.openxmlformats.org/officeDocument/2006/relationships/control" Target="../activeX/activeX5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5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53.emf"/><Relationship Id="rId4" Type="http://schemas.openxmlformats.org/officeDocument/2006/relationships/control" Target="../activeX/activeX5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5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55.emf"/><Relationship Id="rId4" Type="http://schemas.openxmlformats.org/officeDocument/2006/relationships/control" Target="../activeX/activeX5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5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57.emf"/><Relationship Id="rId4" Type="http://schemas.openxmlformats.org/officeDocument/2006/relationships/control" Target="../activeX/activeX5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60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59.emf"/><Relationship Id="rId4" Type="http://schemas.openxmlformats.org/officeDocument/2006/relationships/control" Target="../activeX/activeX5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62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61.emf"/><Relationship Id="rId4" Type="http://schemas.openxmlformats.org/officeDocument/2006/relationships/control" Target="../activeX/activeX6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5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tabSelected="1" workbookViewId="0">
      <selection activeCell="A8" sqref="A8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Sair">
          <controlPr defaultSize="0" autoFill="0" autoLine="0" altText="Botão para inicar o menu de opções" r:id="rId5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4" name="btnSair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5" r:id="rId8" name="logotipo">
          <controlPr defaultSize="0" autoLine="0" r:id="rId9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8" name="logotip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A1:BG1001"/>
  <sheetViews>
    <sheetView topLeftCell="I1" workbookViewId="0">
      <selection activeCell="L29" sqref="L29"/>
    </sheetView>
  </sheetViews>
  <sheetFormatPr defaultRowHeight="15" x14ac:dyDescent="0.25"/>
  <cols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3</v>
      </c>
      <c r="H1" s="2">
        <v>0.30555555555555552</v>
      </c>
      <c r="I1" s="2">
        <v>0.55555555555555558</v>
      </c>
      <c r="J1" s="2">
        <v>0.76388888888888884</v>
      </c>
      <c r="L1" t="s">
        <v>24</v>
      </c>
      <c r="N1" t="s">
        <v>51</v>
      </c>
      <c r="P1" t="s">
        <v>401</v>
      </c>
      <c r="T1" t="s">
        <v>71</v>
      </c>
      <c r="V1" t="s">
        <v>144</v>
      </c>
      <c r="X1" t="s">
        <v>157</v>
      </c>
      <c r="Y1" t="s">
        <v>158</v>
      </c>
      <c r="Z1" t="s">
        <v>159</v>
      </c>
      <c r="AA1" t="s">
        <v>160</v>
      </c>
      <c r="AB1" t="s">
        <v>161</v>
      </c>
      <c r="AC1" t="s">
        <v>162</v>
      </c>
      <c r="BA1" s="147" t="s">
        <v>386</v>
      </c>
      <c r="BB1" s="147" t="s">
        <v>384</v>
      </c>
      <c r="BD1">
        <v>5</v>
      </c>
      <c r="BE1" t="s">
        <v>242</v>
      </c>
      <c r="BF1" t="s">
        <v>108</v>
      </c>
      <c r="BG1" t="s">
        <v>107</v>
      </c>
    </row>
    <row r="2" spans="4:59" x14ac:dyDescent="0.25">
      <c r="D2" t="s">
        <v>4</v>
      </c>
      <c r="H2" s="2">
        <v>0.33333333333333331</v>
      </c>
      <c r="I2" s="2">
        <v>0.58333333333333337</v>
      </c>
      <c r="J2" s="2">
        <v>0.79166666666666663</v>
      </c>
      <c r="L2" t="s">
        <v>25</v>
      </c>
      <c r="N2" t="s">
        <v>52</v>
      </c>
      <c r="P2" t="s">
        <v>405</v>
      </c>
      <c r="T2" t="s">
        <v>72</v>
      </c>
      <c r="V2" t="s">
        <v>146</v>
      </c>
      <c r="BA2" t="s">
        <v>385</v>
      </c>
      <c r="BB2" t="s">
        <v>383</v>
      </c>
      <c r="BD2">
        <v>10</v>
      </c>
      <c r="BE2" t="s">
        <v>211</v>
      </c>
      <c r="BF2" t="s">
        <v>387</v>
      </c>
      <c r="BG2" t="s">
        <v>217</v>
      </c>
    </row>
    <row r="3" spans="4:59" x14ac:dyDescent="0.25">
      <c r="D3" t="s">
        <v>5</v>
      </c>
      <c r="H3" s="2">
        <v>0.375</v>
      </c>
      <c r="I3" s="2">
        <v>0.625</v>
      </c>
      <c r="J3" s="2">
        <v>0.83333333333333337</v>
      </c>
      <c r="L3" t="s">
        <v>26</v>
      </c>
      <c r="N3" t="s">
        <v>65</v>
      </c>
      <c r="P3" t="s">
        <v>402</v>
      </c>
      <c r="V3" t="s">
        <v>149</v>
      </c>
      <c r="BD3">
        <v>2</v>
      </c>
      <c r="BE3" t="s">
        <v>102</v>
      </c>
      <c r="BF3" t="s">
        <v>388</v>
      </c>
      <c r="BG3" t="s">
        <v>107</v>
      </c>
    </row>
    <row r="4" spans="4:59" x14ac:dyDescent="0.25">
      <c r="D4" t="s">
        <v>6</v>
      </c>
      <c r="H4" s="2">
        <v>0.40277777777777773</v>
      </c>
      <c r="I4" s="2">
        <v>0.65277777777777779</v>
      </c>
      <c r="J4" s="2">
        <v>0.86111111111111116</v>
      </c>
      <c r="L4" t="s">
        <v>27</v>
      </c>
      <c r="N4" t="s">
        <v>66</v>
      </c>
      <c r="P4" t="s">
        <v>403</v>
      </c>
      <c r="V4" t="s">
        <v>115</v>
      </c>
      <c r="BD4">
        <v>9</v>
      </c>
      <c r="BE4" t="s">
        <v>244</v>
      </c>
      <c r="BF4" t="s">
        <v>108</v>
      </c>
      <c r="BG4" t="s">
        <v>107</v>
      </c>
    </row>
    <row r="5" spans="4:59" x14ac:dyDescent="0.25">
      <c r="D5" t="s">
        <v>7</v>
      </c>
      <c r="H5" s="2">
        <v>0.43055555555555558</v>
      </c>
      <c r="I5" s="2">
        <v>0.68055555555555547</v>
      </c>
      <c r="J5" s="2">
        <v>0.88888888888888884</v>
      </c>
      <c r="L5" t="s">
        <v>28</v>
      </c>
      <c r="N5" t="s">
        <v>53</v>
      </c>
      <c r="P5" t="s">
        <v>404</v>
      </c>
      <c r="V5" t="s">
        <v>147</v>
      </c>
      <c r="BD5">
        <v>3</v>
      </c>
      <c r="BE5" t="s">
        <v>236</v>
      </c>
      <c r="BF5" t="s">
        <v>108</v>
      </c>
      <c r="BG5" t="s">
        <v>107</v>
      </c>
    </row>
    <row r="6" spans="4:59" x14ac:dyDescent="0.25">
      <c r="D6" t="s">
        <v>8</v>
      </c>
      <c r="L6" t="s">
        <v>29</v>
      </c>
      <c r="N6" t="s">
        <v>54</v>
      </c>
      <c r="P6" t="s">
        <v>406</v>
      </c>
      <c r="V6" t="s">
        <v>150</v>
      </c>
    </row>
    <row r="7" spans="4:59" x14ac:dyDescent="0.25">
      <c r="D7" t="s">
        <v>15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30</v>
      </c>
      <c r="N7" t="s">
        <v>67</v>
      </c>
      <c r="V7" t="s">
        <v>152</v>
      </c>
    </row>
    <row r="8" spans="4:59" x14ac:dyDescent="0.25">
      <c r="D8" t="s">
        <v>9</v>
      </c>
      <c r="L8" t="s">
        <v>31</v>
      </c>
      <c r="N8" t="s">
        <v>68</v>
      </c>
      <c r="V8" t="s">
        <v>104</v>
      </c>
    </row>
    <row r="9" spans="4:59" x14ac:dyDescent="0.25">
      <c r="D9" t="s">
        <v>10</v>
      </c>
      <c r="L9" t="s">
        <v>32</v>
      </c>
      <c r="N9" t="s">
        <v>69</v>
      </c>
      <c r="V9" t="s">
        <v>153</v>
      </c>
    </row>
    <row r="10" spans="4:59" x14ac:dyDescent="0.25">
      <c r="D10" t="s">
        <v>11</v>
      </c>
      <c r="L10" t="s">
        <v>33</v>
      </c>
      <c r="N10" t="s">
        <v>70</v>
      </c>
      <c r="V10" t="s">
        <v>154</v>
      </c>
    </row>
    <row r="11" spans="4:59" x14ac:dyDescent="0.25">
      <c r="D11" t="s">
        <v>12</v>
      </c>
      <c r="L11" t="s">
        <v>34</v>
      </c>
      <c r="N11" t="s">
        <v>55</v>
      </c>
      <c r="V11" t="s">
        <v>155</v>
      </c>
    </row>
    <row r="12" spans="4:59" x14ac:dyDescent="0.25">
      <c r="L12" t="s">
        <v>35</v>
      </c>
      <c r="N12" t="s">
        <v>56</v>
      </c>
      <c r="V12" t="s">
        <v>156</v>
      </c>
    </row>
    <row r="13" spans="4:59" x14ac:dyDescent="0.25">
      <c r="L13" t="s">
        <v>36</v>
      </c>
      <c r="N13" t="s">
        <v>59</v>
      </c>
      <c r="V13" t="s">
        <v>145</v>
      </c>
    </row>
    <row r="14" spans="4:59" x14ac:dyDescent="0.25">
      <c r="L14" t="s">
        <v>37</v>
      </c>
      <c r="N14" t="s">
        <v>60</v>
      </c>
      <c r="V14" t="s">
        <v>148</v>
      </c>
    </row>
    <row r="15" spans="4:59" x14ac:dyDescent="0.25">
      <c r="L15" t="s">
        <v>38</v>
      </c>
      <c r="N15" t="s">
        <v>57</v>
      </c>
      <c r="V15" t="s">
        <v>151</v>
      </c>
    </row>
    <row r="16" spans="4:59" x14ac:dyDescent="0.25">
      <c r="L16" t="s">
        <v>39</v>
      </c>
      <c r="N16" t="s">
        <v>58</v>
      </c>
    </row>
    <row r="17" spans="12:14" x14ac:dyDescent="0.25">
      <c r="L17" t="s">
        <v>40</v>
      </c>
      <c r="N17" t="s">
        <v>61</v>
      </c>
    </row>
    <row r="18" spans="12:14" x14ac:dyDescent="0.25">
      <c r="L18" t="s">
        <v>41</v>
      </c>
      <c r="N18" t="s">
        <v>62</v>
      </c>
    </row>
    <row r="19" spans="12:14" x14ac:dyDescent="0.25">
      <c r="L19" t="s">
        <v>42</v>
      </c>
      <c r="N19" t="s">
        <v>63</v>
      </c>
    </row>
    <row r="20" spans="12:14" x14ac:dyDescent="0.25">
      <c r="L20" t="s">
        <v>43</v>
      </c>
      <c r="N20" t="s">
        <v>64</v>
      </c>
    </row>
    <row r="21" spans="12:14" x14ac:dyDescent="0.25">
      <c r="L21" t="s">
        <v>44</v>
      </c>
    </row>
    <row r="22" spans="12:14" x14ac:dyDescent="0.25">
      <c r="L22" t="s">
        <v>45</v>
      </c>
    </row>
    <row r="23" spans="12:14" x14ac:dyDescent="0.25">
      <c r="L23" t="s">
        <v>46</v>
      </c>
    </row>
    <row r="24" spans="12:14" x14ac:dyDescent="0.25">
      <c r="L24" t="s">
        <v>47</v>
      </c>
    </row>
    <row r="25" spans="12:14" x14ac:dyDescent="0.25">
      <c r="L25" t="s">
        <v>48</v>
      </c>
    </row>
    <row r="26" spans="12:14" x14ac:dyDescent="0.25">
      <c r="L26" t="s">
        <v>49</v>
      </c>
    </row>
    <row r="27" spans="12:14" x14ac:dyDescent="0.25">
      <c r="L27" t="s">
        <v>50</v>
      </c>
    </row>
    <row r="28" spans="12:14" x14ac:dyDescent="0.25">
      <c r="L28" t="s">
        <v>400</v>
      </c>
    </row>
    <row r="1000" spans="1:1" x14ac:dyDescent="0.25">
      <c r="A1000" t="s">
        <v>1</v>
      </c>
    </row>
    <row r="1001" spans="1:1" x14ac:dyDescent="0.25">
      <c r="A1001" t="s">
        <v>2</v>
      </c>
    </row>
  </sheetData>
  <conditionalFormatting sqref="E1:E63">
    <cfRule type="expression" dxfId="43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F4" sqref="F4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21</v>
      </c>
    </row>
    <row r="2" spans="6:19" x14ac:dyDescent="0.25">
      <c r="F2" s="3"/>
      <c r="S2" t="s">
        <v>17</v>
      </c>
    </row>
    <row r="3" spans="6:19" x14ac:dyDescent="0.25">
      <c r="F3" s="3"/>
      <c r="S3" t="s">
        <v>22</v>
      </c>
    </row>
    <row r="4" spans="6:19" x14ac:dyDescent="0.25">
      <c r="S4" t="s">
        <v>23</v>
      </c>
    </row>
    <row r="5" spans="6:19" x14ac:dyDescent="0.25">
      <c r="S5" t="s">
        <v>18</v>
      </c>
    </row>
    <row r="6" spans="6:19" x14ac:dyDescent="0.25">
      <c r="S6" t="s">
        <v>19</v>
      </c>
    </row>
    <row r="7" spans="6:19" x14ac:dyDescent="0.25">
      <c r="S7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3</v>
      </c>
      <c r="B1">
        <v>7</v>
      </c>
      <c r="C1" t="s">
        <v>407</v>
      </c>
      <c r="D1" t="str">
        <f>IF(F1&lt;&gt;"",F1&amp;"-"&amp;G1,"")</f>
        <v>7-JEREMIAS DA MOTTA ARAUJO ANDRADE</v>
      </c>
      <c r="E1" t="s">
        <v>3</v>
      </c>
      <c r="F1">
        <v>7</v>
      </c>
      <c r="G1" t="s">
        <v>407</v>
      </c>
      <c r="H1">
        <f t="array" ref="H1">SUM(IF(FREQUENCY(IF(LEN(E1:E25)&gt;0,MATCH(E1:E25,E1:E25,0),""),IF(LEN(E1:E25)&gt;0,MATCH(E1:E25,E1:E25,0),""))&gt;0,1))</f>
        <v>11</v>
      </c>
      <c r="I1">
        <f t="array" ref="I1">SUM(IF(FREQUENCY(IF(LEN(F1:F25)&gt;0,MATCH(F1:F25,F1:F25,0),""),IF(LEN(F1:F25)&gt;0,MATCH(F1:F25,F1:F25,0),""))&gt;0,1))</f>
        <v>4</v>
      </c>
    </row>
    <row r="2" spans="1:9" x14ac:dyDescent="0.25">
      <c r="A2" t="s">
        <v>3</v>
      </c>
      <c r="B2">
        <v>3</v>
      </c>
      <c r="C2" t="s">
        <v>14</v>
      </c>
      <c r="D2" t="str">
        <f t="shared" ref="D2:D25" si="0">IF(F2&lt;&gt;"",F2&amp;"-"&amp;G2,"")</f>
        <v>2-NILMA MENDONCA PIMENTA</v>
      </c>
      <c r="E2" t="s">
        <v>4</v>
      </c>
      <c r="F2">
        <v>2</v>
      </c>
      <c r="G2" t="s">
        <v>13</v>
      </c>
    </row>
    <row r="3" spans="1:9" x14ac:dyDescent="0.25">
      <c r="A3" t="s">
        <v>3</v>
      </c>
      <c r="B3">
        <v>3</v>
      </c>
      <c r="C3" t="s">
        <v>14</v>
      </c>
      <c r="D3" t="str">
        <f t="shared" si="0"/>
        <v>3-VICTOR MENDONCA PIMENTA</v>
      </c>
      <c r="E3" t="s">
        <v>8</v>
      </c>
      <c r="F3">
        <v>3</v>
      </c>
      <c r="G3" t="s">
        <v>14</v>
      </c>
    </row>
    <row r="4" spans="1:9" x14ac:dyDescent="0.25">
      <c r="A4" t="s">
        <v>4</v>
      </c>
      <c r="B4">
        <v>2</v>
      </c>
      <c r="C4" t="s">
        <v>13</v>
      </c>
      <c r="D4" t="str">
        <f t="shared" si="0"/>
        <v>7-JEREMIAS DA MOTTA ARAUJO ANDRADE</v>
      </c>
      <c r="E4" t="s">
        <v>7</v>
      </c>
      <c r="F4">
        <v>7</v>
      </c>
      <c r="G4" t="s">
        <v>407</v>
      </c>
    </row>
    <row r="5" spans="1:9" x14ac:dyDescent="0.25">
      <c r="A5" t="s">
        <v>4</v>
      </c>
      <c r="B5">
        <v>3</v>
      </c>
      <c r="C5" t="s">
        <v>14</v>
      </c>
      <c r="D5" t="str">
        <f t="shared" si="0"/>
        <v>2-NILMA MENDONCA PIMENTA</v>
      </c>
      <c r="E5" t="s">
        <v>4</v>
      </c>
      <c r="F5">
        <v>2</v>
      </c>
      <c r="G5" t="s">
        <v>13</v>
      </c>
    </row>
    <row r="6" spans="1:9" x14ac:dyDescent="0.25">
      <c r="A6" t="s">
        <v>4</v>
      </c>
      <c r="B6">
        <v>3</v>
      </c>
      <c r="C6" t="s">
        <v>14</v>
      </c>
      <c r="D6" t="str">
        <f t="shared" si="0"/>
        <v>6-MARIA VICTORIA PIMENTA</v>
      </c>
      <c r="E6" t="s">
        <v>9</v>
      </c>
      <c r="F6">
        <v>6</v>
      </c>
      <c r="G6" t="s">
        <v>16</v>
      </c>
    </row>
    <row r="7" spans="1:9" x14ac:dyDescent="0.25">
      <c r="A7" t="s">
        <v>5</v>
      </c>
      <c r="B7">
        <v>6</v>
      </c>
      <c r="C7" t="s">
        <v>16</v>
      </c>
      <c r="D7" t="str">
        <f t="shared" si="0"/>
        <v>2-NILMA MENDONCA PIMENTA</v>
      </c>
      <c r="E7" t="s">
        <v>11</v>
      </c>
      <c r="F7">
        <v>2</v>
      </c>
      <c r="G7" t="s">
        <v>13</v>
      </c>
    </row>
    <row r="8" spans="1:9" x14ac:dyDescent="0.25">
      <c r="A8" t="s">
        <v>7</v>
      </c>
      <c r="B8">
        <v>7</v>
      </c>
      <c r="C8" t="s">
        <v>407</v>
      </c>
      <c r="D8" t="str">
        <f t="shared" si="0"/>
        <v/>
      </c>
      <c r="E8" t="s">
        <v>6</v>
      </c>
    </row>
    <row r="9" spans="1:9" x14ac:dyDescent="0.25">
      <c r="A9" t="s">
        <v>8</v>
      </c>
      <c r="B9">
        <v>3</v>
      </c>
      <c r="C9" t="s">
        <v>14</v>
      </c>
      <c r="D9" t="str">
        <f t="shared" si="0"/>
        <v/>
      </c>
      <c r="E9" t="s">
        <v>15</v>
      </c>
    </row>
    <row r="10" spans="1:9" x14ac:dyDescent="0.25">
      <c r="A10" t="s">
        <v>8</v>
      </c>
      <c r="B10">
        <v>3</v>
      </c>
      <c r="C10" t="s">
        <v>14</v>
      </c>
      <c r="D10" t="str">
        <f t="shared" si="0"/>
        <v>3-VICTOR MENDONCA PIMENTA</v>
      </c>
      <c r="E10" t="s">
        <v>8</v>
      </c>
      <c r="F10">
        <v>3</v>
      </c>
      <c r="G10" t="s">
        <v>14</v>
      </c>
    </row>
    <row r="11" spans="1:9" x14ac:dyDescent="0.25">
      <c r="A11" t="s">
        <v>9</v>
      </c>
      <c r="B11">
        <v>6</v>
      </c>
      <c r="C11" t="s">
        <v>16</v>
      </c>
      <c r="D11" t="str">
        <f t="shared" si="0"/>
        <v>7-JEREMIAS DA MOTTA ARAUJO ANDRADE</v>
      </c>
      <c r="E11" t="s">
        <v>12</v>
      </c>
      <c r="F11">
        <v>7</v>
      </c>
      <c r="G11" t="s">
        <v>407</v>
      </c>
    </row>
    <row r="12" spans="1:9" x14ac:dyDescent="0.25">
      <c r="A12" t="s">
        <v>10</v>
      </c>
      <c r="B12">
        <v>6</v>
      </c>
      <c r="C12" t="s">
        <v>16</v>
      </c>
      <c r="D12" t="str">
        <f t="shared" si="0"/>
        <v>3-VICTOR MENDONCA PIMENTA</v>
      </c>
      <c r="E12" t="s">
        <v>8</v>
      </c>
      <c r="F12">
        <v>3</v>
      </c>
      <c r="G12" t="s">
        <v>14</v>
      </c>
    </row>
    <row r="13" spans="1:9" x14ac:dyDescent="0.25">
      <c r="A13" t="s">
        <v>10</v>
      </c>
      <c r="B13">
        <v>3</v>
      </c>
      <c r="C13" t="s">
        <v>14</v>
      </c>
      <c r="D13" t="str">
        <f t="shared" si="0"/>
        <v>7-JEREMIAS DA MOTTA ARAUJO ANDRADE</v>
      </c>
      <c r="E13" t="s">
        <v>7</v>
      </c>
      <c r="F13">
        <v>7</v>
      </c>
      <c r="G13" t="s">
        <v>407</v>
      </c>
    </row>
    <row r="14" spans="1:9" x14ac:dyDescent="0.25">
      <c r="A14" t="s">
        <v>10</v>
      </c>
      <c r="B14">
        <v>3</v>
      </c>
      <c r="C14" t="s">
        <v>14</v>
      </c>
      <c r="D14" t="str">
        <f t="shared" si="0"/>
        <v>6-MARIA VICTORIA PIMENTA</v>
      </c>
      <c r="E14" t="s">
        <v>10</v>
      </c>
      <c r="F14">
        <v>6</v>
      </c>
      <c r="G14" t="s">
        <v>16</v>
      </c>
    </row>
    <row r="15" spans="1:9" x14ac:dyDescent="0.25">
      <c r="A15" t="s">
        <v>11</v>
      </c>
      <c r="B15">
        <v>2</v>
      </c>
      <c r="C15" t="s">
        <v>13</v>
      </c>
      <c r="D15" t="str">
        <f t="shared" si="0"/>
        <v>6-MARIA VICTORIA PIMENTA</v>
      </c>
      <c r="E15" t="s">
        <v>10</v>
      </c>
      <c r="F15">
        <v>6</v>
      </c>
      <c r="G15" t="s">
        <v>16</v>
      </c>
    </row>
    <row r="16" spans="1:9" x14ac:dyDescent="0.25">
      <c r="A16" t="s">
        <v>12</v>
      </c>
      <c r="B16">
        <v>7</v>
      </c>
      <c r="C16" t="s">
        <v>407</v>
      </c>
      <c r="D16" t="str">
        <f t="shared" si="0"/>
        <v>6-MARIA VICTORIA PIMENTA</v>
      </c>
      <c r="E16" t="s">
        <v>9</v>
      </c>
      <c r="F16">
        <v>6</v>
      </c>
      <c r="G16" t="s">
        <v>16</v>
      </c>
    </row>
    <row r="17" spans="1:7" x14ac:dyDescent="0.25">
      <c r="A17" t="s">
        <v>12</v>
      </c>
      <c r="B17">
        <v>2</v>
      </c>
      <c r="C17" t="s">
        <v>13</v>
      </c>
      <c r="D17" t="str">
        <f t="shared" si="0"/>
        <v>6-MARIA VICTORIA PIMENTA</v>
      </c>
      <c r="E17" t="s">
        <v>9</v>
      </c>
      <c r="F17">
        <v>6</v>
      </c>
      <c r="G17" t="s">
        <v>16</v>
      </c>
    </row>
    <row r="18" spans="1:7" x14ac:dyDescent="0.25">
      <c r="D18" t="str">
        <f t="shared" si="0"/>
        <v>3-VICTOR MENDONCA PIMENTA</v>
      </c>
      <c r="E18" t="s">
        <v>8</v>
      </c>
      <c r="F18">
        <v>3</v>
      </c>
      <c r="G18" t="s">
        <v>14</v>
      </c>
    </row>
    <row r="19" spans="1:7" x14ac:dyDescent="0.25">
      <c r="D19" t="str">
        <f t="shared" si="0"/>
        <v>2-NILMA MENDONCA PIMENTA</v>
      </c>
      <c r="E19" t="s">
        <v>11</v>
      </c>
      <c r="F19">
        <v>2</v>
      </c>
      <c r="G19" t="s">
        <v>13</v>
      </c>
    </row>
    <row r="20" spans="1:7" x14ac:dyDescent="0.25">
      <c r="D20" t="str">
        <f t="shared" si="0"/>
        <v>2-NILMA MENDONCA PIMENTA</v>
      </c>
      <c r="E20" t="s">
        <v>11</v>
      </c>
      <c r="F20">
        <v>2</v>
      </c>
      <c r="G20" t="s">
        <v>13</v>
      </c>
    </row>
    <row r="21" spans="1:7" x14ac:dyDescent="0.25">
      <c r="D21" t="str">
        <f t="shared" si="0"/>
        <v>7-JEREMIAS DA MOTTA ARAUJO ANDRADE</v>
      </c>
      <c r="E21" t="s">
        <v>3</v>
      </c>
      <c r="F21">
        <v>7</v>
      </c>
      <c r="G21" t="s">
        <v>407</v>
      </c>
    </row>
    <row r="22" spans="1:7" x14ac:dyDescent="0.25">
      <c r="D22" t="str">
        <f t="shared" si="0"/>
        <v>6-MARIA VICTORIA PIMENTA</v>
      </c>
      <c r="E22" t="s">
        <v>5</v>
      </c>
      <c r="F22">
        <v>6</v>
      </c>
      <c r="G22" t="s">
        <v>16</v>
      </c>
    </row>
    <row r="23" spans="1:7" x14ac:dyDescent="0.25">
      <c r="D23" t="str">
        <f t="shared" si="0"/>
        <v>2-NILMA MENDONCA PIMENTA</v>
      </c>
      <c r="E23" t="s">
        <v>4</v>
      </c>
      <c r="F23">
        <v>2</v>
      </c>
      <c r="G23" t="s">
        <v>13</v>
      </c>
    </row>
    <row r="24" spans="1:7" x14ac:dyDescent="0.25">
      <c r="D24" t="str">
        <f t="shared" si="0"/>
        <v>7-JEREMIAS DA MOTTA ARAUJO ANDRADE</v>
      </c>
      <c r="E24" t="s">
        <v>7</v>
      </c>
      <c r="F24">
        <v>7</v>
      </c>
      <c r="G24" t="s">
        <v>407</v>
      </c>
    </row>
    <row r="25" spans="1:7" x14ac:dyDescent="0.25">
      <c r="D25" t="str">
        <f t="shared" si="0"/>
        <v>7-JEREMIAS DA MOTTA ARAUJO ANDRADE</v>
      </c>
      <c r="E25" t="s">
        <v>3</v>
      </c>
      <c r="F25">
        <v>7</v>
      </c>
      <c r="G25" t="s">
        <v>407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R8" sqref="R8:V8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tr">
        <f>Declaração!C1</f>
        <v>INSTITUTO ESCOLA FICTICIA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tr">
        <f>Declaração!C2</f>
        <v>CNPJ: 00.000.000/0001-00 - Tel.: (21)55555-5555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tr">
        <f>Declaração!C3</f>
        <v>Rua Provisória de Almeida, nº 100, Heliópolis, Belford Roxo, RJ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/>
      <c r="T5" s="98" t="s">
        <v>163</v>
      </c>
      <c r="AE5" s="8"/>
      <c r="AF5" s="8"/>
      <c r="AG5" s="8"/>
      <c r="AH5" s="8"/>
      <c r="AI5" s="8"/>
      <c r="AJ5" s="8"/>
      <c r="AK5" s="8"/>
      <c r="AN5" s="98"/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5" customHeight="1" x14ac:dyDescent="0.2">
      <c r="A6" s="89"/>
      <c r="B6" s="8" t="s">
        <v>165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91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83"/>
      <c r="BX6" s="6" t="s">
        <v>166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170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171</v>
      </c>
      <c r="BF8" s="205"/>
      <c r="BG8" s="205"/>
      <c r="BH8" s="205"/>
      <c r="BI8" s="179"/>
      <c r="BJ8" s="179"/>
      <c r="BN8" s="83"/>
    </row>
    <row r="9" spans="1:78" ht="21.95" customHeight="1" x14ac:dyDescent="0.2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8"/>
      <c r="W9" s="8"/>
      <c r="X9" s="206"/>
      <c r="Y9" s="206"/>
      <c r="Z9" s="206"/>
      <c r="AA9" s="206"/>
      <c r="AB9" s="206"/>
      <c r="AC9" s="206"/>
      <c r="AD9" s="206"/>
      <c r="AE9" s="8" t="s">
        <v>173</v>
      </c>
      <c r="AF9" s="8"/>
      <c r="AG9" s="8"/>
      <c r="AH9" s="8"/>
      <c r="AI9" s="8"/>
      <c r="AJ9" s="8"/>
      <c r="AK9" s="8"/>
      <c r="AL9" s="181"/>
      <c r="AM9" s="181"/>
      <c r="AN9" s="181"/>
      <c r="AO9" s="8"/>
      <c r="AP9" s="8" t="s">
        <v>174</v>
      </c>
      <c r="AQ9" s="8"/>
      <c r="AR9" s="8"/>
      <c r="AS9" s="8"/>
      <c r="AT9" s="8"/>
      <c r="AU9" s="8"/>
      <c r="AV9" s="8"/>
      <c r="AW9" s="8"/>
      <c r="AX9" s="8"/>
      <c r="AY9" s="181"/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N9" s="83"/>
    </row>
    <row r="10" spans="1:78" ht="21.95" customHeight="1" x14ac:dyDescent="0.2">
      <c r="A10" s="89"/>
      <c r="B10" s="8"/>
      <c r="C10" s="8"/>
      <c r="M10" s="8" t="s">
        <v>175</v>
      </c>
      <c r="N10" s="8"/>
      <c r="O10" s="8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8" t="s">
        <v>177</v>
      </c>
      <c r="AZ10" s="8"/>
      <c r="BA10" s="8"/>
      <c r="BB10" s="8"/>
      <c r="BC10" s="180"/>
      <c r="BD10" s="180"/>
      <c r="BE10" s="180"/>
      <c r="BF10" s="180"/>
      <c r="BG10" s="180"/>
      <c r="BH10" s="180"/>
      <c r="BI10" s="180"/>
      <c r="BJ10" s="180"/>
      <c r="BN10" s="83"/>
    </row>
    <row r="11" spans="1:78" ht="21.95" customHeight="1" x14ac:dyDescent="0.2">
      <c r="A11" s="89"/>
      <c r="B11" s="8"/>
      <c r="C11" s="8"/>
      <c r="M11" s="8" t="s">
        <v>76</v>
      </c>
      <c r="N11" s="8"/>
      <c r="O11" s="181"/>
      <c r="P11" s="181"/>
      <c r="Q11" s="181"/>
      <c r="R11" s="181"/>
      <c r="S11" s="8"/>
      <c r="T11" s="8"/>
      <c r="U11" s="8"/>
      <c r="V11" s="8"/>
      <c r="W11" s="8"/>
      <c r="X11" s="8"/>
      <c r="Y11" s="8"/>
      <c r="Z11" s="8" t="s">
        <v>176</v>
      </c>
      <c r="AA11" s="8"/>
      <c r="AB11" s="8"/>
      <c r="AC11" s="8"/>
      <c r="AD11" s="8"/>
      <c r="AE11" s="8"/>
      <c r="AF11" s="8"/>
      <c r="AG11" s="8"/>
      <c r="AH11" s="8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N11" s="83"/>
    </row>
    <row r="12" spans="1:78" ht="21.95" customHeight="1" x14ac:dyDescent="0.2">
      <c r="A12" s="89"/>
      <c r="B12" s="8"/>
      <c r="C12" s="8"/>
      <c r="D12" s="8" t="s">
        <v>77</v>
      </c>
      <c r="E12" s="8"/>
      <c r="F12" s="8"/>
      <c r="G12" s="8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8"/>
      <c r="AA12" s="8"/>
      <c r="AB12" s="8" t="s">
        <v>78</v>
      </c>
      <c r="AC12" s="8"/>
      <c r="AD12" s="8"/>
      <c r="AE12" s="8"/>
      <c r="AF12" s="8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8"/>
      <c r="BB12" s="8"/>
      <c r="BC12" s="8"/>
      <c r="BD12" s="8" t="s">
        <v>80</v>
      </c>
      <c r="BE12" s="8"/>
      <c r="BF12" s="8"/>
      <c r="BG12" s="8"/>
      <c r="BH12" s="8"/>
      <c r="BI12" s="181"/>
      <c r="BJ12" s="181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192</v>
      </c>
      <c r="E13" s="8"/>
      <c r="F13" s="8"/>
      <c r="G13" s="8"/>
      <c r="H13" s="8"/>
      <c r="I13" s="8"/>
      <c r="J13" s="8"/>
      <c r="K13" s="8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N13" s="83"/>
    </row>
    <row r="14" spans="1:78" ht="21.95" customHeight="1" x14ac:dyDescent="0.2">
      <c r="A14" s="89"/>
      <c r="B14" s="8"/>
      <c r="C14" s="8"/>
      <c r="D14" s="8" t="s">
        <v>193</v>
      </c>
      <c r="E14" s="8"/>
      <c r="F14" s="8"/>
      <c r="G14" s="8"/>
      <c r="H14" s="8"/>
      <c r="I14" s="8"/>
      <c r="J14" s="8"/>
      <c r="K14" s="8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  <c r="BI14" s="181"/>
      <c r="BJ14" s="181"/>
      <c r="BN14" s="83"/>
    </row>
    <row r="15" spans="1:78" ht="21.95" customHeight="1" x14ac:dyDescent="0.2">
      <c r="A15" s="8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83"/>
    </row>
    <row r="16" spans="1:78" ht="21.95" customHeight="1" x14ac:dyDescent="0.2">
      <c r="A16" s="89"/>
      <c r="B16" s="8" t="s">
        <v>195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83"/>
    </row>
    <row r="17" spans="1:66" ht="21.95" customHeight="1" x14ac:dyDescent="0.2">
      <c r="A17" s="89"/>
      <c r="B17" s="8"/>
      <c r="C17" s="8"/>
      <c r="D17" s="8" t="s">
        <v>202</v>
      </c>
      <c r="E17" s="8"/>
      <c r="F17" s="8"/>
      <c r="G17" s="179">
        <v>2023</v>
      </c>
      <c r="H17" s="179"/>
      <c r="I17" s="179"/>
      <c r="J17" s="179"/>
      <c r="K17" s="8" t="s">
        <v>197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79"/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8" t="s">
        <v>109</v>
      </c>
      <c r="AR17" s="8"/>
      <c r="AS17" s="8"/>
      <c r="AT17" s="8"/>
      <c r="AU17" s="179"/>
      <c r="AV17" s="179"/>
      <c r="AW17" s="179"/>
      <c r="AX17" s="179"/>
      <c r="AY17" s="179"/>
      <c r="AZ17" s="179"/>
      <c r="BA17" s="179"/>
      <c r="BB17" s="8" t="s">
        <v>169</v>
      </c>
      <c r="BC17" s="8"/>
      <c r="BD17" s="8"/>
      <c r="BE17" s="8"/>
      <c r="BF17" s="179"/>
      <c r="BG17" s="179"/>
      <c r="BH17" s="179"/>
      <c r="BI17" s="179"/>
      <c r="BJ17" s="179"/>
      <c r="BN17" s="83"/>
    </row>
    <row r="18" spans="1:66" ht="21.95" customHeight="1" x14ac:dyDescent="0.2">
      <c r="A18" s="89"/>
      <c r="B18" s="8"/>
      <c r="C18" s="8"/>
      <c r="D18" s="8" t="s">
        <v>203</v>
      </c>
      <c r="E18" s="90"/>
      <c r="F18" s="90"/>
      <c r="G18" s="8"/>
      <c r="H18" s="8"/>
      <c r="I18" s="8"/>
      <c r="J18" s="8"/>
      <c r="K18" s="8"/>
      <c r="L18" s="8"/>
      <c r="M18" s="8"/>
      <c r="N18" s="182" t="s">
        <v>167</v>
      </c>
      <c r="O18" s="183"/>
      <c r="P18" s="183"/>
      <c r="Q18" s="183"/>
      <c r="R18" s="183"/>
      <c r="S18" s="183"/>
      <c r="AD18" s="8" t="s">
        <v>168</v>
      </c>
      <c r="AE18" s="8"/>
      <c r="AF18" s="8"/>
      <c r="AG18" s="8"/>
      <c r="AH18" s="8"/>
      <c r="AI18" s="8"/>
      <c r="AJ18" s="8"/>
      <c r="AK18" s="182"/>
      <c r="AL18" s="183"/>
      <c r="AM18" s="183"/>
      <c r="AN18" s="183"/>
      <c r="AO18" s="183"/>
      <c r="AP18" s="183"/>
      <c r="AX18" s="8" t="s">
        <v>199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83">
        <v>10</v>
      </c>
      <c r="BJ18" s="183"/>
      <c r="BL18" s="87"/>
      <c r="BN18" s="83"/>
    </row>
    <row r="19" spans="1:66" ht="21.95" customHeight="1" x14ac:dyDescent="0.2">
      <c r="A19" s="89"/>
      <c r="B19" s="8"/>
      <c r="C19" s="8"/>
      <c r="D19" s="8" t="s">
        <v>198</v>
      </c>
      <c r="E19" s="90"/>
      <c r="F19" s="8"/>
      <c r="G19" s="8"/>
      <c r="H19" s="8"/>
      <c r="I19" s="8"/>
      <c r="J19" s="8"/>
      <c r="K19" s="8"/>
      <c r="L19" s="184"/>
      <c r="M19" s="184"/>
      <c r="N19" s="184"/>
      <c r="O19" s="184"/>
      <c r="P19" s="184"/>
      <c r="Q19" s="184"/>
      <c r="R19" s="184"/>
      <c r="T19" s="8"/>
      <c r="U19" s="8" t="s">
        <v>200</v>
      </c>
      <c r="V19" s="8"/>
      <c r="W19" s="8"/>
      <c r="X19" s="8"/>
      <c r="Y19" s="179"/>
      <c r="Z19" s="179"/>
      <c r="AA19" s="179"/>
      <c r="AD19" s="8" t="s">
        <v>201</v>
      </c>
      <c r="AE19" s="8"/>
      <c r="AF19" s="8"/>
      <c r="AG19" s="8"/>
      <c r="AH19" s="8"/>
      <c r="AI19" s="8"/>
      <c r="AJ19" s="8"/>
      <c r="AK19" s="8"/>
      <c r="AL19" s="8"/>
      <c r="AM19" s="181"/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181"/>
      <c r="BB19" s="181"/>
      <c r="BC19" s="181"/>
      <c r="BD19" s="181"/>
      <c r="BE19" s="181"/>
      <c r="BF19" s="181"/>
      <c r="BG19" s="181"/>
      <c r="BH19" s="181"/>
      <c r="BI19" s="181"/>
      <c r="BJ19" s="181"/>
      <c r="BN19" s="83"/>
    </row>
    <row r="20" spans="1:66" ht="21.95" customHeight="1" x14ac:dyDescent="0.2">
      <c r="A20" s="8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83"/>
    </row>
    <row r="21" spans="1:66" ht="21.95" customHeight="1" x14ac:dyDescent="0.2">
      <c r="A21" s="89"/>
      <c r="B21" s="8" t="s">
        <v>181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3"/>
      <c r="Q21" s="93"/>
      <c r="R21" s="93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83"/>
    </row>
    <row r="22" spans="1:66" ht="21.95" customHeight="1" x14ac:dyDescent="0.2">
      <c r="A22" s="89"/>
      <c r="B22" s="8"/>
      <c r="C22" s="8"/>
      <c r="D22" s="8" t="s">
        <v>182</v>
      </c>
      <c r="E22" s="93"/>
      <c r="F22" s="93"/>
      <c r="G22" s="93"/>
      <c r="H22" s="93"/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8" t="s">
        <v>94</v>
      </c>
      <c r="W22" s="8"/>
      <c r="X22" s="8"/>
      <c r="Y22" s="8"/>
      <c r="Z22" s="8"/>
      <c r="AA22" s="181"/>
      <c r="AB22" s="181"/>
      <c r="AC22" s="181"/>
      <c r="AD22" s="18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1"/>
      <c r="AY22" s="181"/>
      <c r="AZ22" s="181"/>
      <c r="BA22" s="181"/>
      <c r="BB22" s="181"/>
      <c r="BC22" s="181"/>
      <c r="BD22" s="181"/>
      <c r="BE22" s="181"/>
      <c r="BF22" s="181"/>
      <c r="BG22" s="181"/>
      <c r="BH22" s="181"/>
      <c r="BI22" s="181"/>
      <c r="BJ22" s="181"/>
      <c r="BN22" s="83"/>
    </row>
    <row r="23" spans="1:66" ht="21.95" customHeight="1" x14ac:dyDescent="0.2">
      <c r="A23" s="89"/>
      <c r="B23" s="8"/>
      <c r="C23" s="8"/>
      <c r="D23" s="8" t="s">
        <v>183</v>
      </c>
      <c r="E23" s="8"/>
      <c r="F23" s="8"/>
      <c r="G23" s="8"/>
      <c r="H23" s="8"/>
      <c r="I23" s="8"/>
      <c r="J23" s="8"/>
      <c r="K23" s="8"/>
      <c r="L23" s="8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8"/>
      <c r="Y23" s="8"/>
      <c r="Z23" s="8"/>
      <c r="AA23" s="8"/>
      <c r="AB23" s="8" t="s">
        <v>178</v>
      </c>
      <c r="AC23" s="8"/>
      <c r="AD23" s="8"/>
      <c r="AE23" s="8"/>
      <c r="AF23" s="8"/>
      <c r="AG23" s="8"/>
      <c r="AH23" s="179"/>
      <c r="AI23" s="179"/>
      <c r="AJ23" s="179"/>
      <c r="AK23" s="179"/>
      <c r="AL23" s="179"/>
      <c r="AM23" s="179"/>
      <c r="AN23" s="179"/>
      <c r="AO23" s="179"/>
      <c r="AP23" s="179"/>
      <c r="AQ23" s="179"/>
      <c r="AR23" s="179"/>
      <c r="AS23" s="179"/>
      <c r="AT23" s="179"/>
      <c r="AU23" s="179"/>
      <c r="AV23" s="8"/>
      <c r="AW23" s="8" t="s">
        <v>179</v>
      </c>
      <c r="AX23" s="8"/>
      <c r="AY23" s="8"/>
      <c r="AZ23" s="179"/>
      <c r="BA23" s="179"/>
      <c r="BB23" s="179"/>
      <c r="BC23" s="179"/>
      <c r="BD23" s="179"/>
      <c r="BE23" s="179"/>
      <c r="BF23" s="179"/>
      <c r="BG23" s="179"/>
      <c r="BH23" s="179"/>
      <c r="BI23" s="179"/>
      <c r="BJ23" s="179"/>
      <c r="BN23" s="83"/>
    </row>
    <row r="24" spans="1:66" ht="21.95" customHeight="1" x14ac:dyDescent="0.2">
      <c r="A24" s="89"/>
      <c r="B24" s="8"/>
      <c r="C24" s="8"/>
      <c r="D24" s="97" t="s">
        <v>113</v>
      </c>
      <c r="E24" s="94"/>
      <c r="F24" s="94"/>
      <c r="G24" s="8"/>
      <c r="H24" s="8"/>
      <c r="I24" s="8"/>
      <c r="J24" s="8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8"/>
      <c r="W24" s="8"/>
      <c r="X24" s="8" t="s">
        <v>114</v>
      </c>
      <c r="Y24" s="8"/>
      <c r="Z24" s="8"/>
      <c r="AA24" s="8"/>
      <c r="AB24" s="8"/>
      <c r="AC24" s="8"/>
      <c r="AD24" s="179"/>
      <c r="AE24" s="179"/>
      <c r="AF24" s="179"/>
      <c r="AG24" s="179"/>
      <c r="AH24" s="179"/>
      <c r="AI24" s="179"/>
      <c r="AJ24" s="179"/>
      <c r="AK24" s="179"/>
      <c r="AL24" s="179"/>
      <c r="AM24" s="179"/>
      <c r="AN24" s="179"/>
      <c r="AO24" s="179"/>
      <c r="AP24" s="8"/>
      <c r="AQ24" s="8" t="s">
        <v>194</v>
      </c>
      <c r="AR24" s="8"/>
      <c r="AS24" s="8"/>
      <c r="AT24" s="8"/>
      <c r="AU24" s="8"/>
      <c r="AV24" s="8"/>
      <c r="AW24" s="8"/>
      <c r="AX24" s="179"/>
      <c r="AY24" s="179"/>
      <c r="AZ24" s="179"/>
      <c r="BA24" s="179"/>
      <c r="BB24" s="179"/>
      <c r="BC24" s="179"/>
      <c r="BD24" s="179"/>
      <c r="BE24" s="179"/>
      <c r="BF24" s="179"/>
      <c r="BG24" s="179"/>
      <c r="BH24" s="179"/>
      <c r="BI24" s="179"/>
      <c r="BJ24" s="179"/>
      <c r="BN24" s="83"/>
    </row>
    <row r="25" spans="1:66" ht="21.95" customHeight="1" x14ac:dyDescent="0.2">
      <c r="A25" s="89"/>
      <c r="B25" s="8"/>
      <c r="C25" s="8"/>
      <c r="D25" s="8" t="s">
        <v>180</v>
      </c>
      <c r="E25" s="8"/>
      <c r="F25" s="8"/>
      <c r="G25" s="8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8"/>
      <c r="AF25" s="8" t="s">
        <v>210</v>
      </c>
      <c r="AG25" s="8"/>
      <c r="AH25" s="8"/>
      <c r="AJ25" s="102"/>
      <c r="AK25" s="102"/>
      <c r="AL25" s="102"/>
      <c r="AM25" s="101"/>
      <c r="AN25" s="101"/>
      <c r="AO25" s="101"/>
      <c r="AP25" s="101"/>
      <c r="AQ25" s="101"/>
      <c r="AR25" s="101"/>
      <c r="AS25" s="101"/>
      <c r="AT25" s="101"/>
      <c r="AU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N25" s="83"/>
    </row>
    <row r="26" spans="1:66" ht="21.95" customHeight="1" x14ac:dyDescent="0.2">
      <c r="A26" s="89"/>
      <c r="B26" s="8"/>
      <c r="C26" s="8"/>
      <c r="D26" s="8" t="s">
        <v>177</v>
      </c>
      <c r="E26" s="8"/>
      <c r="F26" s="8"/>
      <c r="G26" s="8"/>
      <c r="H26" s="180"/>
      <c r="I26" s="180"/>
      <c r="J26" s="180"/>
      <c r="K26" s="180"/>
      <c r="L26" s="180"/>
      <c r="M26" s="180"/>
      <c r="N26" s="180"/>
      <c r="O26" s="180"/>
      <c r="P26" s="8"/>
      <c r="Q26" s="8" t="s">
        <v>76</v>
      </c>
      <c r="R26" s="8"/>
      <c r="S26" s="179"/>
      <c r="T26" s="179"/>
      <c r="U26" s="179"/>
      <c r="V26" s="179"/>
      <c r="W26" s="179"/>
      <c r="X26" s="179"/>
      <c r="Y26" s="8"/>
      <c r="Z26" s="8" t="s">
        <v>176</v>
      </c>
      <c r="AA26" s="8"/>
      <c r="AB26" s="8"/>
      <c r="AC26" s="8"/>
      <c r="AD26" s="8"/>
      <c r="AE26" s="8"/>
      <c r="AF26" s="8"/>
      <c r="AG26" s="8"/>
      <c r="AH26" s="8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  <c r="BI26" s="181"/>
      <c r="BJ26" s="181"/>
      <c r="BN26" s="83"/>
    </row>
    <row r="27" spans="1:66" ht="21.95" customHeight="1" x14ac:dyDescent="0.2">
      <c r="A27" s="89"/>
      <c r="B27" s="8"/>
      <c r="C27" s="8"/>
      <c r="D27" s="8" t="s">
        <v>77</v>
      </c>
      <c r="E27" s="8"/>
      <c r="F27" s="8"/>
      <c r="G27" s="8"/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1"/>
      <c r="AA27" s="181"/>
      <c r="AB27" s="181"/>
      <c r="AC27" s="181"/>
      <c r="AD27" s="8"/>
      <c r="AE27" s="8" t="s">
        <v>78</v>
      </c>
      <c r="AF27" s="8"/>
      <c r="AG27" s="8"/>
      <c r="AH27" s="8"/>
      <c r="AI27" s="8"/>
      <c r="AJ27" s="181"/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8" t="s">
        <v>80</v>
      </c>
      <c r="BE27" s="8"/>
      <c r="BF27" s="8"/>
      <c r="BG27" s="8"/>
      <c r="BH27" s="8"/>
      <c r="BI27" s="181"/>
      <c r="BJ27" s="181"/>
      <c r="BN27" s="83"/>
    </row>
    <row r="28" spans="1:66" ht="21.95" customHeight="1" x14ac:dyDescent="0.2">
      <c r="A28" s="8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83"/>
    </row>
    <row r="29" spans="1:66" ht="21.95" customHeight="1" x14ac:dyDescent="0.2">
      <c r="A29" s="89"/>
      <c r="B29" s="8" t="s">
        <v>185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83"/>
    </row>
    <row r="30" spans="1:66" ht="12" customHeight="1" x14ac:dyDescent="0.2">
      <c r="A30" s="8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83"/>
    </row>
    <row r="31" spans="1:66" ht="21.95" customHeight="1" x14ac:dyDescent="0.2">
      <c r="A31" s="89"/>
      <c r="B31" s="8"/>
      <c r="C31" s="8"/>
      <c r="D31" s="191"/>
      <c r="E31" s="192"/>
      <c r="F31" s="193"/>
      <c r="G31" s="100" t="s">
        <v>186</v>
      </c>
      <c r="H31" s="100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191"/>
      <c r="AG31" s="192"/>
      <c r="AH31" s="193"/>
      <c r="AI31" s="100" t="s">
        <v>187</v>
      </c>
      <c r="AJ31" s="100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N31" s="83"/>
    </row>
    <row r="32" spans="1:66" ht="21.95" customHeight="1" x14ac:dyDescent="0.2">
      <c r="A32" s="89"/>
      <c r="B32" s="8"/>
      <c r="C32" s="8"/>
      <c r="D32" s="99"/>
      <c r="E32" s="99"/>
      <c r="F32" s="99"/>
      <c r="G32" s="100"/>
      <c r="H32" s="100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100"/>
      <c r="AG32" s="100"/>
      <c r="AH32" s="100"/>
      <c r="AI32" s="100"/>
      <c r="AJ32" s="100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N32" s="83"/>
    </row>
    <row r="33" spans="1:66" ht="21.95" customHeight="1" x14ac:dyDescent="0.2">
      <c r="A33" s="89"/>
      <c r="B33" s="8"/>
      <c r="C33" s="8"/>
      <c r="D33" s="191"/>
      <c r="E33" s="192"/>
      <c r="F33" s="193"/>
      <c r="G33" s="100" t="s">
        <v>188</v>
      </c>
      <c r="H33" s="100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191"/>
      <c r="AG33" s="192"/>
      <c r="AH33" s="193"/>
      <c r="AI33" s="100" t="s">
        <v>189</v>
      </c>
      <c r="AJ33" s="100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N33" s="83"/>
    </row>
    <row r="34" spans="1:66" ht="21.95" customHeight="1" x14ac:dyDescent="0.2">
      <c r="A34" s="89"/>
      <c r="B34" s="8"/>
      <c r="C34" s="8"/>
      <c r="D34" s="99"/>
      <c r="E34" s="99"/>
      <c r="F34" s="99"/>
      <c r="G34" s="100"/>
      <c r="H34" s="10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100"/>
      <c r="AG34" s="100"/>
      <c r="AH34" s="100"/>
      <c r="AI34" s="100"/>
      <c r="AJ34" s="100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N34" s="83"/>
    </row>
    <row r="35" spans="1:66" ht="21.95" customHeight="1" x14ac:dyDescent="0.2">
      <c r="A35" s="89"/>
      <c r="B35" s="8"/>
      <c r="C35" s="8"/>
      <c r="D35" s="191"/>
      <c r="E35" s="192"/>
      <c r="F35" s="193"/>
      <c r="G35" s="100" t="s">
        <v>190</v>
      </c>
      <c r="H35" s="100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95"/>
      <c r="X35" s="95"/>
      <c r="Y35" s="95"/>
      <c r="Z35" s="95"/>
      <c r="AA35" s="95"/>
      <c r="AB35" s="95"/>
      <c r="AC35" s="95"/>
      <c r="AD35" s="95"/>
      <c r="AE35" s="95"/>
      <c r="AF35" s="191"/>
      <c r="AG35" s="192"/>
      <c r="AH35" s="193"/>
      <c r="AI35" s="100" t="s">
        <v>191</v>
      </c>
      <c r="AJ35" s="100"/>
      <c r="AK35" s="8"/>
      <c r="AL35" s="8"/>
      <c r="AM35" s="8"/>
      <c r="AN35" s="8"/>
      <c r="AO35" s="8"/>
      <c r="AP35" s="8"/>
      <c r="AQ35" s="8"/>
      <c r="AR35" s="8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N35" s="83"/>
    </row>
    <row r="36" spans="1:66" ht="21.95" customHeight="1" x14ac:dyDescent="0.2">
      <c r="A36" s="8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83"/>
    </row>
    <row r="37" spans="1:66" ht="21.95" customHeight="1" x14ac:dyDescent="0.2">
      <c r="A37" s="89"/>
      <c r="B37" s="8" t="s">
        <v>184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9" customHeight="1" x14ac:dyDescent="0.2">
      <c r="A38" s="8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21.95" customHeight="1" x14ac:dyDescent="0.2">
      <c r="A39" s="89"/>
      <c r="B39" s="8"/>
      <c r="C39" s="8"/>
      <c r="D39" s="194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5"/>
      <c r="AJ39" s="195"/>
      <c r="AK39" s="195"/>
      <c r="AL39" s="195"/>
      <c r="AM39" s="195"/>
      <c r="AN39" s="195"/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BA39" s="195"/>
      <c r="BB39" s="195"/>
      <c r="BC39" s="195"/>
      <c r="BD39" s="195"/>
      <c r="BE39" s="195"/>
      <c r="BF39" s="195"/>
      <c r="BG39" s="195"/>
      <c r="BH39" s="195"/>
      <c r="BI39" s="195"/>
      <c r="BJ39" s="196"/>
      <c r="BN39" s="83"/>
    </row>
    <row r="40" spans="1:66" ht="21.95" customHeight="1" x14ac:dyDescent="0.2">
      <c r="A40" s="89"/>
      <c r="B40" s="8"/>
      <c r="C40" s="96"/>
      <c r="D40" s="197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8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U40" s="198"/>
      <c r="AV40" s="198"/>
      <c r="AW40" s="198"/>
      <c r="AX40" s="198"/>
      <c r="AY40" s="198"/>
      <c r="AZ40" s="198"/>
      <c r="BA40" s="198"/>
      <c r="BB40" s="198"/>
      <c r="BC40" s="198"/>
      <c r="BD40" s="198"/>
      <c r="BE40" s="198"/>
      <c r="BF40" s="198"/>
      <c r="BG40" s="198"/>
      <c r="BH40" s="198"/>
      <c r="BI40" s="198"/>
      <c r="BJ40" s="199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200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2"/>
      <c r="BN42" s="83"/>
    </row>
    <row r="43" spans="1:66" ht="21.95" customHeight="1" x14ac:dyDescent="0.2">
      <c r="A43" s="8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83"/>
    </row>
    <row r="44" spans="1:66" ht="21.95" customHeight="1" x14ac:dyDescent="0.2">
      <c r="A44" s="89"/>
      <c r="B44" s="8"/>
      <c r="C44" s="8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8"/>
      <c r="AE44" s="8"/>
      <c r="AF44" s="8"/>
      <c r="AG44" s="95"/>
      <c r="AH44" s="95"/>
      <c r="AI44" s="95"/>
      <c r="AJ44" s="8"/>
      <c r="AK44" s="8"/>
      <c r="AL44" s="8"/>
      <c r="AM44" s="8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N44" s="83"/>
    </row>
    <row r="45" spans="1:66" ht="21.95" customHeight="1" x14ac:dyDescent="0.2">
      <c r="A45" s="89"/>
      <c r="B45" s="8"/>
      <c r="C45" s="8"/>
      <c r="D45" s="190" t="s">
        <v>204</v>
      </c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190" t="s">
        <v>129</v>
      </c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N45" s="83"/>
    </row>
    <row r="46" spans="1:66" ht="21.95" customHeight="1" x14ac:dyDescent="0.2">
      <c r="A46" s="88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187" t="str">
        <f ca="1">"Data de Emissão: "&amp;TEXT(TODAY(),"dd/mm/aaaa")</f>
        <v>Data de Emissão: 24/10/2023</v>
      </c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8"/>
    </row>
  </sheetData>
  <sheetProtection selectLockedCells="1" selectUnlockedCells="1"/>
  <mergeCells count="56"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</mergeCells>
  <conditionalFormatting sqref="D44:AC44 D45">
    <cfRule type="expression" dxfId="42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1" priority="2" stopIfTrue="1">
      <formula>ISERROR(D8)</formula>
    </cfRule>
  </conditionalFormatting>
  <conditionalFormatting sqref="Q8">
    <cfRule type="expression" dxfId="4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ImageAss">
          <controlPr defaultSize="0" autoLine="0" r:id="rId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4" name="ImageAss"/>
      </mc:Fallback>
    </mc:AlternateContent>
    <mc:AlternateContent xmlns:mc="http://schemas.openxmlformats.org/markup-compatibility/2006">
      <mc:Choice Requires="x14">
        <control shapeId="17409" r:id="rId6" name="FotoPessoal">
          <controlPr defaultSize="0" autoLine="0" r:id="rId7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6" name="FotoPessoal"/>
      </mc:Fallback>
    </mc:AlternateContent>
    <mc:AlternateContent xmlns:mc="http://schemas.openxmlformats.org/markup-compatibility/2006">
      <mc:Choice Requires="x14">
        <control shapeId="17411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8" name="btnVoltar"/>
      </mc:Fallback>
    </mc:AlternateContent>
    <mc:AlternateContent xmlns:mc="http://schemas.openxmlformats.org/markup-compatibility/2006">
      <mc:Choice Requires="x14">
        <control shapeId="17412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10" name="btnImprimir"/>
      </mc:Fallback>
    </mc:AlternateContent>
    <mc:AlternateContent xmlns:mc="http://schemas.openxmlformats.org/markup-compatibility/2006">
      <mc:Choice Requires="x14">
        <control shapeId="17413" r:id="rId12" name="btnVoltar2">
          <controlPr defaultSize="0" print="0" autoLine="0" r:id="rId13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12" name="btnVoltar2"/>
      </mc:Fallback>
    </mc:AlternateContent>
    <mc:AlternateContent xmlns:mc="http://schemas.openxmlformats.org/markup-compatibility/2006">
      <mc:Choice Requires="x14">
        <control shapeId="17414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14" name="btnImprimi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="80" zoomScaleNormal="80" zoomScaleSheetLayoutView="100" workbookViewId="0">
      <pane ySplit="12" topLeftCell="A13" activePane="bottomLeft" state="frozen"/>
      <selection pane="bottomLeft" activeCell="AX24" sqref="AX24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9" customWidth="1"/>
    <col min="5" max="26" width="4.140625" style="59" customWidth="1"/>
    <col min="27" max="27" width="4.140625" style="54" customWidth="1"/>
    <col min="28" max="29" width="4.140625" style="55" customWidth="1"/>
    <col min="30" max="44" width="3.85546875" style="55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tr">
        <f>celNomeEscola</f>
        <v>INSTITUTO ESCOLA FICTICIA</v>
      </c>
      <c r="AD1" s="75"/>
      <c r="AE1" s="75" t="s">
        <v>127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U1" s="12" t="s">
        <v>92</v>
      </c>
    </row>
    <row r="2" spans="1:90" ht="12.75" customHeight="1" x14ac:dyDescent="0.2">
      <c r="E2" s="72" t="str">
        <f>Declaração!C2</f>
        <v>CNPJ: 00.000.000/0001-00 - Tel.: (21)55555-5555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T2" s="4" t="s">
        <v>92</v>
      </c>
      <c r="AU2" s="12" t="str">
        <f>IF(AT2="F","a","o")</f>
        <v>o</v>
      </c>
      <c r="CL2" s="4" t="s">
        <v>74</v>
      </c>
    </row>
    <row r="3" spans="1:90" ht="16.5" customHeight="1" x14ac:dyDescent="0.2">
      <c r="E3" s="8" t="str">
        <f>Declaração!C3</f>
        <v>Rua Provisória de Almeida, nº 100, Heliópolis, Belford Roxo, RJ</v>
      </c>
      <c r="AU3" s="12" t="str">
        <f>IF(AT2="F","Aluna","Aluno")</f>
        <v>Aluno</v>
      </c>
    </row>
    <row r="4" spans="1:90" ht="12.75" customHeight="1" x14ac:dyDescent="0.2">
      <c r="E4" s="209" t="str">
        <f>indice!D1</f>
        <v>CIÊNCIAS</v>
      </c>
      <c r="F4" s="209" t="str">
        <f>indice!D2</f>
        <v>EDUCAÇÃO ARTÍSTICA</v>
      </c>
      <c r="G4" s="209" t="str">
        <f>indice!D3</f>
        <v>EDUCAÇÃO FÍSICA</v>
      </c>
      <c r="H4" s="209" t="str">
        <f>indice!D4</f>
        <v>EDUCAÇÃO RELIGIOSA</v>
      </c>
      <c r="I4" s="209" t="str">
        <f>indice!D5</f>
        <v>FÍSICA QUANTICA</v>
      </c>
      <c r="J4" s="209" t="str">
        <f>indice!D6</f>
        <v>GEOGRAFIA</v>
      </c>
      <c r="K4" s="209" t="str">
        <f>indice!D7</f>
        <v>HISTORIA</v>
      </c>
      <c r="L4" s="209" t="str">
        <f>indice!D8</f>
        <v>HISTÓRIA CÍVICA</v>
      </c>
      <c r="M4" s="209" t="str">
        <f>indice!D9</f>
        <v>MATEMÁTICA</v>
      </c>
      <c r="N4" s="209" t="str">
        <f>indice!D10</f>
        <v>PORTUGUÊS</v>
      </c>
      <c r="O4" s="209" t="str">
        <f>indice!D11</f>
        <v>QUÍMICA</v>
      </c>
      <c r="P4" s="209">
        <f>indice!D12</f>
        <v>0</v>
      </c>
      <c r="Q4" s="209">
        <f>indice!D13</f>
        <v>0</v>
      </c>
      <c r="R4" s="209">
        <f>indice!D14</f>
        <v>0</v>
      </c>
      <c r="S4" s="209">
        <f>indice!D15</f>
        <v>0</v>
      </c>
      <c r="T4" s="209">
        <f>indice!D16</f>
        <v>0</v>
      </c>
      <c r="U4" s="209">
        <f>indice!D17</f>
        <v>0</v>
      </c>
      <c r="V4" s="209">
        <f>indice!D18</f>
        <v>0</v>
      </c>
      <c r="W4" s="209">
        <f>indice!D19</f>
        <v>0</v>
      </c>
      <c r="X4" s="209">
        <f>indice!D20</f>
        <v>0</v>
      </c>
      <c r="Y4" s="209">
        <f>indice!D21</f>
        <v>0</v>
      </c>
      <c r="Z4" s="209">
        <f>indice!D22</f>
        <v>0</v>
      </c>
      <c r="AA4" s="209">
        <f>indice!D23</f>
        <v>0</v>
      </c>
      <c r="AB4" s="209">
        <f>indice!D24</f>
        <v>0</v>
      </c>
      <c r="AC4" s="209">
        <f>indice!D25</f>
        <v>0</v>
      </c>
      <c r="AE4" s="59" t="str">
        <f>IF(CelSexoHist="F","Aluna","Aluno")&amp;": "</f>
        <v xml:space="preserve">Aluno: </v>
      </c>
      <c r="AF4" s="59"/>
      <c r="AG4" s="213" t="s">
        <v>102</v>
      </c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8"/>
      <c r="AS4" s="8"/>
    </row>
    <row r="5" spans="1:90" ht="12.75" customHeight="1" x14ac:dyDescent="0.2"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E5" s="8"/>
      <c r="AF5" s="59"/>
      <c r="AG5" s="59"/>
      <c r="AH5" s="62"/>
      <c r="AI5" s="62"/>
      <c r="AJ5" s="59"/>
      <c r="AK5" s="59"/>
      <c r="AS5" s="55"/>
    </row>
    <row r="6" spans="1:90" ht="12.75" customHeight="1" x14ac:dyDescent="0.25">
      <c r="B6" s="57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210"/>
      <c r="AA6" s="210"/>
      <c r="AB6" s="210"/>
      <c r="AC6" s="210"/>
      <c r="AE6" s="74" t="s">
        <v>134</v>
      </c>
      <c r="AF6" s="73"/>
      <c r="AG6" s="214">
        <v>2</v>
      </c>
      <c r="AH6" s="214"/>
      <c r="AI6" s="4"/>
      <c r="AJ6" s="71" t="str">
        <f>"Data de Nascimento: "</f>
        <v xml:space="preserve">Data de Nascimento: </v>
      </c>
      <c r="AN6" s="57"/>
      <c r="AO6" s="215" t="s">
        <v>103</v>
      </c>
      <c r="AP6" s="215"/>
      <c r="AQ6" s="215"/>
      <c r="AR6" s="57"/>
      <c r="AS6" s="57"/>
    </row>
    <row r="7" spans="1:90" ht="12.75" customHeight="1" x14ac:dyDescent="0.25">
      <c r="B7" s="57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10"/>
      <c r="AC7" s="210"/>
      <c r="AN7" s="8"/>
      <c r="AO7" s="8"/>
      <c r="AP7" s="8"/>
      <c r="AQ7" s="8"/>
      <c r="AR7" s="8"/>
      <c r="AS7" s="8"/>
      <c r="AU7" s="61"/>
      <c r="AV7" s="61"/>
      <c r="AW7" s="61"/>
      <c r="AX7" s="61"/>
      <c r="AY7" s="61"/>
      <c r="AZ7" s="61"/>
      <c r="BA7" s="61"/>
      <c r="BB7" s="61"/>
      <c r="BC7" s="61"/>
    </row>
    <row r="8" spans="1:90" ht="12.75" customHeight="1" x14ac:dyDescent="0.25">
      <c r="B8" s="57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/>
      <c r="AC8" s="210"/>
      <c r="AE8" s="8" t="str">
        <f>"Pai: "</f>
        <v xml:space="preserve">Pai: </v>
      </c>
      <c r="AF8" s="4"/>
      <c r="AG8" s="213" t="s">
        <v>208</v>
      </c>
      <c r="AH8" s="213"/>
      <c r="AI8" s="213"/>
      <c r="AJ8" s="213"/>
      <c r="AK8" s="213"/>
      <c r="AL8" s="213"/>
      <c r="AM8" s="213"/>
      <c r="AN8" s="213"/>
      <c r="AO8" s="213"/>
      <c r="AP8" s="213"/>
      <c r="AQ8" s="213"/>
      <c r="AR8" s="8"/>
      <c r="AS8" s="8"/>
      <c r="AT8" s="59"/>
      <c r="AU8" s="59"/>
      <c r="AV8" s="59"/>
      <c r="AX8" s="60"/>
      <c r="AY8" s="60"/>
      <c r="AZ8" s="60"/>
      <c r="BA8" s="60"/>
      <c r="BB8" s="60"/>
      <c r="BC8" s="60"/>
    </row>
    <row r="9" spans="1:90" ht="12.75" customHeight="1" x14ac:dyDescent="0.25">
      <c r="B9" s="57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E9" s="8"/>
      <c r="AF9" s="59"/>
      <c r="AG9" s="59"/>
      <c r="AH9" s="59"/>
      <c r="AI9" s="8"/>
      <c r="AJ9" s="8"/>
      <c r="AK9" s="8"/>
      <c r="AL9" s="59"/>
      <c r="AM9" s="59"/>
      <c r="AN9" s="8"/>
      <c r="AO9" s="8"/>
      <c r="AP9" s="8"/>
      <c r="AQ9" s="8"/>
      <c r="AR9" s="8"/>
      <c r="AS9" s="8"/>
      <c r="AT9" s="61"/>
      <c r="AU9" s="61"/>
      <c r="AV9" s="61"/>
      <c r="AX9" s="60"/>
      <c r="AY9" s="60"/>
      <c r="AZ9" s="60"/>
      <c r="BA9" s="60"/>
      <c r="BB9" s="60"/>
      <c r="BC9" s="60"/>
    </row>
    <row r="10" spans="1:90" ht="12.75" customHeight="1" x14ac:dyDescent="0.25"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E10" s="71" t="str">
        <f>"Mãe: "</f>
        <v xml:space="preserve">Mãe: </v>
      </c>
      <c r="AF10" s="4"/>
      <c r="AG10" s="213" t="s">
        <v>209</v>
      </c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8"/>
      <c r="AS10" s="8"/>
      <c r="AT10" s="61"/>
      <c r="AU10" s="61"/>
      <c r="AV10" s="61"/>
      <c r="AX10" s="60"/>
      <c r="AY10" s="60"/>
      <c r="AZ10" s="60"/>
      <c r="BA10" s="60"/>
      <c r="BB10" s="60"/>
      <c r="BC10" s="60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</row>
    <row r="11" spans="1:90" ht="12.75" customHeight="1" x14ac:dyDescent="0.25"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56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</row>
    <row r="12" spans="1:90" ht="4.5" customHeight="1" thickBot="1" x14ac:dyDescent="0.25">
      <c r="C12" s="59">
        <v>7.3</v>
      </c>
      <c r="E12" s="59">
        <v>7.3</v>
      </c>
    </row>
    <row r="13" spans="1:90" s="64" customFormat="1" ht="18.75" customHeight="1" thickTop="1" x14ac:dyDescent="0.2">
      <c r="A13" s="227" t="s">
        <v>132</v>
      </c>
      <c r="B13" s="225" t="s">
        <v>135</v>
      </c>
      <c r="C13" s="223" t="s">
        <v>131</v>
      </c>
      <c r="D13" s="223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0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66"/>
      <c r="AQ13" s="219"/>
      <c r="AR13" s="220"/>
      <c r="AS13" s="63"/>
      <c r="AT13" s="64" t="str">
        <f>indice!$V$4</f>
        <v>1º ANO ENSINO FUNDAMENTAL</v>
      </c>
    </row>
    <row r="14" spans="1:90" s="64" customFormat="1" ht="18.75" customHeight="1" thickBot="1" x14ac:dyDescent="0.3">
      <c r="A14" s="228"/>
      <c r="B14" s="226"/>
      <c r="C14" s="216" t="s">
        <v>130</v>
      </c>
      <c r="D14" s="216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67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68"/>
      <c r="AQ14" s="221"/>
      <c r="AR14" s="222"/>
      <c r="AS14" s="63"/>
      <c r="AT14" s="64" t="str">
        <f>AT13</f>
        <v>1º ANO ENSINO FUNDAMENTAL</v>
      </c>
    </row>
    <row r="15" spans="1:90" s="64" customFormat="1" ht="18.75" customHeight="1" thickTop="1" x14ac:dyDescent="0.2">
      <c r="A15" s="228"/>
      <c r="B15" s="230" t="s">
        <v>136</v>
      </c>
      <c r="C15" s="223" t="s">
        <v>131</v>
      </c>
      <c r="D15" s="223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0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66"/>
      <c r="AQ15" s="219"/>
      <c r="AR15" s="220"/>
      <c r="AS15" s="63"/>
      <c r="AT15" s="64" t="str">
        <f>indice!$V$5</f>
        <v>2º ANO ENSINO FUNDAMENTAL</v>
      </c>
    </row>
    <row r="16" spans="1:90" s="64" customFormat="1" ht="18.75" customHeight="1" thickBot="1" x14ac:dyDescent="0.3">
      <c r="A16" s="228"/>
      <c r="B16" s="226"/>
      <c r="C16" s="216" t="s">
        <v>130</v>
      </c>
      <c r="D16" s="216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67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68"/>
      <c r="AQ16" s="221"/>
      <c r="AR16" s="222"/>
      <c r="AS16" s="63"/>
      <c r="AT16" s="64" t="str">
        <f>AT15</f>
        <v>2º ANO ENSINO FUNDAMENTAL</v>
      </c>
    </row>
    <row r="17" spans="1:46" s="64" customFormat="1" ht="18.75" customHeight="1" thickTop="1" x14ac:dyDescent="0.2">
      <c r="A17" s="228"/>
      <c r="B17" s="225" t="s">
        <v>137</v>
      </c>
      <c r="C17" s="223" t="s">
        <v>131</v>
      </c>
      <c r="D17" s="223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0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217"/>
      <c r="AP17" s="66"/>
      <c r="AQ17" s="219"/>
      <c r="AR17" s="220"/>
      <c r="AS17" s="63"/>
      <c r="AT17" s="64" t="str">
        <f>indice!$V$6</f>
        <v>3º ANO ENSINO FUNDAMENTAL</v>
      </c>
    </row>
    <row r="18" spans="1:46" s="64" customFormat="1" ht="18.75" customHeight="1" thickBot="1" x14ac:dyDescent="0.3">
      <c r="A18" s="228"/>
      <c r="B18" s="226"/>
      <c r="C18" s="216" t="s">
        <v>130</v>
      </c>
      <c r="D18" s="216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67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68"/>
      <c r="AQ18" s="221"/>
      <c r="AR18" s="222"/>
      <c r="AS18" s="63"/>
      <c r="AT18" s="64" t="str">
        <f>AT17</f>
        <v>3º ANO ENSINO FUNDAMENTAL</v>
      </c>
    </row>
    <row r="19" spans="1:46" s="64" customFormat="1" ht="18.75" customHeight="1" thickTop="1" x14ac:dyDescent="0.2">
      <c r="A19" s="228"/>
      <c r="B19" s="225" t="s">
        <v>138</v>
      </c>
      <c r="C19" s="223" t="s">
        <v>131</v>
      </c>
      <c r="D19" s="223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0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217"/>
      <c r="AP19" s="66"/>
      <c r="AQ19" s="219"/>
      <c r="AR19" s="220"/>
      <c r="AS19" s="63"/>
      <c r="AT19" s="64" t="str">
        <f>indice!$V$7</f>
        <v>4º ANO ENSINO FUNDAMENTAL</v>
      </c>
    </row>
    <row r="20" spans="1:46" s="64" customFormat="1" ht="18.75" customHeight="1" thickBot="1" x14ac:dyDescent="0.3">
      <c r="A20" s="228"/>
      <c r="B20" s="226"/>
      <c r="C20" s="216" t="s">
        <v>130</v>
      </c>
      <c r="D20" s="216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67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68"/>
      <c r="AQ20" s="221"/>
      <c r="AR20" s="222"/>
      <c r="AS20" s="63"/>
      <c r="AT20" s="64" t="str">
        <f>AT19</f>
        <v>4º ANO ENSINO FUNDAMENTAL</v>
      </c>
    </row>
    <row r="21" spans="1:46" s="64" customFormat="1" ht="18.75" customHeight="1" thickTop="1" x14ac:dyDescent="0.2">
      <c r="A21" s="228"/>
      <c r="B21" s="225" t="s">
        <v>139</v>
      </c>
      <c r="C21" s="223" t="s">
        <v>131</v>
      </c>
      <c r="D21" s="223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0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66"/>
      <c r="AQ21" s="219"/>
      <c r="AR21" s="220"/>
      <c r="AS21" s="63"/>
      <c r="AT21" s="64" t="str">
        <f>indice!$V$8</f>
        <v>5º ANO ENSINO FUNDAMENTAL</v>
      </c>
    </row>
    <row r="22" spans="1:46" s="64" customFormat="1" ht="18.75" customHeight="1" thickBot="1" x14ac:dyDescent="0.3">
      <c r="A22" s="228"/>
      <c r="B22" s="226"/>
      <c r="C22" s="216" t="s">
        <v>130</v>
      </c>
      <c r="D22" s="216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67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68"/>
      <c r="AQ22" s="221"/>
      <c r="AR22" s="222"/>
      <c r="AS22" s="63"/>
      <c r="AT22" s="64" t="str">
        <f>AT21</f>
        <v>5º ANO ENSINO FUNDAMENTAL</v>
      </c>
    </row>
    <row r="23" spans="1:46" s="64" customFormat="1" ht="18.75" customHeight="1" thickTop="1" x14ac:dyDescent="0.2">
      <c r="A23" s="228"/>
      <c r="B23" s="225" t="s">
        <v>140</v>
      </c>
      <c r="C23" s="223" t="s">
        <v>131</v>
      </c>
      <c r="D23" s="223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0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217"/>
      <c r="AP23" s="66"/>
      <c r="AQ23" s="219"/>
      <c r="AR23" s="220"/>
      <c r="AS23" s="63"/>
      <c r="AT23" s="64" t="str">
        <f>indice!$V$9</f>
        <v>6º ANO ENSINO FUNDAMENTAL</v>
      </c>
    </row>
    <row r="24" spans="1:46" s="64" customFormat="1" ht="18.75" customHeight="1" thickBot="1" x14ac:dyDescent="0.3">
      <c r="A24" s="228"/>
      <c r="B24" s="226"/>
      <c r="C24" s="216" t="s">
        <v>130</v>
      </c>
      <c r="D24" s="216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67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68"/>
      <c r="AQ24" s="221"/>
      <c r="AR24" s="222"/>
      <c r="AS24" s="63"/>
      <c r="AT24" s="64" t="str">
        <f>AT23</f>
        <v>6º ANO ENSINO FUNDAMENTAL</v>
      </c>
    </row>
    <row r="25" spans="1:46" s="64" customFormat="1" ht="18.75" customHeight="1" thickTop="1" x14ac:dyDescent="0.2">
      <c r="A25" s="228"/>
      <c r="B25" s="225" t="s">
        <v>141</v>
      </c>
      <c r="C25" s="223" t="s">
        <v>131</v>
      </c>
      <c r="D25" s="223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0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66"/>
      <c r="AQ25" s="219"/>
      <c r="AR25" s="220"/>
      <c r="AS25" s="63"/>
      <c r="AT25" s="64" t="str">
        <f>indice!$V$10</f>
        <v>7º ANO ENSINO FUNDAMENTAL</v>
      </c>
    </row>
    <row r="26" spans="1:46" s="64" customFormat="1" ht="18.75" customHeight="1" thickBot="1" x14ac:dyDescent="0.3">
      <c r="A26" s="228"/>
      <c r="B26" s="226"/>
      <c r="C26" s="216" t="s">
        <v>130</v>
      </c>
      <c r="D26" s="216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67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68"/>
      <c r="AQ26" s="221"/>
      <c r="AR26" s="222"/>
      <c r="AS26" s="63"/>
      <c r="AT26" s="64" t="str">
        <f>AT25</f>
        <v>7º ANO ENSINO FUNDAMENTAL</v>
      </c>
    </row>
    <row r="27" spans="1:46" s="64" customFormat="1" ht="18.75" customHeight="1" thickTop="1" x14ac:dyDescent="0.2">
      <c r="A27" s="228"/>
      <c r="B27" s="225" t="s">
        <v>142</v>
      </c>
      <c r="C27" s="223" t="s">
        <v>131</v>
      </c>
      <c r="D27" s="223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0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66"/>
      <c r="AQ27" s="219"/>
      <c r="AR27" s="220"/>
      <c r="AS27" s="63"/>
      <c r="AT27" s="64" t="str">
        <f>indice!$V$11</f>
        <v>8º ANO ENSINO FUNDAMENTAL</v>
      </c>
    </row>
    <row r="28" spans="1:46" s="64" customFormat="1" ht="18.75" customHeight="1" thickBot="1" x14ac:dyDescent="0.3">
      <c r="A28" s="228"/>
      <c r="B28" s="226"/>
      <c r="C28" s="216" t="s">
        <v>130</v>
      </c>
      <c r="D28" s="216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67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68"/>
      <c r="AQ28" s="221"/>
      <c r="AR28" s="222"/>
      <c r="AS28" s="63"/>
      <c r="AT28" s="64" t="str">
        <f>AT27</f>
        <v>8º ANO ENSINO FUNDAMENTAL</v>
      </c>
    </row>
    <row r="29" spans="1:46" s="64" customFormat="1" ht="18.75" customHeight="1" thickTop="1" x14ac:dyDescent="0.2">
      <c r="A29" s="228"/>
      <c r="B29" s="225" t="s">
        <v>143</v>
      </c>
      <c r="C29" s="223" t="s">
        <v>131</v>
      </c>
      <c r="D29" s="223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0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66"/>
      <c r="AQ29" s="219"/>
      <c r="AR29" s="220"/>
      <c r="AS29" s="63"/>
      <c r="AT29" s="64" t="str">
        <f>indice!$V$12</f>
        <v>9º ANO ENSINO FUNDAMENTAL</v>
      </c>
    </row>
    <row r="30" spans="1:46" s="64" customFormat="1" ht="18.75" customHeight="1" thickBot="1" x14ac:dyDescent="0.3">
      <c r="A30" s="229"/>
      <c r="B30" s="226"/>
      <c r="C30" s="216" t="s">
        <v>130</v>
      </c>
      <c r="D30" s="216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7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68"/>
      <c r="AQ30" s="221"/>
      <c r="AR30" s="222"/>
      <c r="AS30" s="63"/>
      <c r="AT30" s="64" t="str">
        <f>AT29</f>
        <v>9º ANO ENSINO FUNDAMENTAL</v>
      </c>
    </row>
    <row r="31" spans="1:46" s="65" customFormat="1" ht="18.75" customHeight="1" thickTop="1" x14ac:dyDescent="0.2">
      <c r="A31" s="227" t="s">
        <v>133</v>
      </c>
      <c r="B31" s="225" t="s">
        <v>135</v>
      </c>
      <c r="C31" s="223" t="s">
        <v>131</v>
      </c>
      <c r="D31" s="223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0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66"/>
      <c r="AQ31" s="219"/>
      <c r="AR31" s="220"/>
      <c r="AT31" s="64" t="str">
        <f>indice!$V$13</f>
        <v>1º ANO ENSINO MÉDIO</v>
      </c>
    </row>
    <row r="32" spans="1:46" s="65" customFormat="1" ht="18.75" customHeight="1" thickBot="1" x14ac:dyDescent="0.3">
      <c r="A32" s="228"/>
      <c r="B32" s="226"/>
      <c r="C32" s="216" t="s">
        <v>130</v>
      </c>
      <c r="D32" s="216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67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68"/>
      <c r="AQ32" s="221"/>
      <c r="AR32" s="222"/>
      <c r="AT32" s="64" t="str">
        <f>AT31</f>
        <v>1º ANO ENSINO MÉDIO</v>
      </c>
    </row>
    <row r="33" spans="1:46" s="65" customFormat="1" ht="18.75" customHeight="1" thickTop="1" x14ac:dyDescent="0.2">
      <c r="A33" s="228"/>
      <c r="B33" s="225" t="s">
        <v>136</v>
      </c>
      <c r="C33" s="223" t="s">
        <v>131</v>
      </c>
      <c r="D33" s="223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0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66"/>
      <c r="AQ33" s="219"/>
      <c r="AR33" s="220"/>
      <c r="AT33" s="64" t="str">
        <f>indice!$V$14</f>
        <v>2º ANO ENSINO MÉDIO</v>
      </c>
    </row>
    <row r="34" spans="1:46" s="65" customFormat="1" ht="18.75" customHeight="1" thickBot="1" x14ac:dyDescent="0.3">
      <c r="A34" s="228"/>
      <c r="B34" s="226"/>
      <c r="C34" s="216" t="s">
        <v>130</v>
      </c>
      <c r="D34" s="216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67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68"/>
      <c r="AQ34" s="221"/>
      <c r="AR34" s="222"/>
      <c r="AT34" s="64" t="str">
        <f>AT33</f>
        <v>2º ANO ENSINO MÉDIO</v>
      </c>
    </row>
    <row r="35" spans="1:46" s="65" customFormat="1" ht="18.75" customHeight="1" thickTop="1" x14ac:dyDescent="0.2">
      <c r="A35" s="228"/>
      <c r="B35" s="225" t="s">
        <v>137</v>
      </c>
      <c r="C35" s="223" t="s">
        <v>131</v>
      </c>
      <c r="D35" s="223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0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66"/>
      <c r="AQ35" s="219"/>
      <c r="AR35" s="220"/>
      <c r="AT35" s="64" t="str">
        <f>indice!$V$15</f>
        <v>3º ANO ENSINO MÉDIO</v>
      </c>
    </row>
    <row r="36" spans="1:46" s="65" customFormat="1" ht="18.75" customHeight="1" thickBot="1" x14ac:dyDescent="0.3">
      <c r="A36" s="229"/>
      <c r="B36" s="226"/>
      <c r="C36" s="216" t="s">
        <v>130</v>
      </c>
      <c r="D36" s="216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7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68"/>
      <c r="AQ36" s="221"/>
      <c r="AR36" s="222"/>
      <c r="AT36" s="64" t="str">
        <f>AT35</f>
        <v>3º ANO ENSINO MÉDIO</v>
      </c>
    </row>
    <row r="37" spans="1:46" customFormat="1" ht="15.75" thickTop="1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1:46" customFormat="1" ht="15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</row>
    <row r="39" spans="1:46" customFormat="1" ht="15.75" x14ac:dyDescent="0.25">
      <c r="A39" s="69"/>
      <c r="B39" s="224">
        <v>45195</v>
      </c>
      <c r="C39" s="224"/>
      <c r="D39" s="224"/>
      <c r="E39" s="224"/>
      <c r="F39" s="224"/>
      <c r="G39" s="224"/>
      <c r="H39" s="224"/>
      <c r="I39" s="224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</row>
    <row r="40" spans="1:46" customFormat="1" ht="15" x14ac:dyDescent="0.25">
      <c r="A40" s="69"/>
      <c r="B40" s="208" t="s">
        <v>128</v>
      </c>
      <c r="C40" s="208"/>
      <c r="D40" s="208"/>
      <c r="E40" s="208"/>
      <c r="F40" s="208"/>
      <c r="G40" s="208"/>
      <c r="H40" s="208"/>
      <c r="I40" s="208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55"/>
      <c r="AD40" s="212" t="s">
        <v>129</v>
      </c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69"/>
    </row>
    <row r="41" spans="1:46" customFormat="1" ht="15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39" priority="85" stopIfTrue="1">
      <formula>ISERROR($AG$4)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btnSalvar2">
          <controlPr defaultSize="0" print="0" autoLine="0" r:id="rId5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4" name="btnSalvar2"/>
      </mc:Fallback>
    </mc:AlternateContent>
    <mc:AlternateContent xmlns:mc="http://schemas.openxmlformats.org/markup-compatibility/2006">
      <mc:Choice Requires="x14">
        <control shapeId="12294" r:id="rId6" name="btnImprimir2">
          <controlPr defaultSize="0" print="0" autoLine="0" r:id="rId7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6" name="btnImprimir2"/>
      </mc:Fallback>
    </mc:AlternateContent>
    <mc:AlternateContent xmlns:mc="http://schemas.openxmlformats.org/markup-compatibility/2006">
      <mc:Choice Requires="x14">
        <control shapeId="12293" r:id="rId8" name="btnVoltar2">
          <controlPr defaultSize="0" print="0" autoLine="0" r:id="rId9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8" name="btnVoltar2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56</xdr:col>
                <xdr:colOff>152400</xdr:colOff>
                <xdr:row>0</xdr:row>
                <xdr:rowOff>133350</xdr:rowOff>
              </from>
              <to>
                <xdr:col>61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1" r:id="rId12" name="btnImprimir">
          <controlPr defaultSize="0" print="0" autoLine="0" r:id="rId13">
            <anchor moveWithCells="1">
              <from>
                <xdr:col>51</xdr:col>
                <xdr:colOff>95250</xdr:colOff>
                <xdr:row>0</xdr:row>
                <xdr:rowOff>133350</xdr:rowOff>
              </from>
              <to>
                <xdr:col>55</xdr:col>
                <xdr:colOff>219075</xdr:colOff>
                <xdr:row>2</xdr:row>
                <xdr:rowOff>66675</xdr:rowOff>
              </to>
            </anchor>
          </controlPr>
        </control>
      </mc:Choice>
      <mc:Fallback>
        <control shapeId="12291" r:id="rId12" name="btnImprimir"/>
      </mc:Fallback>
    </mc:AlternateContent>
    <mc:AlternateContent xmlns:mc="http://schemas.openxmlformats.org/markup-compatibility/2006">
      <mc:Choice Requires="x14">
        <control shapeId="12290" r:id="rId14" name="btnVoltar">
          <controlPr defaultSize="0" print="0" autoLine="0" r:id="rId15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14" name="btnVoltar"/>
      </mc:Fallback>
    </mc:AlternateContent>
    <mc:AlternateContent xmlns:mc="http://schemas.openxmlformats.org/markup-compatibility/2006">
      <mc:Choice Requires="x14">
        <control shapeId="12289" r:id="rId16" name="ImageAss">
          <controlPr defaultSize="0" autoLine="0" r:id="rId17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16" name="ImageAs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GridLines="0" showRowColHeaders="0" showZeros="0" topLeftCell="A4" zoomScaleNormal="100" zoomScaleSheetLayoutView="100" workbookViewId="0">
      <selection activeCell="AV31" sqref="AV31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46"/>
      <c r="C2" s="246"/>
      <c r="D2" s="246"/>
      <c r="E2" s="246"/>
      <c r="F2" s="246"/>
      <c r="G2" s="246"/>
      <c r="H2" s="246"/>
      <c r="I2" s="247"/>
      <c r="J2" s="247"/>
      <c r="K2" s="247"/>
      <c r="L2" s="247"/>
      <c r="M2" s="247"/>
      <c r="N2" s="247"/>
      <c r="O2" s="247"/>
      <c r="P2" s="247"/>
      <c r="Q2" s="247"/>
      <c r="R2" s="247"/>
      <c r="AA2" s="5" t="s">
        <v>73</v>
      </c>
      <c r="AB2" s="5"/>
      <c r="AC2" s="5"/>
      <c r="AD2" s="5"/>
      <c r="AE2" s="5"/>
      <c r="AF2" s="5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BP2" s="6" t="str">
        <f>IF(AU12&lt;&gt;"",YEAR(AU12),"")</f>
        <v/>
      </c>
      <c r="BQ2" s="6" t="s">
        <v>74</v>
      </c>
    </row>
    <row r="3" spans="2:69" ht="12.75" hidden="1" customHeight="1" x14ac:dyDescent="0.2">
      <c r="B3" s="246"/>
      <c r="C3" s="246"/>
      <c r="D3" s="246"/>
      <c r="E3" s="246"/>
      <c r="F3" s="246"/>
      <c r="G3" s="246"/>
      <c r="H3" s="246"/>
      <c r="I3" s="247"/>
      <c r="J3" s="247"/>
      <c r="K3" s="247"/>
      <c r="L3" s="247"/>
      <c r="M3" s="247"/>
      <c r="N3" s="247"/>
      <c r="O3" s="247"/>
      <c r="P3" s="247"/>
      <c r="Q3" s="247"/>
      <c r="R3" s="247"/>
      <c r="AA3" s="5"/>
      <c r="AB3" s="5"/>
      <c r="AC3" s="5"/>
      <c r="AD3" s="5"/>
      <c r="AE3" s="5"/>
      <c r="AF3" s="5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</row>
    <row r="6" spans="2:69" ht="5.0999999999999996" customHeight="1" x14ac:dyDescent="0.2"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</row>
    <row r="7" spans="2:69" ht="6" customHeight="1" x14ac:dyDescent="0.2">
      <c r="B7" s="165"/>
      <c r="C7" s="28"/>
      <c r="D7" s="26"/>
      <c r="E7" s="26"/>
      <c r="F7" s="26"/>
      <c r="G7" s="26"/>
      <c r="H7" s="26"/>
      <c r="I7" s="26"/>
      <c r="J7" s="249" t="str">
        <f>Declaração!C1</f>
        <v>INSTITUTO ESCOLA FICTICIA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8"/>
      <c r="BK7" s="168"/>
      <c r="BL7" s="26"/>
      <c r="BM7" s="26"/>
      <c r="BN7" s="26"/>
      <c r="BO7" s="26"/>
      <c r="BP7" s="26"/>
    </row>
    <row r="8" spans="2:69" ht="12.75" customHeight="1" x14ac:dyDescent="0.2"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26"/>
      <c r="AJ8" s="26" t="s">
        <v>75</v>
      </c>
      <c r="AK8" s="26"/>
      <c r="AL8" s="26"/>
      <c r="AM8" s="26"/>
      <c r="AN8" s="26"/>
      <c r="AO8" s="26"/>
      <c r="AP8" s="233"/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6"/>
      <c r="BJ8" s="28"/>
      <c r="BK8" s="168"/>
      <c r="BL8" s="26"/>
      <c r="BM8" s="26"/>
      <c r="BN8" s="26"/>
      <c r="BO8" s="26"/>
      <c r="BP8" s="26"/>
    </row>
    <row r="9" spans="2:69" ht="12.75" customHeight="1" x14ac:dyDescent="0.2">
      <c r="B9" s="165"/>
      <c r="C9" s="28"/>
      <c r="D9" s="26"/>
      <c r="E9" s="26"/>
      <c r="F9" s="26"/>
      <c r="G9" s="26"/>
      <c r="H9" s="26"/>
      <c r="I9" s="26"/>
      <c r="J9" s="250" t="str">
        <f>Declaração!C2</f>
        <v>CNPJ: 00.000.000/0001-00 - Tel.: (21)55555-5555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"/>
      <c r="Z9" s="159"/>
      <c r="AA9" s="159"/>
      <c r="AB9" s="159"/>
      <c r="AC9" s="159"/>
      <c r="AD9" s="26"/>
      <c r="AE9" s="28"/>
      <c r="AF9" s="26"/>
      <c r="AG9" s="166"/>
      <c r="AH9" s="28"/>
      <c r="AI9" s="26"/>
      <c r="AJ9" s="26" t="s">
        <v>76</v>
      </c>
      <c r="AK9" s="26"/>
      <c r="AL9" s="231"/>
      <c r="AM9" s="231"/>
      <c r="AN9" s="231"/>
      <c r="AO9" s="26"/>
      <c r="AP9" s="26" t="s">
        <v>77</v>
      </c>
      <c r="AQ9" s="26"/>
      <c r="AR9" s="26"/>
      <c r="AS9" s="26"/>
      <c r="AT9" s="233"/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6"/>
      <c r="BJ9" s="28"/>
      <c r="BK9" s="168"/>
      <c r="BL9" s="26"/>
      <c r="BM9" s="26"/>
      <c r="BN9" s="26"/>
      <c r="BO9" s="26"/>
      <c r="BP9" s="26"/>
    </row>
    <row r="10" spans="2:69" ht="12.75" customHeight="1" x14ac:dyDescent="0.2"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"/>
      <c r="Z10" s="159"/>
      <c r="AA10" s="159"/>
      <c r="AB10" s="159"/>
      <c r="AC10" s="159"/>
      <c r="AD10" s="26"/>
      <c r="AE10" s="28"/>
      <c r="AF10" s="26"/>
      <c r="AG10" s="166"/>
      <c r="AH10" s="28"/>
      <c r="AI10" s="26"/>
      <c r="AJ10" s="26" t="s">
        <v>78</v>
      </c>
      <c r="AK10" s="26"/>
      <c r="AL10" s="26"/>
      <c r="AM10" s="26"/>
      <c r="AN10" s="233"/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6" t="s">
        <v>80</v>
      </c>
      <c r="BD10" s="26"/>
      <c r="BE10" s="26"/>
      <c r="BF10" s="26"/>
      <c r="BG10" s="233"/>
      <c r="BH10" s="233"/>
      <c r="BI10" s="26"/>
      <c r="BJ10" s="28"/>
      <c r="BK10" s="168"/>
      <c r="BL10" s="26"/>
      <c r="BM10" s="26"/>
      <c r="BN10" s="26"/>
      <c r="BO10" s="26"/>
      <c r="BP10" s="26"/>
    </row>
    <row r="11" spans="2:69" ht="12.75" customHeight="1" x14ac:dyDescent="0.2">
      <c r="B11" s="165"/>
      <c r="C11" s="28"/>
      <c r="D11" s="26"/>
      <c r="E11" s="26"/>
      <c r="F11" s="26"/>
      <c r="G11" s="26"/>
      <c r="H11" s="26"/>
      <c r="I11" s="26"/>
      <c r="J11" s="234" t="str">
        <f>Declaração!C3</f>
        <v>Rua Provisória de Almeida, nº 100,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160"/>
      <c r="Z11" s="159"/>
      <c r="AA11" s="159"/>
      <c r="AB11" s="159"/>
      <c r="AC11" s="159"/>
      <c r="AD11" s="26"/>
      <c r="AE11" s="28"/>
      <c r="AF11" s="26"/>
      <c r="AG11" s="166"/>
      <c r="AH11" s="28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8"/>
      <c r="BK11" s="168"/>
      <c r="BL11" s="26"/>
      <c r="BM11" s="26"/>
      <c r="BN11" s="26"/>
      <c r="BO11" s="26"/>
      <c r="BP11" s="26"/>
    </row>
    <row r="12" spans="2:69" x14ac:dyDescent="0.2"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26"/>
      <c r="AJ12" s="26" t="s">
        <v>110</v>
      </c>
      <c r="AK12" s="26"/>
      <c r="AL12" s="26"/>
      <c r="AM12" s="26"/>
      <c r="AN12" s="26"/>
      <c r="AO12" s="26"/>
      <c r="AP12" s="26"/>
      <c r="AQ12" s="26"/>
      <c r="AU12" s="232"/>
      <c r="AV12" s="232"/>
      <c r="AW12" s="232"/>
      <c r="AX12" s="232"/>
      <c r="AY12" s="232"/>
      <c r="AZ12" s="232"/>
      <c r="BF12" s="26"/>
      <c r="BG12" s="26"/>
      <c r="BH12" s="26"/>
      <c r="BI12" s="26"/>
      <c r="BJ12" s="28"/>
      <c r="BK12" s="168"/>
      <c r="BL12" s="26"/>
      <c r="BM12" s="26"/>
      <c r="BN12" s="26"/>
      <c r="BO12" s="26"/>
      <c r="BP12" s="26"/>
    </row>
    <row r="13" spans="2:69" x14ac:dyDescent="0.2">
      <c r="B13" s="165"/>
      <c r="C13" s="28"/>
      <c r="D13" s="26"/>
      <c r="E13" s="26" t="s">
        <v>81</v>
      </c>
      <c r="F13" s="26"/>
      <c r="G13" s="26"/>
      <c r="H13" s="161"/>
      <c r="I13" s="161"/>
      <c r="J13" s="161"/>
      <c r="K13" s="231">
        <v>0</v>
      </c>
      <c r="L13" s="231"/>
      <c r="M13" s="231"/>
      <c r="N13" s="231"/>
      <c r="O13" s="231"/>
      <c r="P13" s="231"/>
      <c r="Q13" s="26" t="s">
        <v>82</v>
      </c>
      <c r="R13" s="26"/>
      <c r="S13" s="26"/>
      <c r="T13" s="26"/>
      <c r="U13" s="26"/>
      <c r="V13" s="26"/>
      <c r="W13" s="26"/>
      <c r="X13" s="232"/>
      <c r="Y13" s="232"/>
      <c r="Z13" s="232"/>
      <c r="AA13" s="232"/>
      <c r="AB13" s="232"/>
      <c r="AC13" s="232"/>
      <c r="AD13" s="26"/>
      <c r="AE13" s="28"/>
      <c r="AF13" s="26"/>
      <c r="AG13" s="166"/>
      <c r="AH13" s="28"/>
      <c r="AI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8"/>
      <c r="BK13" s="168"/>
      <c r="BL13" s="26"/>
      <c r="BM13" s="26"/>
      <c r="BN13" s="26"/>
      <c r="BO13" s="26"/>
      <c r="BP13" s="26"/>
    </row>
    <row r="14" spans="2:69" x14ac:dyDescent="0.2">
      <c r="B14" s="165"/>
      <c r="C14" s="28"/>
      <c r="D14" s="26"/>
      <c r="E14" s="26" t="s">
        <v>83</v>
      </c>
      <c r="F14" s="26"/>
      <c r="G14" s="26"/>
      <c r="H14" s="26"/>
      <c r="I14" s="235"/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6"/>
      <c r="AE14" s="28"/>
      <c r="AF14" s="26"/>
      <c r="AG14" s="166"/>
      <c r="AH14" s="28"/>
      <c r="AI14" s="26"/>
      <c r="AJ14" s="241" t="s">
        <v>84</v>
      </c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1"/>
      <c r="BE14" s="241"/>
      <c r="BF14" s="241"/>
      <c r="BG14" s="241"/>
      <c r="BH14" s="241"/>
      <c r="BI14" s="26"/>
      <c r="BJ14" s="28"/>
      <c r="BK14" s="168"/>
      <c r="BL14" s="26"/>
      <c r="BM14" s="26"/>
      <c r="BN14" s="26"/>
      <c r="BO14" s="26"/>
      <c r="BP14" s="26"/>
    </row>
    <row r="15" spans="2:69" ht="12.75" customHeight="1" x14ac:dyDescent="0.2">
      <c r="B15" s="165"/>
      <c r="C15" s="28"/>
      <c r="D15" s="26"/>
      <c r="E15" s="26" t="s">
        <v>85</v>
      </c>
      <c r="F15" s="26"/>
      <c r="G15" s="26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162" t="s">
        <v>109</v>
      </c>
      <c r="W15" s="162"/>
      <c r="X15" s="162"/>
      <c r="Y15" s="231"/>
      <c r="Z15" s="231"/>
      <c r="AA15" s="231"/>
      <c r="AB15" s="231"/>
      <c r="AC15" s="231"/>
      <c r="AD15" s="26"/>
      <c r="AE15" s="28"/>
      <c r="AF15" s="26"/>
      <c r="AG15" s="166"/>
      <c r="AH15" s="28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8"/>
      <c r="BK15" s="168"/>
      <c r="BL15" s="26"/>
      <c r="BM15" s="26"/>
      <c r="BN15" s="26"/>
      <c r="BO15" s="26"/>
      <c r="BP15" s="26"/>
    </row>
    <row r="16" spans="2:69" x14ac:dyDescent="0.2">
      <c r="B16" s="165"/>
      <c r="C16" s="28"/>
      <c r="D16" s="26"/>
      <c r="E16" s="26" t="s">
        <v>86</v>
      </c>
      <c r="F16" s="26"/>
      <c r="G16" s="26"/>
      <c r="H16" s="235"/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6"/>
      <c r="AE16" s="28"/>
      <c r="AF16" s="26"/>
      <c r="AG16" s="166"/>
      <c r="AH16" s="28"/>
      <c r="AI16" s="26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26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26"/>
      <c r="BJ16" s="28"/>
      <c r="BK16" s="168"/>
      <c r="BL16" s="26"/>
      <c r="BM16" s="26"/>
      <c r="BN16" s="26"/>
      <c r="BO16" s="26"/>
      <c r="BP16" s="26"/>
    </row>
    <row r="17" spans="2:68" ht="15" customHeight="1" x14ac:dyDescent="0.2">
      <c r="B17" s="165"/>
      <c r="C17" s="28"/>
      <c r="D17" s="26"/>
      <c r="E17" s="26" t="s">
        <v>114</v>
      </c>
      <c r="F17" s="26"/>
      <c r="G17" s="26"/>
      <c r="H17" s="26"/>
      <c r="I17" s="26"/>
      <c r="J17" s="243"/>
      <c r="K17" s="243"/>
      <c r="L17" s="243"/>
      <c r="M17" s="243"/>
      <c r="N17" s="243"/>
      <c r="O17" s="243"/>
      <c r="P17" s="243"/>
      <c r="Q17" s="243"/>
      <c r="R17" s="245" t="s">
        <v>113</v>
      </c>
      <c r="S17" s="245"/>
      <c r="T17" s="245"/>
      <c r="U17" s="245"/>
      <c r="V17" s="245"/>
      <c r="W17" s="244"/>
      <c r="X17" s="244"/>
      <c r="Y17" s="244"/>
      <c r="Z17" s="244"/>
      <c r="AA17" s="244"/>
      <c r="AB17" s="244"/>
      <c r="AC17" s="244"/>
      <c r="AD17" s="26"/>
      <c r="AE17" s="28"/>
      <c r="AF17" s="26"/>
      <c r="AG17" s="166"/>
      <c r="AH17" s="28"/>
      <c r="AI17" s="26"/>
      <c r="AJ17" s="242" t="s">
        <v>87</v>
      </c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6"/>
      <c r="AW17" s="242" t="s">
        <v>88</v>
      </c>
      <c r="AX17" s="242"/>
      <c r="AY17" s="242"/>
      <c r="AZ17" s="242"/>
      <c r="BA17" s="242"/>
      <c r="BB17" s="242"/>
      <c r="BC17" s="242"/>
      <c r="BD17" s="242"/>
      <c r="BE17" s="242"/>
      <c r="BF17" s="242"/>
      <c r="BG17" s="242"/>
      <c r="BH17" s="242"/>
      <c r="BI17" s="26"/>
      <c r="BJ17" s="28"/>
      <c r="BK17" s="168"/>
      <c r="BL17" s="26"/>
      <c r="BM17" s="26"/>
      <c r="BN17" s="26"/>
      <c r="BO17" s="26"/>
      <c r="BP17" s="26"/>
    </row>
    <row r="18" spans="2:68" x14ac:dyDescent="0.2">
      <c r="B18" s="165"/>
      <c r="C18" s="28"/>
      <c r="D18" s="26"/>
      <c r="E18" s="26" t="s">
        <v>89</v>
      </c>
      <c r="F18" s="26"/>
      <c r="G18" s="26"/>
      <c r="H18" s="163"/>
      <c r="I18" s="235"/>
      <c r="J18" s="235"/>
      <c r="K18" s="235"/>
      <c r="L18" s="235"/>
      <c r="M18" s="235"/>
      <c r="N18" s="235"/>
      <c r="O18" s="235"/>
      <c r="P18" s="235"/>
      <c r="Q18" s="235"/>
      <c r="R18" s="235"/>
      <c r="S18" s="235"/>
      <c r="T18" s="235"/>
      <c r="U18" s="235"/>
      <c r="V18" s="235"/>
      <c r="W18" s="235"/>
      <c r="X18" s="235"/>
      <c r="Y18" s="235"/>
      <c r="Z18" s="235"/>
      <c r="AA18" s="235"/>
      <c r="AB18" s="235"/>
      <c r="AC18" s="235"/>
      <c r="AD18" s="26"/>
      <c r="AE18" s="28"/>
      <c r="AF18" s="26"/>
      <c r="AG18" s="166"/>
      <c r="AH18" s="28"/>
      <c r="AI18" s="26"/>
      <c r="AJ18" s="236" t="str">
        <f>"Valida até 31 de Dezembro de "&amp;BP2</f>
        <v xml:space="preserve">Valida até 31 de Dezembro de </v>
      </c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6"/>
      <c r="BF18" s="236"/>
      <c r="BG18" s="236"/>
      <c r="BH18" s="236"/>
      <c r="BI18" s="26"/>
      <c r="BJ18" s="28"/>
      <c r="BK18" s="168"/>
      <c r="BL18" s="26"/>
      <c r="BM18" s="26"/>
      <c r="BN18" s="26"/>
      <c r="BO18" s="26"/>
      <c r="BP18" s="26"/>
    </row>
    <row r="19" spans="2:68" ht="6" customHeight="1" x14ac:dyDescent="0.2"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2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6"/>
      <c r="BF19" s="236"/>
      <c r="BG19" s="236"/>
      <c r="BH19" s="236"/>
      <c r="BI19" s="26"/>
      <c r="BJ19" s="28"/>
      <c r="BK19" s="168"/>
      <c r="BL19" s="26"/>
      <c r="BM19" s="26"/>
      <c r="BN19" s="26"/>
      <c r="BO19" s="26"/>
      <c r="BP19" s="26"/>
    </row>
    <row r="20" spans="2:68" ht="5.0999999999999996" customHeight="1" x14ac:dyDescent="0.2"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  <c r="BP20" s="26"/>
    </row>
    <row r="21" spans="2:68" ht="6" customHeight="1" thickBot="1" x14ac:dyDescent="0.25"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  <c r="BP21" s="26"/>
    </row>
    <row r="22" spans="2:68" ht="13.5" thickTop="1" x14ac:dyDescent="0.2"/>
    <row r="23" spans="2:68" ht="13.5" thickBot="1" x14ac:dyDescent="0.25">
      <c r="C23" s="4" t="s">
        <v>90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37"/>
      <c r="C24" s="238"/>
      <c r="D24" s="238"/>
      <c r="E24" s="238"/>
      <c r="F24" s="238"/>
      <c r="G24" s="238"/>
      <c r="H24" s="238"/>
      <c r="I24" s="238"/>
      <c r="J24" s="239"/>
    </row>
    <row r="25" spans="2:68" ht="13.5" thickTop="1" x14ac:dyDescent="0.2"/>
    <row r="26" spans="2:68" x14ac:dyDescent="0.2">
      <c r="B26" s="4" t="s">
        <v>91</v>
      </c>
    </row>
    <row r="27" spans="2:68" x14ac:dyDescent="0.2">
      <c r="B27" s="240"/>
      <c r="C27" s="240"/>
      <c r="D27" s="240"/>
      <c r="E27" s="240"/>
      <c r="F27" s="240"/>
      <c r="G27" s="240"/>
      <c r="H27" s="240"/>
      <c r="I27" s="240"/>
      <c r="J27" s="240"/>
    </row>
  </sheetData>
  <sheetProtection selectLockedCells="1" selectUnlockedCells="1"/>
  <mergeCells count="28">
    <mergeCell ref="B2:H3"/>
    <mergeCell ref="I2:R3"/>
    <mergeCell ref="AG2:AT3"/>
    <mergeCell ref="J7:AC8"/>
    <mergeCell ref="AL9:AN9"/>
    <mergeCell ref="AT9:BH9"/>
    <mergeCell ref="AP8:BH8"/>
    <mergeCell ref="J9:X10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K13:P13"/>
    <mergeCell ref="X13:AC13"/>
    <mergeCell ref="AN10:BB10"/>
    <mergeCell ref="BG10:BH10"/>
    <mergeCell ref="J11:X12"/>
    <mergeCell ref="AU12:AZ12"/>
  </mergeCells>
  <conditionalFormatting sqref="AU12:AZ12 BG10:BH10 X13:AC13 I14:AC14 H15 H13:K13 AL9:AN9 AN10:BB10 Y15 AT9:BH9 AP8 H16:AC16 H18:AC18 W17 R17 J17">
    <cfRule type="expression" dxfId="38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FotoPessoal">
          <controlPr defaultSize="0" autoLine="0" r:id="rId5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4" name="FotoPessoal"/>
      </mc:Fallback>
    </mc:AlternateContent>
    <mc:AlternateContent xmlns:mc="http://schemas.openxmlformats.org/markup-compatibility/2006">
      <mc:Choice Requires="x14">
        <control shapeId="2050" r:id="rId6" name="btnCorFundo">
          <controlPr defaultSize="0" autoLine="0" r:id="rId7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6" name="btnCorFundo"/>
      </mc:Fallback>
    </mc:AlternateContent>
    <mc:AlternateContent xmlns:mc="http://schemas.openxmlformats.org/markup-compatibility/2006">
      <mc:Choice Requires="x14">
        <control shapeId="2051" r:id="rId8" name="btnCorBorda">
          <controlPr defaultSize="0" autoLine="0" r:id="rId9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8" name="btnCorBorda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3" r:id="rId12" name="btnVoltar">
          <controlPr defaultSize="0" print="0" autoLine="0" r:id="rId13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12" name="btnVoltar"/>
      </mc:Fallback>
    </mc:AlternateContent>
    <mc:AlternateContent xmlns:mc="http://schemas.openxmlformats.org/markup-compatibility/2006">
      <mc:Choice Requires="x14">
        <control shapeId="2054" r:id="rId14" name="btnImpimir">
          <controlPr defaultSize="0" print="0" autoLine="0" r:id="rId15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14" name="btnImpimir"/>
      </mc:Fallback>
    </mc:AlternateContent>
    <mc:AlternateContent xmlns:mc="http://schemas.openxmlformats.org/markup-compatibility/2006">
      <mc:Choice Requires="x14">
        <control shapeId="2056" r:id="rId16" name="cBoxPosicao">
          <controlPr defaultSize="0" autoLine="0" r:id="rId17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16" name="cBoxPosicao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  <c r="BL5" s="4"/>
      <c r="BM5" s="4"/>
      <c r="BN5" s="4"/>
      <c r="BO5" s="4"/>
    </row>
    <row r="6" spans="1:67" ht="7.5" customHeight="1" x14ac:dyDescent="0.25">
      <c r="A6" s="4"/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4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  <c r="BL6" s="4"/>
      <c r="BM6" s="4"/>
      <c r="BN6" s="4"/>
      <c r="BO6" s="4"/>
    </row>
    <row r="7" spans="1:67" ht="7.5" customHeight="1" x14ac:dyDescent="0.25">
      <c r="A7" s="4"/>
      <c r="B7" s="165"/>
      <c r="C7" s="28"/>
      <c r="D7" s="26"/>
      <c r="E7" s="26"/>
      <c r="F7" s="26"/>
      <c r="G7" s="26"/>
      <c r="H7" s="26"/>
      <c r="I7" s="26"/>
      <c r="J7" s="249" t="str">
        <f>Carteirinha!J7</f>
        <v>INSTITUTO ESCOLA FICTICIA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26"/>
      <c r="BJ7" s="28"/>
      <c r="BK7" s="168"/>
      <c r="BL7" s="26"/>
      <c r="BM7" s="26"/>
      <c r="BN7" s="26"/>
      <c r="BO7" s="26"/>
    </row>
    <row r="8" spans="1:67" ht="12.75" customHeight="1" x14ac:dyDescent="0.25">
      <c r="A8" s="4"/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174"/>
      <c r="AJ8" s="251" t="s">
        <v>394</v>
      </c>
      <c r="AK8" s="251"/>
      <c r="AL8" s="251"/>
      <c r="AM8" s="251"/>
      <c r="AN8" s="251"/>
      <c r="AO8" s="251"/>
      <c r="AP8" s="251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26"/>
      <c r="BJ8" s="28"/>
      <c r="BK8" s="168"/>
      <c r="BL8" s="26"/>
      <c r="BM8" s="26"/>
      <c r="BN8" s="26"/>
      <c r="BO8" s="26"/>
    </row>
    <row r="9" spans="1:67" ht="12.75" customHeight="1" x14ac:dyDescent="0.25">
      <c r="A9" s="4"/>
      <c r="B9" s="165"/>
      <c r="C9" s="28"/>
      <c r="D9" s="26"/>
      <c r="E9" s="26"/>
      <c r="F9" s="26"/>
      <c r="G9" s="26"/>
      <c r="H9" s="26"/>
      <c r="I9" s="26"/>
      <c r="J9" s="250" t="str">
        <f>Carteirinha!J9</f>
        <v>CNPJ: 00.000.000/0001-00 - Tel.: (21)55555-5555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3"/>
      <c r="Z9" s="263"/>
      <c r="AA9" s="263"/>
      <c r="AB9" s="263"/>
      <c r="AC9" s="263"/>
      <c r="AD9" s="263"/>
      <c r="AE9" s="28"/>
      <c r="AF9" s="26"/>
      <c r="AG9" s="166"/>
      <c r="AH9" s="28"/>
      <c r="AI9" s="174"/>
      <c r="AJ9" s="253" t="s">
        <v>386</v>
      </c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5"/>
      <c r="BI9" s="26"/>
      <c r="BJ9" s="28"/>
      <c r="BK9" s="168"/>
      <c r="BL9" s="26"/>
      <c r="BM9" s="26"/>
      <c r="BN9" s="26"/>
      <c r="BO9" s="26"/>
    </row>
    <row r="10" spans="1:67" ht="12.75" customHeight="1" x14ac:dyDescent="0.25">
      <c r="A10" s="4"/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3"/>
      <c r="Z10" s="263"/>
      <c r="AA10" s="263"/>
      <c r="AB10" s="263"/>
      <c r="AC10" s="263"/>
      <c r="AD10" s="263"/>
      <c r="AE10" s="28"/>
      <c r="AF10" s="26"/>
      <c r="AG10" s="166"/>
      <c r="AH10" s="28"/>
      <c r="AI10" s="174"/>
      <c r="AJ10" s="256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8"/>
      <c r="BI10" s="26"/>
      <c r="BJ10" s="28"/>
      <c r="BK10" s="168"/>
      <c r="BL10" s="26"/>
      <c r="BM10" s="26"/>
      <c r="BN10" s="26"/>
      <c r="BO10" s="26"/>
    </row>
    <row r="11" spans="1:67" ht="12.75" customHeight="1" x14ac:dyDescent="0.25">
      <c r="A11" s="4"/>
      <c r="B11" s="165"/>
      <c r="C11" s="28"/>
      <c r="D11" s="26"/>
      <c r="E11" s="26"/>
      <c r="F11" s="26"/>
      <c r="G11" s="26"/>
      <c r="H11" s="26"/>
      <c r="I11" s="26"/>
      <c r="J11" s="234" t="str">
        <f>Carteirinha!J11</f>
        <v>Rua Provisória de Almeida, nº 100,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263"/>
      <c r="Z11" s="263"/>
      <c r="AA11" s="263"/>
      <c r="AB11" s="263"/>
      <c r="AC11" s="263"/>
      <c r="AD11" s="263"/>
      <c r="AE11" s="28"/>
      <c r="AF11" s="26"/>
      <c r="AG11" s="166"/>
      <c r="AH11" s="28"/>
      <c r="AI11" s="174"/>
      <c r="AJ11" s="256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8"/>
      <c r="BI11" s="26"/>
      <c r="BJ11" s="28"/>
      <c r="BK11" s="168"/>
      <c r="BL11" s="26"/>
      <c r="BM11" s="26"/>
      <c r="BN11" s="26"/>
      <c r="BO11" s="26"/>
    </row>
    <row r="12" spans="1:67" ht="12.75" customHeight="1" x14ac:dyDescent="0.25">
      <c r="A12" s="4"/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174"/>
      <c r="AJ12" s="256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8"/>
      <c r="BI12" s="26"/>
      <c r="BJ12" s="28"/>
      <c r="BK12" s="168"/>
      <c r="BL12" s="26"/>
      <c r="BM12" s="26"/>
      <c r="BN12" s="26"/>
      <c r="BO12" s="26"/>
    </row>
    <row r="13" spans="1:67" ht="12.75" customHeight="1" x14ac:dyDescent="0.25">
      <c r="A13" s="4"/>
      <c r="B13" s="165"/>
      <c r="C13" s="28"/>
      <c r="D13" s="26"/>
      <c r="E13" s="177" t="s">
        <v>389</v>
      </c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26"/>
      <c r="AE13" s="28"/>
      <c r="AF13" s="26"/>
      <c r="AG13" s="166"/>
      <c r="AH13" s="28"/>
      <c r="AI13" s="174"/>
      <c r="AJ13" s="256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8"/>
      <c r="BI13" s="26"/>
      <c r="BJ13" s="28"/>
      <c r="BK13" s="168"/>
      <c r="BL13" s="26"/>
      <c r="BM13" s="26"/>
      <c r="BN13" s="26"/>
      <c r="BO13" s="26"/>
    </row>
    <row r="14" spans="1:67" ht="12.75" customHeight="1" x14ac:dyDescent="0.25">
      <c r="A14" s="4"/>
      <c r="B14" s="165"/>
      <c r="C14" s="28"/>
      <c r="D14" s="26"/>
      <c r="E14" s="262" t="s">
        <v>106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"/>
      <c r="AE14" s="28"/>
      <c r="AF14" s="26"/>
      <c r="AG14" s="166"/>
      <c r="AH14" s="28"/>
      <c r="AI14" s="174"/>
      <c r="AJ14" s="256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8"/>
      <c r="BI14" s="26"/>
      <c r="BJ14" s="28"/>
      <c r="BK14" s="168"/>
      <c r="BL14" s="26"/>
      <c r="BM14" s="26"/>
      <c r="BN14" s="26"/>
      <c r="BO14" s="26"/>
    </row>
    <row r="15" spans="1:67" ht="12.75" customHeight="1" x14ac:dyDescent="0.25">
      <c r="A15" s="4"/>
      <c r="B15" s="165"/>
      <c r="C15" s="28"/>
      <c r="D15" s="26"/>
      <c r="E15" s="173" t="s">
        <v>390</v>
      </c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26"/>
      <c r="AE15" s="28"/>
      <c r="AF15" s="26"/>
      <c r="AG15" s="166"/>
      <c r="AH15" s="28"/>
      <c r="AI15" s="174"/>
      <c r="AJ15" s="256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8"/>
      <c r="BI15" s="26"/>
      <c r="BJ15" s="28"/>
      <c r="BK15" s="168"/>
      <c r="BL15" s="26"/>
      <c r="BM15" s="26"/>
      <c r="BN15" s="26"/>
      <c r="BO15" s="26"/>
    </row>
    <row r="16" spans="1:67" ht="12.75" customHeight="1" x14ac:dyDescent="0.25">
      <c r="A16" s="4"/>
      <c r="B16" s="165"/>
      <c r="C16" s="28"/>
      <c r="D16" s="26"/>
      <c r="E16" s="252" t="s">
        <v>393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6"/>
      <c r="AE16" s="28"/>
      <c r="AF16" s="26"/>
      <c r="AG16" s="166"/>
      <c r="AH16" s="28"/>
      <c r="AI16" s="174"/>
      <c r="AJ16" s="256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8"/>
      <c r="BI16" s="26"/>
      <c r="BJ16" s="28"/>
      <c r="BK16" s="168"/>
      <c r="BL16" s="26"/>
      <c r="BM16" s="26"/>
      <c r="BN16" s="26"/>
      <c r="BO16" s="26"/>
    </row>
    <row r="17" spans="1:67" ht="12.75" customHeight="1" x14ac:dyDescent="0.25">
      <c r="A17" s="4"/>
      <c r="B17" s="165"/>
      <c r="C17" s="28"/>
      <c r="D17" s="26"/>
      <c r="E17" s="174" t="s">
        <v>392</v>
      </c>
      <c r="F17" s="174"/>
      <c r="G17" s="174"/>
      <c r="H17" s="174"/>
      <c r="I17" s="174"/>
      <c r="J17" s="174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26"/>
      <c r="AE17" s="28"/>
      <c r="AF17" s="26"/>
      <c r="AG17" s="166"/>
      <c r="AH17" s="28"/>
      <c r="AI17" s="174"/>
      <c r="AJ17" s="259"/>
      <c r="AK17" s="260"/>
      <c r="AL17" s="260"/>
      <c r="AM17" s="260"/>
      <c r="AN17" s="260"/>
      <c r="AO17" s="260"/>
      <c r="AP17" s="260"/>
      <c r="AQ17" s="260"/>
      <c r="AR17" s="260"/>
      <c r="AS17" s="260"/>
      <c r="AT17" s="260"/>
      <c r="AU17" s="260"/>
      <c r="AV17" s="260"/>
      <c r="AW17" s="260"/>
      <c r="AX17" s="260"/>
      <c r="AY17" s="260"/>
      <c r="AZ17" s="260"/>
      <c r="BA17" s="260"/>
      <c r="BB17" s="260"/>
      <c r="BC17" s="260"/>
      <c r="BD17" s="260"/>
      <c r="BE17" s="260"/>
      <c r="BF17" s="260"/>
      <c r="BG17" s="260"/>
      <c r="BH17" s="261"/>
      <c r="BI17" s="26"/>
      <c r="BJ17" s="28"/>
      <c r="BK17" s="168"/>
      <c r="BL17" s="26"/>
      <c r="BM17" s="26"/>
      <c r="BN17" s="26"/>
      <c r="BO17" s="26"/>
    </row>
    <row r="18" spans="1:67" ht="12.75" customHeight="1" x14ac:dyDescent="0.25">
      <c r="A18" s="4"/>
      <c r="B18" s="165"/>
      <c r="C18" s="28"/>
      <c r="D18" s="26"/>
      <c r="E18" s="264" t="s">
        <v>385</v>
      </c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"/>
      <c r="AE18" s="28"/>
      <c r="AF18" s="26"/>
      <c r="AG18" s="166"/>
      <c r="AH18" s="28"/>
      <c r="AI18" s="174"/>
      <c r="AJ18" s="174" t="str">
        <f ca="1">"Criado em "&amp;TEXT(TODAY(),"dd/mm/aaaa")</f>
        <v>Criado em 24/10/2023</v>
      </c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 t="s">
        <v>391</v>
      </c>
      <c r="AX18" s="174"/>
      <c r="AY18" s="174"/>
      <c r="AZ18" s="174"/>
      <c r="BA18" s="174"/>
      <c r="BB18" s="176"/>
      <c r="BC18" s="176"/>
      <c r="BD18" s="176"/>
      <c r="BE18" s="176"/>
      <c r="BF18" s="176"/>
      <c r="BG18" s="176"/>
      <c r="BH18" s="176"/>
      <c r="BI18" s="26"/>
      <c r="BJ18" s="28"/>
      <c r="BK18" s="168"/>
      <c r="BL18" s="26"/>
      <c r="BM18" s="26"/>
      <c r="BN18" s="26"/>
      <c r="BO18" s="26"/>
    </row>
    <row r="19" spans="1:67" ht="7.5" customHeight="1" x14ac:dyDescent="0.25">
      <c r="A19" s="4"/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26"/>
      <c r="BJ19" s="28"/>
      <c r="BK19" s="168"/>
      <c r="BL19" s="26"/>
      <c r="BM19" s="26"/>
      <c r="BN19" s="26"/>
      <c r="BO19" s="26"/>
    </row>
    <row r="20" spans="1:67" ht="7.5" customHeight="1" x14ac:dyDescent="0.25">
      <c r="A20" s="4"/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</row>
    <row r="21" spans="1:67" ht="7.5" customHeight="1" thickBot="1" x14ac:dyDescent="0.3">
      <c r="A21" s="4"/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37"/>
      <c r="C24" s="238"/>
      <c r="D24" s="238"/>
      <c r="E24" s="238"/>
      <c r="F24" s="238"/>
      <c r="G24" s="238"/>
      <c r="H24" s="238"/>
      <c r="I24" s="238"/>
      <c r="J24" s="239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40"/>
      <c r="C27" s="240"/>
      <c r="D27" s="240"/>
      <c r="E27" s="240"/>
      <c r="F27" s="240"/>
      <c r="G27" s="240"/>
      <c r="H27" s="240"/>
      <c r="I27" s="240"/>
      <c r="J27" s="240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7" priority="2">
      <formula>E14&lt;&gt;""</formula>
    </cfRule>
  </conditionalFormatting>
  <conditionalFormatting sqref="E14:AC14">
    <cfRule type="expression" dxfId="36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1" r:id="rId4" name="btnCorFundo">
          <controlPr defaultSize="0" autoLine="0" r:id="rId5">
            <anchor moveWithCells="1">
              <from>
                <xdr:col>13</xdr:col>
                <xdr:colOff>85725</xdr:colOff>
                <xdr:row>22</xdr:row>
                <xdr:rowOff>190500</xdr:rowOff>
              </from>
              <to>
                <xdr:col>33</xdr:col>
                <xdr:colOff>76200</xdr:colOff>
                <xdr:row>24</xdr:row>
                <xdr:rowOff>142875</xdr:rowOff>
              </to>
            </anchor>
          </controlPr>
        </control>
      </mc:Choice>
      <mc:Fallback>
        <control shapeId="61441" r:id="rId4" name="btnCorFundo"/>
      </mc:Fallback>
    </mc:AlternateContent>
    <mc:AlternateContent xmlns:mc="http://schemas.openxmlformats.org/markup-compatibility/2006">
      <mc:Choice Requires="x14">
        <control shapeId="61442" r:id="rId6" name="btnCorBorda">
          <controlPr defaultSize="0" autoLine="0" r:id="rId7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6" name="btnCorBorda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4" r:id="rId10" name="btnImprimir">
          <controlPr defaultSize="0" print="0" autoLine="0" r:id="rId11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10" name="btnImprimir"/>
      </mc:Fallback>
    </mc:AlternateContent>
    <mc:AlternateContent xmlns:mc="http://schemas.openxmlformats.org/markup-compatibility/2006">
      <mc:Choice Requires="x14">
        <control shapeId="61445" r:id="rId12" name="cBoxPosicao">
          <controlPr defaultSize="0" autoLine="0" r:id="rId13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12" name="cBoxPosicao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>
    <pageSetUpPr fitToPage="1"/>
  </sheetPr>
  <dimension ref="A1:BQ108"/>
  <sheetViews>
    <sheetView showGridLines="0" showRowColHeaders="0" zoomScaleSheetLayoutView="80" workbookViewId="0">
      <selection activeCell="O8" sqref="O8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19.5" x14ac:dyDescent="0.25">
      <c r="C1" s="10" t="s">
        <v>397</v>
      </c>
      <c r="D1" s="11"/>
      <c r="E1" s="11"/>
      <c r="F1" s="11"/>
      <c r="G1" s="11"/>
      <c r="H1" s="11"/>
      <c r="I1" s="11"/>
      <c r="J1" s="11"/>
    </row>
    <row r="2" spans="1:69" ht="12" customHeight="1" x14ac:dyDescent="0.2">
      <c r="C2" s="15" t="s">
        <v>398</v>
      </c>
      <c r="D2" s="14"/>
      <c r="E2" s="14"/>
      <c r="F2" s="14"/>
      <c r="G2" s="14"/>
      <c r="H2" s="14"/>
      <c r="I2" s="14"/>
      <c r="J2" s="14"/>
      <c r="O2" s="12" t="str">
        <f>IF(CelSexoDec_1="F","a","o")</f>
        <v>o</v>
      </c>
      <c r="Q2" s="12" t="str">
        <f>BQ2</f>
        <v>F</v>
      </c>
      <c r="BQ2" s="9" t="s">
        <v>74</v>
      </c>
    </row>
    <row r="3" spans="1:69" x14ac:dyDescent="0.2">
      <c r="C3" s="8" t="s">
        <v>399</v>
      </c>
      <c r="D3" s="16"/>
      <c r="E3" s="16"/>
      <c r="F3" s="16"/>
      <c r="G3" s="16"/>
      <c r="H3" s="16"/>
      <c r="I3" s="16"/>
      <c r="J3" s="16"/>
      <c r="O3" s="12" t="str">
        <f>IF(CelSexoDec_1="F","aluna","aluno")</f>
        <v>aluno</v>
      </c>
    </row>
    <row r="5" spans="1:69" ht="18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69" ht="26.25" x14ac:dyDescent="0.4">
      <c r="A7" s="271" t="s">
        <v>93</v>
      </c>
      <c r="B7" s="271"/>
      <c r="C7" s="271"/>
      <c r="D7" s="271"/>
      <c r="E7" s="271"/>
      <c r="F7" s="271"/>
      <c r="G7" s="271"/>
      <c r="H7" s="271"/>
      <c r="I7" s="271"/>
      <c r="J7" s="271"/>
    </row>
    <row r="9" spans="1:69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F9" s="19"/>
      <c r="G9" s="19"/>
      <c r="H9" s="20"/>
      <c r="I9" s="272">
        <v>0</v>
      </c>
      <c r="J9" s="272"/>
    </row>
    <row r="10" spans="1:69" ht="20.100000000000001" customHeight="1" x14ac:dyDescent="0.3">
      <c r="B10" s="20"/>
      <c r="H10" s="20"/>
    </row>
    <row r="11" spans="1:69" ht="20.100000000000001" customHeight="1" x14ac:dyDescent="0.3">
      <c r="A11" s="20" t="s">
        <v>94</v>
      </c>
      <c r="B11" s="273"/>
      <c r="C11" s="273"/>
      <c r="D11" s="273"/>
      <c r="E11" s="273"/>
      <c r="F11" s="273"/>
      <c r="G11" s="273"/>
      <c r="H11" s="273"/>
      <c r="I11" s="273"/>
      <c r="J11" s="273"/>
    </row>
    <row r="12" spans="1:69" ht="20.100000000000001" customHeight="1" x14ac:dyDescent="0.3">
      <c r="A12" s="20"/>
    </row>
    <row r="13" spans="1:69" ht="20.100000000000001" customHeight="1" x14ac:dyDescent="0.3">
      <c r="A13" s="18" t="str">
        <f>"Filh"&amp;O2&amp;" de:"</f>
        <v>Filho de:</v>
      </c>
      <c r="B13" s="273"/>
      <c r="C13" s="273"/>
      <c r="D13" s="273"/>
      <c r="E13" s="273"/>
      <c r="F13" s="273"/>
      <c r="G13" s="273"/>
      <c r="H13" s="273"/>
      <c r="I13" s="273"/>
      <c r="J13" s="273"/>
    </row>
    <row r="14" spans="1:69" ht="20.100000000000001" customHeight="1" x14ac:dyDescent="0.2"/>
    <row r="15" spans="1:69" ht="20.100000000000001" customHeight="1" x14ac:dyDescent="0.3">
      <c r="A15" s="20" t="s">
        <v>95</v>
      </c>
      <c r="B15" s="273"/>
      <c r="C15" s="273"/>
      <c r="D15" s="273"/>
      <c r="E15" s="273"/>
      <c r="F15" s="273"/>
      <c r="G15" s="273"/>
      <c r="H15" s="273"/>
      <c r="I15" s="273"/>
      <c r="J15" s="273"/>
    </row>
    <row r="16" spans="1:69" ht="20.100000000000001" customHeight="1" x14ac:dyDescent="0.2"/>
    <row r="17" spans="1:10" ht="20.100000000000001" customHeight="1" x14ac:dyDescent="0.3">
      <c r="A17" s="270" t="str">
        <f>"esta matriculad"&amp;O2&amp;" neste estabelecimento de ensino na modalidade"</f>
        <v>esta matriculado neste estabelecimento de ensino na modalidade</v>
      </c>
      <c r="B17" s="270"/>
      <c r="C17" s="270"/>
      <c r="D17" s="270"/>
      <c r="E17" s="270"/>
      <c r="F17" s="270"/>
      <c r="G17" s="270"/>
      <c r="H17" s="270"/>
      <c r="I17" s="270"/>
      <c r="J17" s="270"/>
    </row>
    <row r="18" spans="1:10" ht="20.100000000000001" customHeight="1" x14ac:dyDescent="0.2"/>
    <row r="19" spans="1:10" ht="20.100000000000001" customHeight="1" x14ac:dyDescent="0.3">
      <c r="A19" s="265"/>
      <c r="B19" s="265"/>
      <c r="C19" s="265"/>
      <c r="D19" s="265"/>
      <c r="E19" s="265"/>
      <c r="F19" s="265"/>
      <c r="G19" s="265"/>
    </row>
    <row r="20" spans="1:10" ht="20.100000000000001" customHeight="1" x14ac:dyDescent="0.2"/>
    <row r="21" spans="1:10" ht="20.25" x14ac:dyDescent="0.3">
      <c r="A21" s="21"/>
      <c r="C21" s="19"/>
      <c r="D21" s="19"/>
      <c r="E21" s="19"/>
      <c r="F21" s="19"/>
      <c r="G21" s="19"/>
      <c r="H21" s="19"/>
      <c r="I21" s="19"/>
      <c r="J21" s="19"/>
    </row>
    <row r="22" spans="1:10" ht="24" customHeight="1" x14ac:dyDescent="0.3">
      <c r="B22" s="20" t="s">
        <v>96</v>
      </c>
    </row>
    <row r="24" spans="1:10" x14ac:dyDescent="0.2">
      <c r="A24" s="22"/>
    </row>
    <row r="25" spans="1:10" ht="19.5" x14ac:dyDescent="0.3">
      <c r="J25" s="23"/>
    </row>
    <row r="26" spans="1:10" ht="19.5" x14ac:dyDescent="0.3">
      <c r="J26" s="23"/>
    </row>
    <row r="27" spans="1:10" ht="19.5" x14ac:dyDescent="0.3">
      <c r="J27" s="23"/>
    </row>
    <row r="28" spans="1:10" ht="19.5" x14ac:dyDescent="0.3">
      <c r="D28" s="266"/>
      <c r="E28" s="266"/>
      <c r="F28" s="266"/>
      <c r="G28" s="266"/>
      <c r="J28" s="23"/>
    </row>
    <row r="29" spans="1:10" ht="19.5" x14ac:dyDescent="0.3">
      <c r="D29" s="267" t="s">
        <v>87</v>
      </c>
      <c r="E29" s="267"/>
      <c r="F29" s="267"/>
      <c r="G29" s="267"/>
    </row>
    <row r="31" spans="1:10" x14ac:dyDescent="0.2">
      <c r="A31" s="4"/>
      <c r="B31" s="4"/>
      <c r="C31" s="4"/>
      <c r="D31" s="4"/>
    </row>
    <row r="32" spans="1:10" ht="19.5" x14ac:dyDescent="0.3">
      <c r="A32" s="268"/>
      <c r="B32" s="268"/>
      <c r="C32" s="268"/>
      <c r="D32" s="268"/>
      <c r="E32" s="269">
        <v>45218</v>
      </c>
      <c r="F32" s="269"/>
      <c r="G32" s="269"/>
      <c r="H32" s="269"/>
      <c r="I32" s="269"/>
      <c r="J32" s="269"/>
    </row>
    <row r="108" spans="12:12" x14ac:dyDescent="0.2">
      <c r="L108" s="24"/>
    </row>
  </sheetData>
  <sheetProtection selectLockedCells="1" selectUnlockedCells="1"/>
  <mergeCells count="11">
    <mergeCell ref="A17:J17"/>
    <mergeCell ref="A7:J7"/>
    <mergeCell ref="I9:J9"/>
    <mergeCell ref="B11:J11"/>
    <mergeCell ref="B13:J13"/>
    <mergeCell ref="B15:J15"/>
    <mergeCell ref="A19:G19"/>
    <mergeCell ref="D28:G28"/>
    <mergeCell ref="D29:G29"/>
    <mergeCell ref="A32:D32"/>
    <mergeCell ref="E32:J32"/>
  </mergeCells>
  <conditionalFormatting sqref="I9:J9">
    <cfRule type="expression" dxfId="35" priority="1" stopIfTrue="1">
      <formula>ISERROR(I9)</formula>
    </cfRule>
  </conditionalFormatting>
  <conditionalFormatting sqref="B11:J11">
    <cfRule type="cellIs" dxfId="34" priority="2" stopIfTrue="1" operator="equal">
      <formula>0</formula>
    </cfRule>
  </conditionalFormatting>
  <conditionalFormatting sqref="F9:G9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ImageAss">
          <controlPr defaultSize="0" autoLine="0" r:id="rId5">
            <anchor moveWithCells="1">
              <from>
                <xdr:col>3</xdr:col>
                <xdr:colOff>28575</xdr:colOff>
                <xdr:row>26</xdr:row>
                <xdr:rowOff>114300</xdr:rowOff>
              </from>
              <to>
                <xdr:col>6</xdr:col>
                <xdr:colOff>571500</xdr:colOff>
                <xdr:row>27</xdr:row>
                <xdr:rowOff>219075</xdr:rowOff>
              </to>
            </anchor>
          </controlPr>
        </control>
      </mc:Choice>
      <mc:Fallback>
        <control shapeId="6145" r:id="rId4" name="ImageAss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10</xdr:col>
                <xdr:colOff>238125</xdr:colOff>
                <xdr:row>0</xdr:row>
                <xdr:rowOff>142875</xdr:rowOff>
              </from>
              <to>
                <xdr:col>12</xdr:col>
                <xdr:colOff>133350</xdr:colOff>
                <xdr:row>2</xdr:row>
                <xdr:rowOff>85725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9" r:id="rId8" name="btnImprimir">
          <controlPr defaultSize="0" print="0" autoLine="0" r:id="rId9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14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6149" r:id="rId8" name="btnImprimi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3"/>
  <sheetViews>
    <sheetView showGridLines="0" showRowColHeaders="0" zoomScaleNormal="100" zoomScaleSheetLayoutView="80" workbookViewId="0">
      <selection activeCell="M9" sqref="M9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C1" s="10" t="str">
        <f>celNomeEscola</f>
        <v>INSTITUTO ESCOLA FICTICIA</v>
      </c>
      <c r="D1" s="11"/>
      <c r="E1" s="11"/>
      <c r="F1" s="11"/>
      <c r="G1" s="11"/>
      <c r="H1" s="11"/>
      <c r="I1" s="11"/>
      <c r="J1" s="11"/>
      <c r="O1" s="30" t="s">
        <v>92</v>
      </c>
    </row>
    <row r="2" spans="1:15" ht="12" customHeight="1" x14ac:dyDescent="0.2">
      <c r="C2" s="15" t="str">
        <f>Declaração!C2</f>
        <v>CNPJ: 00.000.000/0001-00 - Tel.: (21)55555-5555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C3" s="8" t="str">
        <f>Declaração!C3</f>
        <v>Rua Provisória de Almeida, nº 100, Heliópolis, Belford Roxo, RJ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5" spans="1:15" ht="16.5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15" ht="26.25" x14ac:dyDescent="0.4">
      <c r="A7" s="271" t="s">
        <v>93</v>
      </c>
      <c r="B7" s="271"/>
      <c r="C7" s="274"/>
      <c r="D7" s="271"/>
      <c r="E7" s="271"/>
      <c r="F7" s="271"/>
      <c r="G7" s="271"/>
      <c r="H7" s="271"/>
      <c r="I7" s="274"/>
      <c r="J7" s="271"/>
    </row>
    <row r="9" spans="1:15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C9" s="110"/>
      <c r="F9" s="19"/>
      <c r="G9" s="19"/>
      <c r="H9" s="20"/>
      <c r="I9" s="275">
        <v>2</v>
      </c>
      <c r="J9" s="272"/>
    </row>
    <row r="10" spans="1:15" ht="20.100000000000001" customHeight="1" x14ac:dyDescent="0.3">
      <c r="B10" s="20"/>
      <c r="C10" s="110"/>
      <c r="H10" s="20"/>
      <c r="I10" s="110"/>
    </row>
    <row r="11" spans="1:15" ht="20.100000000000001" customHeight="1" x14ac:dyDescent="0.3">
      <c r="A11" s="20" t="s">
        <v>94</v>
      </c>
      <c r="B11" s="273" t="s">
        <v>102</v>
      </c>
      <c r="C11" s="276"/>
      <c r="D11" s="273"/>
      <c r="E11" s="273"/>
      <c r="F11" s="273"/>
      <c r="G11" s="273"/>
      <c r="H11" s="273"/>
      <c r="I11" s="276"/>
      <c r="J11" s="273"/>
    </row>
    <row r="12" spans="1:15" ht="20.100000000000001" customHeight="1" x14ac:dyDescent="0.3">
      <c r="A12" s="20"/>
    </row>
    <row r="13" spans="1:15" ht="20.100000000000001" customHeight="1" x14ac:dyDescent="0.3">
      <c r="A13" s="18" t="str">
        <f>"Filh"&amp;O2&amp;" de:"</f>
        <v>Filho de:</v>
      </c>
      <c r="B13" s="273" t="s">
        <v>208</v>
      </c>
      <c r="C13" s="273"/>
      <c r="D13" s="273"/>
      <c r="E13" s="273"/>
      <c r="F13" s="273"/>
      <c r="G13" s="273"/>
      <c r="H13" s="273"/>
      <c r="I13" s="273"/>
      <c r="J13" s="273"/>
    </row>
    <row r="14" spans="1:15" ht="20.100000000000001" customHeight="1" x14ac:dyDescent="0.2"/>
    <row r="15" spans="1:15" ht="20.100000000000001" customHeight="1" x14ac:dyDescent="0.3">
      <c r="A15" s="20" t="s">
        <v>95</v>
      </c>
      <c r="B15" s="273" t="s">
        <v>209</v>
      </c>
      <c r="C15" s="273"/>
      <c r="D15" s="273"/>
      <c r="E15" s="273"/>
      <c r="F15" s="273"/>
      <c r="G15" s="273"/>
      <c r="H15" s="273"/>
      <c r="I15" s="273"/>
      <c r="J15" s="273"/>
    </row>
    <row r="16" spans="1:15" ht="20.100000000000001" customHeight="1" x14ac:dyDescent="0.2"/>
    <row r="17" spans="1:15" ht="20.100000000000001" customHeight="1" x14ac:dyDescent="0.3">
      <c r="A17" s="20" t="s">
        <v>97</v>
      </c>
      <c r="D17" s="272" t="s">
        <v>115</v>
      </c>
      <c r="E17" s="272"/>
      <c r="F17" s="272"/>
      <c r="G17" s="272"/>
      <c r="H17" s="272"/>
      <c r="I17" s="270" t="s">
        <v>98</v>
      </c>
      <c r="J17" s="270"/>
    </row>
    <row r="18" spans="1:15" ht="20.100000000000001" customHeight="1" x14ac:dyDescent="0.2"/>
    <row r="19" spans="1:15" ht="20.100000000000001" customHeight="1" x14ac:dyDescent="0.3">
      <c r="A19" s="20" t="s">
        <v>99</v>
      </c>
      <c r="B19" s="29">
        <v>2023</v>
      </c>
      <c r="C19" s="268" t="str">
        <f>"e pela média obtida foi considerad"&amp;O2</f>
        <v>e pela média obtida foi considerado</v>
      </c>
      <c r="D19" s="268"/>
      <c r="E19" s="268"/>
      <c r="F19" s="268"/>
      <c r="G19" s="268"/>
      <c r="H19" s="272" t="s">
        <v>22</v>
      </c>
      <c r="I19" s="272"/>
      <c r="J19" s="272"/>
    </row>
    <row r="20" spans="1:15" ht="20.100000000000001" customHeight="1" x14ac:dyDescent="0.2"/>
    <row r="21" spans="1:15" ht="20.100000000000001" customHeight="1" x14ac:dyDescent="0.3">
      <c r="A21" s="270" t="s">
        <v>100</v>
      </c>
      <c r="B21" s="270"/>
      <c r="C21" s="270"/>
      <c r="D21" s="270"/>
      <c r="E21" s="270"/>
      <c r="F21" s="270"/>
      <c r="G21" s="270"/>
      <c r="H21" s="270"/>
      <c r="I21" s="270"/>
      <c r="J21" s="270"/>
    </row>
    <row r="22" spans="1:15" ht="20.100000000000001" customHeight="1" x14ac:dyDescent="0.2"/>
    <row r="23" spans="1:15" s="20" customFormat="1" ht="20.100000000000001" customHeight="1" x14ac:dyDescent="0.3">
      <c r="A23" s="20" t="s">
        <v>101</v>
      </c>
      <c r="O23" s="25"/>
    </row>
    <row r="24" spans="1:15" s="20" customFormat="1" ht="19.5" x14ac:dyDescent="0.3">
      <c r="O24" s="25"/>
    </row>
    <row r="25" spans="1:15" s="20" customFormat="1" ht="19.5" x14ac:dyDescent="0.3">
      <c r="O25" s="25"/>
    </row>
    <row r="26" spans="1:15" ht="24" customHeight="1" x14ac:dyDescent="0.3">
      <c r="B26" s="20" t="s">
        <v>96</v>
      </c>
    </row>
    <row r="28" spans="1:15" ht="29.25" customHeight="1" x14ac:dyDescent="0.2"/>
    <row r="29" spans="1:15" x14ac:dyDescent="0.2">
      <c r="A29" s="22"/>
    </row>
    <row r="30" spans="1:15" ht="19.5" x14ac:dyDescent="0.3">
      <c r="J30" s="23"/>
    </row>
    <row r="31" spans="1:15" ht="19.5" x14ac:dyDescent="0.3">
      <c r="J31" s="23"/>
    </row>
    <row r="32" spans="1:15" ht="19.5" x14ac:dyDescent="0.3">
      <c r="J32" s="23"/>
    </row>
    <row r="33" spans="1:10" ht="19.5" x14ac:dyDescent="0.3">
      <c r="D33" s="266"/>
      <c r="E33" s="266"/>
      <c r="F33" s="266"/>
      <c r="G33" s="266"/>
      <c r="J33" s="23"/>
    </row>
    <row r="34" spans="1:10" ht="19.5" x14ac:dyDescent="0.3">
      <c r="D34" s="267" t="s">
        <v>87</v>
      </c>
      <c r="E34" s="267"/>
      <c r="F34" s="267"/>
      <c r="G34" s="267"/>
    </row>
    <row r="36" spans="1:10" x14ac:dyDescent="0.2">
      <c r="A36" s="4"/>
      <c r="B36" s="4"/>
      <c r="C36" s="4"/>
      <c r="D36" s="4"/>
    </row>
    <row r="37" spans="1:10" ht="19.5" x14ac:dyDescent="0.3">
      <c r="A37" s="268"/>
      <c r="B37" s="268"/>
      <c r="C37" s="268"/>
      <c r="D37" s="268"/>
      <c r="E37" s="269">
        <v>45195</v>
      </c>
      <c r="F37" s="269"/>
      <c r="G37" s="269"/>
      <c r="H37" s="269"/>
      <c r="I37" s="269"/>
      <c r="J37" s="269"/>
    </row>
    <row r="113" spans="12:12" x14ac:dyDescent="0.2">
      <c r="L113" s="24"/>
    </row>
  </sheetData>
  <sheetProtection selectLockedCells="1" selectUnlockedCells="1"/>
  <mergeCells count="14">
    <mergeCell ref="A37:D37"/>
    <mergeCell ref="E37:J37"/>
    <mergeCell ref="A7:J7"/>
    <mergeCell ref="I9:J9"/>
    <mergeCell ref="B11:J11"/>
    <mergeCell ref="B13:J13"/>
    <mergeCell ref="B15:J15"/>
    <mergeCell ref="D17:H17"/>
    <mergeCell ref="I17:J17"/>
    <mergeCell ref="C19:G19"/>
    <mergeCell ref="H19:J19"/>
    <mergeCell ref="A21:J21"/>
    <mergeCell ref="D33:G33"/>
    <mergeCell ref="D34:G34"/>
  </mergeCells>
  <conditionalFormatting sqref="I9:J9">
    <cfRule type="expression" dxfId="32" priority="1" stopIfTrue="1">
      <formula>ISERROR(I9)</formula>
    </cfRule>
  </conditionalFormatting>
  <conditionalFormatting sqref="B11:J11">
    <cfRule type="cellIs" dxfId="31" priority="2" stopIfTrue="1" operator="equal">
      <formula>0</formula>
    </cfRule>
  </conditionalFormatting>
  <conditionalFormatting sqref="F9:G9">
    <cfRule type="cellIs" dxfId="30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ImageAss">
          <controlPr defaultSize="0" autoLine="0" r:id="rId5">
            <anchor moveWithCells="1">
              <from>
                <xdr:col>3</xdr:col>
                <xdr:colOff>28575</xdr:colOff>
                <xdr:row>31</xdr:row>
                <xdr:rowOff>85725</xdr:rowOff>
              </from>
              <to>
                <xdr:col>6</xdr:col>
                <xdr:colOff>571500</xdr:colOff>
                <xdr:row>32</xdr:row>
                <xdr:rowOff>190500</xdr:rowOff>
              </to>
            </anchor>
          </controlPr>
        </control>
      </mc:Choice>
      <mc:Fallback>
        <control shapeId="7169" r:id="rId4" name="ImageAss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71" r:id="rId8" name="btnImprimir">
          <controlPr defaultSize="0" print="0" autoLine="0" r:id="rId9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8" name="btnImprimi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J67"/>
  <sheetViews>
    <sheetView showGridLines="0" showRowColHeaders="0" workbookViewId="0">
      <selection activeCell="E14" sqref="E14"/>
    </sheetView>
  </sheetViews>
  <sheetFormatPr defaultColWidth="9.140625" defaultRowHeight="15" x14ac:dyDescent="0.25"/>
  <cols>
    <col min="1" max="1" width="34.28515625" style="31" customWidth="1"/>
    <col min="2" max="7" width="8.5703125" style="31" customWidth="1"/>
    <col min="8" max="8" width="23.140625" style="31" customWidth="1"/>
    <col min="9" max="9" width="9.140625" style="31"/>
    <col min="10" max="10" width="0" style="31" hidden="1" customWidth="1"/>
    <col min="11" max="16384" width="9.140625" style="31"/>
  </cols>
  <sheetData>
    <row r="1" spans="1:10" ht="19.5" x14ac:dyDescent="0.25">
      <c r="A1" s="277" t="str">
        <f>Declaração!C1</f>
        <v>INSTITUTO ESCOLA FICTICIA</v>
      </c>
      <c r="B1" s="277"/>
      <c r="C1" s="277"/>
      <c r="D1" s="277"/>
      <c r="E1" s="277"/>
      <c r="F1" s="277"/>
      <c r="G1" s="277"/>
      <c r="H1" s="277"/>
      <c r="J1" s="32" t="s">
        <v>92</v>
      </c>
    </row>
    <row r="2" spans="1:10" ht="15" customHeight="1" x14ac:dyDescent="0.25">
      <c r="A2" s="242" t="str">
        <f>Declaração!C2</f>
        <v>CNPJ: 00.000.000/0001-00 - Tel.: (21)55555-5555</v>
      </c>
      <c r="B2" s="242"/>
      <c r="C2" s="242"/>
      <c r="D2" s="242"/>
      <c r="E2" s="242"/>
      <c r="F2" s="242"/>
      <c r="G2" s="242"/>
      <c r="H2" s="242"/>
      <c r="J2" s="32" t="str">
        <f>IF(CelSexoBol="F","a","o")</f>
        <v>o</v>
      </c>
    </row>
    <row r="3" spans="1:10" ht="15" customHeight="1" x14ac:dyDescent="0.25">
      <c r="A3" s="242" t="str">
        <f>Declaração!C3</f>
        <v>Rua Provisória de Almeida, nº 100, Heliópolis, Belford Roxo, RJ</v>
      </c>
      <c r="B3" s="242"/>
      <c r="C3" s="242"/>
      <c r="D3" s="242"/>
      <c r="E3" s="242"/>
      <c r="F3" s="242"/>
      <c r="G3" s="242"/>
      <c r="H3" s="242"/>
      <c r="J3" s="32" t="str">
        <f>IF(CelSexoBol="F","Aluna","Aluno")</f>
        <v>Aluno</v>
      </c>
    </row>
    <row r="4" spans="1:10" ht="25.5" customHeight="1" x14ac:dyDescent="0.25">
      <c r="A4" s="278" t="str">
        <f>"Boletim Escolar "&amp;CelAnoLBol</f>
        <v>Boletim Escolar 2023</v>
      </c>
      <c r="B4" s="278"/>
      <c r="C4" s="278"/>
      <c r="D4" s="278"/>
      <c r="E4" s="278"/>
      <c r="F4" s="278"/>
      <c r="G4" s="278"/>
      <c r="H4" s="278"/>
      <c r="J4" s="34" t="s">
        <v>125</v>
      </c>
    </row>
    <row r="5" spans="1:10" ht="15.75" x14ac:dyDescent="0.25">
      <c r="A5" s="53" t="str">
        <f>J3&amp;":"</f>
        <v>Aluno:</v>
      </c>
      <c r="B5" s="280" t="s">
        <v>102</v>
      </c>
      <c r="C5" s="280"/>
      <c r="D5" s="280"/>
      <c r="E5" s="280"/>
      <c r="F5" s="280"/>
      <c r="G5" s="280"/>
      <c r="H5" s="35"/>
    </row>
    <row r="6" spans="1:10" ht="19.5" customHeight="1" x14ac:dyDescent="0.25">
      <c r="A6" s="53" t="s">
        <v>116</v>
      </c>
      <c r="B6" s="281" t="s">
        <v>104</v>
      </c>
      <c r="C6" s="281"/>
      <c r="D6" s="281"/>
      <c r="E6" s="281"/>
      <c r="F6" s="53" t="s">
        <v>81</v>
      </c>
      <c r="G6" s="37">
        <v>2</v>
      </c>
      <c r="H6" s="33"/>
    </row>
    <row r="7" spans="1:10" ht="4.5" customHeight="1" x14ac:dyDescent="0.25">
      <c r="A7" s="282"/>
      <c r="B7" s="282"/>
      <c r="C7" s="282"/>
      <c r="D7" s="282"/>
      <c r="E7" s="282"/>
      <c r="F7" s="282"/>
      <c r="G7" s="282"/>
      <c r="H7" s="282"/>
    </row>
    <row r="8" spans="1:10" ht="16.5" customHeight="1" x14ac:dyDescent="0.25">
      <c r="A8" s="38" t="s">
        <v>117</v>
      </c>
      <c r="B8" s="39" t="s">
        <v>118</v>
      </c>
      <c r="C8" s="39" t="s">
        <v>119</v>
      </c>
      <c r="D8" s="39" t="s">
        <v>120</v>
      </c>
      <c r="E8" s="39" t="s">
        <v>121</v>
      </c>
      <c r="F8" s="39" t="s">
        <v>122</v>
      </c>
      <c r="G8" s="39" t="s">
        <v>123</v>
      </c>
      <c r="H8" s="40" t="s">
        <v>124</v>
      </c>
    </row>
    <row r="9" spans="1:10" ht="20.100000000000001" customHeight="1" x14ac:dyDescent="0.25">
      <c r="A9" s="41" t="s">
        <v>9</v>
      </c>
      <c r="B9" s="42">
        <v>99.9</v>
      </c>
      <c r="C9" s="42"/>
      <c r="D9" s="42"/>
      <c r="E9" s="42"/>
      <c r="F9" s="42"/>
      <c r="G9" s="43">
        <v>99.9</v>
      </c>
      <c r="H9" s="43" t="s">
        <v>126</v>
      </c>
    </row>
    <row r="10" spans="1:10" ht="20.100000000000001" customHeight="1" x14ac:dyDescent="0.25">
      <c r="A10" s="41"/>
      <c r="B10" s="42"/>
      <c r="C10" s="42"/>
      <c r="D10" s="42"/>
      <c r="E10" s="42"/>
      <c r="F10" s="42"/>
      <c r="G10" s="42"/>
      <c r="H10" s="43"/>
    </row>
    <row r="11" spans="1:10" ht="20.100000000000001" customHeight="1" x14ac:dyDescent="0.25">
      <c r="A11" s="41"/>
      <c r="B11" s="42"/>
      <c r="C11" s="42"/>
      <c r="D11" s="42"/>
      <c r="E11" s="42"/>
      <c r="F11" s="42"/>
      <c r="G11" s="42"/>
      <c r="H11" s="43"/>
    </row>
    <row r="12" spans="1:10" ht="20.100000000000001" customHeight="1" x14ac:dyDescent="0.25">
      <c r="A12" s="41"/>
      <c r="B12" s="42"/>
      <c r="C12" s="42"/>
      <c r="D12" s="42"/>
      <c r="E12" s="42"/>
      <c r="F12" s="42"/>
      <c r="G12" s="42"/>
      <c r="H12" s="43"/>
    </row>
    <row r="13" spans="1:10" ht="20.100000000000001" customHeight="1" x14ac:dyDescent="0.25">
      <c r="A13" s="41"/>
      <c r="B13" s="42"/>
      <c r="C13" s="42"/>
      <c r="D13" s="42"/>
      <c r="E13" s="42"/>
      <c r="F13" s="42"/>
      <c r="G13" s="42"/>
      <c r="H13" s="43"/>
    </row>
    <row r="14" spans="1:10" ht="20.100000000000001" customHeight="1" x14ac:dyDescent="0.25">
      <c r="A14" s="41"/>
      <c r="B14" s="42"/>
      <c r="C14" s="42"/>
      <c r="D14" s="42"/>
      <c r="E14" s="42"/>
      <c r="F14" s="42"/>
      <c r="G14" s="42"/>
      <c r="H14" s="43"/>
    </row>
    <row r="15" spans="1:10" ht="20.100000000000001" customHeight="1" x14ac:dyDescent="0.25">
      <c r="A15" s="41"/>
      <c r="B15" s="42"/>
      <c r="C15" s="42"/>
      <c r="D15" s="42"/>
      <c r="E15" s="42"/>
      <c r="F15" s="42"/>
      <c r="G15" s="42"/>
      <c r="H15" s="43"/>
    </row>
    <row r="16" spans="1:10" ht="20.100000000000001" customHeight="1" x14ac:dyDescent="0.25">
      <c r="A16" s="41"/>
      <c r="B16" s="42"/>
      <c r="C16" s="42"/>
      <c r="D16" s="42"/>
      <c r="E16" s="42"/>
      <c r="F16" s="42"/>
      <c r="G16" s="42"/>
      <c r="H16" s="43"/>
    </row>
    <row r="17" spans="1:8" ht="20.100000000000001" customHeight="1" x14ac:dyDescent="0.25">
      <c r="A17" s="41"/>
      <c r="B17" s="42"/>
      <c r="C17" s="42"/>
      <c r="D17" s="42"/>
      <c r="E17" s="42"/>
      <c r="F17" s="42"/>
      <c r="G17" s="42"/>
      <c r="H17" s="43"/>
    </row>
    <row r="18" spans="1:8" ht="20.100000000000001" customHeight="1" x14ac:dyDescent="0.25">
      <c r="A18" s="41"/>
      <c r="B18" s="42"/>
      <c r="C18" s="42"/>
      <c r="D18" s="42"/>
      <c r="E18" s="42"/>
      <c r="F18" s="42"/>
      <c r="G18" s="42"/>
      <c r="H18" s="43"/>
    </row>
    <row r="19" spans="1:8" ht="20.100000000000001" customHeight="1" x14ac:dyDescent="0.25">
      <c r="A19" s="41"/>
      <c r="B19" s="42"/>
      <c r="C19" s="42"/>
      <c r="D19" s="42"/>
      <c r="E19" s="42"/>
      <c r="F19" s="42"/>
      <c r="G19" s="42"/>
      <c r="H19" s="43"/>
    </row>
    <row r="20" spans="1:8" ht="20.100000000000001" customHeight="1" x14ac:dyDescent="0.25">
      <c r="A20" s="41"/>
      <c r="B20" s="42"/>
      <c r="C20" s="42"/>
      <c r="D20" s="42"/>
      <c r="E20" s="42"/>
      <c r="F20" s="42"/>
      <c r="G20" s="42"/>
      <c r="H20" s="43"/>
    </row>
    <row r="21" spans="1:8" ht="20.100000000000001" customHeight="1" x14ac:dyDescent="0.25">
      <c r="A21" s="41"/>
      <c r="B21" s="42"/>
      <c r="C21" s="42"/>
      <c r="D21" s="42"/>
      <c r="E21" s="42"/>
      <c r="F21" s="42"/>
      <c r="G21" s="42"/>
      <c r="H21" s="43"/>
    </row>
    <row r="22" spans="1:8" ht="20.100000000000001" customHeight="1" x14ac:dyDescent="0.25">
      <c r="A22" s="41"/>
      <c r="B22" s="42"/>
      <c r="C22" s="42"/>
      <c r="D22" s="42"/>
      <c r="E22" s="42"/>
      <c r="F22" s="42"/>
      <c r="G22" s="42"/>
      <c r="H22" s="43"/>
    </row>
    <row r="23" spans="1:8" ht="20.100000000000001" customHeight="1" x14ac:dyDescent="0.25">
      <c r="A23" s="41"/>
      <c r="B23" s="42"/>
      <c r="C23" s="42"/>
      <c r="D23" s="42"/>
      <c r="E23" s="42"/>
      <c r="F23" s="42"/>
      <c r="G23" s="42"/>
      <c r="H23" s="43"/>
    </row>
    <row r="24" spans="1:8" ht="20.100000000000001" customHeight="1" x14ac:dyDescent="0.25">
      <c r="A24" s="41"/>
      <c r="B24" s="42"/>
      <c r="C24" s="42"/>
      <c r="D24" s="42"/>
      <c r="E24" s="42"/>
      <c r="F24" s="42"/>
      <c r="G24" s="42"/>
      <c r="H24" s="43"/>
    </row>
    <row r="25" spans="1:8" ht="20.100000000000001" customHeight="1" x14ac:dyDescent="0.25">
      <c r="A25" s="41"/>
      <c r="B25" s="42"/>
      <c r="C25" s="42"/>
      <c r="D25" s="42"/>
      <c r="E25" s="42"/>
      <c r="F25" s="42"/>
      <c r="G25" s="42"/>
      <c r="H25" s="43"/>
    </row>
    <row r="26" spans="1:8" ht="20.100000000000001" customHeight="1" x14ac:dyDescent="0.25">
      <c r="A26" s="41"/>
      <c r="B26" s="42"/>
      <c r="C26" s="42"/>
      <c r="D26" s="42"/>
      <c r="E26" s="42"/>
      <c r="F26" s="42"/>
      <c r="G26" s="42"/>
      <c r="H26" s="43"/>
    </row>
    <row r="27" spans="1:8" ht="20.100000000000001" customHeight="1" x14ac:dyDescent="0.25">
      <c r="A27" s="44"/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25">
      <c r="A28" s="47"/>
      <c r="B28" s="45"/>
      <c r="C28" s="46"/>
      <c r="D28" s="45"/>
      <c r="E28" s="45"/>
      <c r="F28" s="45"/>
      <c r="G28" s="45"/>
      <c r="H28" s="45"/>
    </row>
    <row r="29" spans="1:8" ht="20.100000000000001" customHeight="1" x14ac:dyDescent="0.25">
      <c r="A29" s="48"/>
      <c r="B29" s="47"/>
      <c r="C29" s="283"/>
      <c r="D29" s="283"/>
      <c r="E29" s="283"/>
      <c r="F29" s="283"/>
      <c r="G29" s="49"/>
      <c r="H29" s="47"/>
    </row>
    <row r="30" spans="1:8" ht="20.100000000000001" customHeight="1" x14ac:dyDescent="0.25">
      <c r="A30" s="47"/>
      <c r="B30" s="47"/>
      <c r="C30" s="283"/>
      <c r="D30" s="283"/>
      <c r="E30" s="283"/>
      <c r="F30" s="283"/>
      <c r="G30" s="49"/>
      <c r="H30" s="47"/>
    </row>
    <row r="31" spans="1:8" ht="20.100000000000001" customHeight="1" x14ac:dyDescent="0.25">
      <c r="A31" s="47"/>
      <c r="B31" s="47"/>
      <c r="C31" s="47"/>
      <c r="D31" s="47"/>
      <c r="E31" s="47"/>
      <c r="F31" s="47"/>
      <c r="G31" s="47"/>
      <c r="H31" s="47"/>
    </row>
    <row r="32" spans="1:8" ht="20.100000000000001" customHeight="1" x14ac:dyDescent="0.25">
      <c r="A32" s="47"/>
      <c r="B32" s="47"/>
      <c r="C32" s="47"/>
      <c r="D32" s="47"/>
      <c r="E32" s="47"/>
      <c r="F32" s="47"/>
      <c r="G32" s="47"/>
      <c r="H32" s="47"/>
    </row>
    <row r="33" spans="1:8" s="4" customFormat="1" ht="20.100000000000001" customHeight="1" x14ac:dyDescent="0.25">
      <c r="A33" s="36"/>
      <c r="B33" s="47"/>
      <c r="C33" s="47"/>
      <c r="D33" s="47"/>
      <c r="E33" s="36"/>
      <c r="F33" s="50"/>
      <c r="G33" s="50"/>
      <c r="H33" s="36"/>
    </row>
    <row r="34" spans="1:8" s="4" customFormat="1" ht="20.100000000000001" customHeight="1" x14ac:dyDescent="0.2">
      <c r="A34" s="36"/>
      <c r="B34" s="36"/>
      <c r="C34" s="36"/>
      <c r="D34" s="36"/>
      <c r="E34" s="36"/>
      <c r="F34" s="36"/>
      <c r="G34" s="36"/>
      <c r="H34" s="36"/>
    </row>
    <row r="35" spans="1:8" s="4" customFormat="1" ht="20.100000000000001" customHeight="1" x14ac:dyDescent="0.25">
      <c r="A35" s="47"/>
      <c r="B35" s="36"/>
      <c r="C35" s="51"/>
      <c r="D35" s="36"/>
      <c r="E35" s="52"/>
      <c r="F35" s="279">
        <v>45218</v>
      </c>
      <c r="G35" s="279"/>
      <c r="H35" s="279"/>
    </row>
    <row r="36" spans="1:8" s="4" customFormat="1" ht="20.100000000000001" customHeight="1" x14ac:dyDescent="0.2">
      <c r="A36" s="36"/>
      <c r="B36" s="36"/>
      <c r="C36" s="36"/>
      <c r="D36" s="36"/>
      <c r="E36" s="36"/>
      <c r="F36" s="36"/>
      <c r="G36" s="36"/>
      <c r="H36" s="36"/>
    </row>
    <row r="37" spans="1:8" s="4" customFormat="1" ht="20.100000000000001" customHeight="1" x14ac:dyDescent="0.2">
      <c r="A37" s="36"/>
      <c r="B37" s="36"/>
      <c r="C37" s="36"/>
      <c r="D37" s="36"/>
      <c r="E37" s="36"/>
      <c r="F37" s="36"/>
      <c r="G37" s="36"/>
      <c r="H37" s="36"/>
    </row>
    <row r="38" spans="1:8" s="4" customFormat="1" ht="20.100000000000001" customHeight="1" x14ac:dyDescent="0.2">
      <c r="A38" s="36"/>
      <c r="B38" s="36"/>
      <c r="C38" s="36"/>
      <c r="D38" s="36"/>
      <c r="E38" s="36"/>
      <c r="F38" s="36"/>
      <c r="G38" s="36"/>
      <c r="H38" s="36"/>
    </row>
    <row r="39" spans="1:8" s="4" customFormat="1" ht="20.100000000000001" customHeight="1" x14ac:dyDescent="0.2">
      <c r="A39" s="36"/>
      <c r="B39" s="36"/>
      <c r="C39" s="36"/>
      <c r="D39" s="36"/>
      <c r="E39" s="36"/>
      <c r="F39" s="36"/>
      <c r="G39" s="36"/>
      <c r="H39" s="36"/>
    </row>
    <row r="40" spans="1:8" s="4" customFormat="1" ht="20.100000000000001" customHeight="1" x14ac:dyDescent="0.2">
      <c r="A40" s="36"/>
      <c r="B40" s="36"/>
      <c r="C40" s="36"/>
      <c r="D40" s="36"/>
      <c r="E40" s="36"/>
      <c r="F40" s="36"/>
      <c r="G40" s="36"/>
      <c r="H40" s="36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10">
    <mergeCell ref="A1:H1"/>
    <mergeCell ref="A2:H2"/>
    <mergeCell ref="A3:H3"/>
    <mergeCell ref="A4:H4"/>
    <mergeCell ref="F35:H35"/>
    <mergeCell ref="B5:G5"/>
    <mergeCell ref="B6:E6"/>
    <mergeCell ref="A7:H7"/>
    <mergeCell ref="C29:F29"/>
    <mergeCell ref="C30:F30"/>
  </mergeCells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btnVoltar">
          <controlPr defaultSize="0" print="0" autoLine="0" r:id="rId5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4" name="btnVoltar"/>
      </mc:Fallback>
    </mc:AlternateContent>
    <mc:AlternateContent xmlns:mc="http://schemas.openxmlformats.org/markup-compatibility/2006">
      <mc:Choice Requires="x14">
        <control shapeId="8194" r:id="rId6" name="btnImprimir">
          <controlPr defaultSize="0" print="0" autoLine="0" r:id="rId7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13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6" name="btnImprimi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B3" sqref="B3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4.28515625" style="108" customWidth="1"/>
    <col min="4" max="4" width="9.28515625" style="108" bestFit="1" customWidth="1"/>
    <col min="5" max="6" width="32.85546875" style="108" customWidth="1"/>
    <col min="7" max="7" width="33.5703125" style="108" customWidth="1"/>
    <col min="8" max="8" width="19.28515625" style="108" customWidth="1"/>
    <col min="9" max="9" width="11.42578125" style="108" customWidth="1"/>
    <col min="10" max="10" width="9.42578125" style="108" customWidth="1"/>
    <col min="11" max="11" width="33.7109375" style="108" customWidth="1"/>
  </cols>
  <sheetData>
    <row r="1" spans="1:11" ht="15" x14ac:dyDescent="0.25">
      <c r="A1"/>
      <c r="B1" t="str">
        <f>celNomeEscola</f>
        <v>INSTITUTO ESCOLA FICTICIA</v>
      </c>
      <c r="C1"/>
      <c r="D1" s="284" t="s">
        <v>232</v>
      </c>
      <c r="E1" s="284"/>
      <c r="F1" s="284"/>
      <c r="G1" s="284"/>
      <c r="H1" s="104"/>
      <c r="I1"/>
      <c r="J1"/>
      <c r="K1"/>
    </row>
    <row r="2" spans="1:11" ht="15" x14ac:dyDescent="0.25">
      <c r="A2"/>
      <c r="B2" t="str">
        <f>Declaração!C2</f>
        <v>CNPJ: 00.000.000/0001-00 - Tel.: (21)55555-5555</v>
      </c>
      <c r="C2"/>
      <c r="D2" s="284"/>
      <c r="E2" s="284"/>
      <c r="F2" s="284"/>
      <c r="G2" s="284"/>
      <c r="H2" s="104"/>
      <c r="I2"/>
      <c r="J2"/>
      <c r="K2"/>
    </row>
    <row r="3" spans="1:11" ht="15" x14ac:dyDescent="0.25">
      <c r="A3"/>
      <c r="B3" t="str">
        <f>Declaração!C3</f>
        <v>Rua Provisória de Almeida, nº 100, Heliópolis, Belford Roxo, RJ</v>
      </c>
      <c r="C3"/>
      <c r="D3" s="284"/>
      <c r="E3" s="284"/>
      <c r="F3" s="284"/>
      <c r="G3" s="284"/>
      <c r="H3" s="104"/>
      <c r="I3"/>
      <c r="J3"/>
      <c r="K3"/>
    </row>
    <row r="4" spans="1:11" ht="15" x14ac:dyDescent="0.25">
      <c r="A4"/>
      <c r="B4"/>
      <c r="C4"/>
      <c r="D4" s="284"/>
      <c r="E4" s="284"/>
      <c r="F4" s="284"/>
      <c r="G4" s="284"/>
      <c r="H4"/>
      <c r="I4"/>
      <c r="J4"/>
      <c r="K4"/>
    </row>
    <row r="5" spans="1:11" ht="30" x14ac:dyDescent="0.25">
      <c r="A5" s="105" t="s">
        <v>225</v>
      </c>
      <c r="B5" s="106" t="s">
        <v>226</v>
      </c>
      <c r="C5" s="106" t="s">
        <v>227</v>
      </c>
      <c r="D5" s="106" t="s">
        <v>228</v>
      </c>
      <c r="E5" s="106" t="s">
        <v>51</v>
      </c>
      <c r="F5" s="106" t="s">
        <v>52</v>
      </c>
      <c r="G5" s="106" t="s">
        <v>229</v>
      </c>
      <c r="H5" s="105" t="s">
        <v>233</v>
      </c>
      <c r="I5" s="106" t="s">
        <v>230</v>
      </c>
      <c r="J5" s="106" t="s">
        <v>231</v>
      </c>
      <c r="K5" s="107" t="s">
        <v>184</v>
      </c>
    </row>
    <row r="6" spans="1:11" ht="50.1" customHeight="1" x14ac:dyDescent="0.25">
      <c r="A6" s="108">
        <v>2</v>
      </c>
      <c r="B6" s="108" t="s">
        <v>102</v>
      </c>
      <c r="C6" s="109">
        <v>41409</v>
      </c>
      <c r="D6" s="108" t="s">
        <v>42</v>
      </c>
      <c r="E6" s="108" t="s">
        <v>208</v>
      </c>
      <c r="F6" s="108" t="s">
        <v>209</v>
      </c>
      <c r="G6" s="108" t="s">
        <v>234</v>
      </c>
      <c r="H6" s="108" t="s">
        <v>115</v>
      </c>
      <c r="I6" s="109">
        <v>45094</v>
      </c>
      <c r="J6" s="108">
        <v>2023</v>
      </c>
      <c r="K6" s="108" t="s">
        <v>235</v>
      </c>
    </row>
    <row r="7" spans="1:11" ht="50.1" customHeight="1" x14ac:dyDescent="0.25">
      <c r="A7" s="108">
        <v>3</v>
      </c>
      <c r="B7" s="108" t="s">
        <v>236</v>
      </c>
      <c r="C7" s="109">
        <v>41409</v>
      </c>
      <c r="D7" s="108" t="s">
        <v>42</v>
      </c>
      <c r="E7" s="108" t="s">
        <v>237</v>
      </c>
      <c r="F7" s="108" t="s">
        <v>106</v>
      </c>
      <c r="G7" s="108" t="s">
        <v>234</v>
      </c>
      <c r="H7" s="108" t="s">
        <v>104</v>
      </c>
      <c r="I7" s="109">
        <v>45115</v>
      </c>
      <c r="J7" s="108">
        <v>2023</v>
      </c>
      <c r="K7" s="108" t="s">
        <v>235</v>
      </c>
    </row>
    <row r="8" spans="1:11" ht="50.1" customHeight="1" x14ac:dyDescent="0.25">
      <c r="A8" s="108">
        <v>4</v>
      </c>
      <c r="B8" s="108" t="s">
        <v>238</v>
      </c>
      <c r="C8" s="109">
        <v>41409</v>
      </c>
      <c r="D8" s="108" t="s">
        <v>42</v>
      </c>
      <c r="E8" s="108" t="s">
        <v>239</v>
      </c>
      <c r="F8" s="108" t="s">
        <v>240</v>
      </c>
      <c r="G8" s="108" t="s">
        <v>241</v>
      </c>
      <c r="H8" s="108" t="s">
        <v>115</v>
      </c>
      <c r="I8" s="109">
        <v>45101</v>
      </c>
      <c r="J8" s="108">
        <v>2023</v>
      </c>
      <c r="K8" s="108" t="s">
        <v>235</v>
      </c>
    </row>
    <row r="9" spans="1:11" ht="50.1" customHeight="1" x14ac:dyDescent="0.25">
      <c r="A9" s="108">
        <v>5</v>
      </c>
      <c r="B9" s="108" t="s">
        <v>242</v>
      </c>
      <c r="C9" s="109">
        <v>37026</v>
      </c>
      <c r="D9" s="108" t="s">
        <v>42</v>
      </c>
      <c r="E9" s="108" t="s">
        <v>243</v>
      </c>
      <c r="F9" s="108" t="s">
        <v>106</v>
      </c>
      <c r="G9" s="108" t="s">
        <v>241</v>
      </c>
      <c r="H9" s="108" t="s">
        <v>115</v>
      </c>
      <c r="I9" s="109">
        <v>45115</v>
      </c>
      <c r="J9" s="108">
        <v>2023</v>
      </c>
      <c r="K9" s="108" t="s">
        <v>235</v>
      </c>
    </row>
    <row r="10" spans="1:11" ht="50.1" customHeight="1" x14ac:dyDescent="0.25">
      <c r="A10" s="108">
        <v>9</v>
      </c>
      <c r="B10" s="108" t="s">
        <v>244</v>
      </c>
      <c r="C10" s="109">
        <v>36809</v>
      </c>
      <c r="D10" s="108" t="s">
        <v>42</v>
      </c>
      <c r="E10" s="108" t="s">
        <v>245</v>
      </c>
      <c r="F10" s="108" t="s">
        <v>246</v>
      </c>
      <c r="G10" s="108" t="s">
        <v>247</v>
      </c>
      <c r="H10" s="108" t="s">
        <v>115</v>
      </c>
      <c r="I10" s="109">
        <v>45101</v>
      </c>
      <c r="J10" s="108">
        <v>2023</v>
      </c>
      <c r="K10" s="108" t="s">
        <v>246</v>
      </c>
    </row>
    <row r="11" spans="1:11" ht="50.1" customHeight="1" x14ac:dyDescent="0.25">
      <c r="A11" s="108">
        <v>10</v>
      </c>
      <c r="B11" s="108" t="s">
        <v>211</v>
      </c>
      <c r="C11" s="109">
        <v>28111</v>
      </c>
      <c r="D11" s="108" t="s">
        <v>212</v>
      </c>
      <c r="E11" s="108" t="s">
        <v>214</v>
      </c>
      <c r="F11" s="108" t="s">
        <v>215</v>
      </c>
      <c r="G11" s="108" t="s">
        <v>248</v>
      </c>
      <c r="H11" s="108" t="s">
        <v>104</v>
      </c>
      <c r="I11" s="109">
        <v>45115</v>
      </c>
      <c r="J11" s="108">
        <v>2023</v>
      </c>
      <c r="K11" s="108" t="s">
        <v>246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btnVoltar">
          <controlPr defaultSize="0" print="0" autoLine="0" r:id="rId5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4" name="btnVoltar"/>
      </mc:Fallback>
    </mc:AlternateContent>
    <mc:AlternateContent xmlns:mc="http://schemas.openxmlformats.org/markup-compatibility/2006">
      <mc:Choice Requires="x14">
        <control shapeId="23554" r:id="rId6" name="btnImprimir">
          <controlPr defaultSize="0" print="0" autoLine="0" r:id="rId7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6" name="btnImprimi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B4" sqref="B4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32.85546875" style="108" customWidth="1"/>
    <col min="4" max="5" width="16.140625" style="108" customWidth="1"/>
    <col min="6" max="6" width="14" style="109" customWidth="1"/>
    <col min="7" max="8" width="17.7109375" style="108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266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30" x14ac:dyDescent="0.25">
      <c r="A5" s="105" t="s">
        <v>225</v>
      </c>
      <c r="B5" s="106" t="s">
        <v>226</v>
      </c>
      <c r="C5" s="106" t="s">
        <v>260</v>
      </c>
      <c r="D5" s="106" t="s">
        <v>251</v>
      </c>
      <c r="E5" s="106" t="s">
        <v>250</v>
      </c>
      <c r="F5" s="105" t="s">
        <v>261</v>
      </c>
      <c r="G5" s="106" t="s">
        <v>262</v>
      </c>
      <c r="H5" s="106" t="s">
        <v>233</v>
      </c>
      <c r="I5" s="107" t="s">
        <v>263</v>
      </c>
    </row>
    <row r="6" spans="1:9" ht="35.1" customHeight="1" x14ac:dyDescent="0.25">
      <c r="A6" s="108">
        <v>5</v>
      </c>
      <c r="B6" s="108" t="s">
        <v>242</v>
      </c>
      <c r="C6" s="108" t="s">
        <v>245</v>
      </c>
      <c r="D6" s="108" t="s">
        <v>107</v>
      </c>
      <c r="E6" s="108" t="s">
        <v>107</v>
      </c>
      <c r="F6" s="109">
        <v>45115</v>
      </c>
      <c r="G6" s="109" t="s">
        <v>21</v>
      </c>
      <c r="H6" s="108" t="s">
        <v>115</v>
      </c>
      <c r="I6" s="108" t="s">
        <v>264</v>
      </c>
    </row>
    <row r="7" spans="1:9" ht="35.1" customHeight="1" x14ac:dyDescent="0.25">
      <c r="A7" s="108">
        <v>5</v>
      </c>
      <c r="B7" s="108" t="s">
        <v>242</v>
      </c>
      <c r="C7" s="108" t="s">
        <v>245</v>
      </c>
      <c r="D7" s="108" t="s">
        <v>107</v>
      </c>
      <c r="E7" s="108" t="s">
        <v>107</v>
      </c>
      <c r="F7" s="109">
        <v>45115</v>
      </c>
      <c r="G7" s="109" t="s">
        <v>21</v>
      </c>
      <c r="H7" s="108" t="s">
        <v>104</v>
      </c>
      <c r="I7" s="108" t="s">
        <v>105</v>
      </c>
    </row>
    <row r="8" spans="1:9" ht="35.1" customHeight="1" x14ac:dyDescent="0.25">
      <c r="A8" s="108">
        <v>5</v>
      </c>
      <c r="B8" s="108" t="s">
        <v>242</v>
      </c>
      <c r="C8" s="108" t="s">
        <v>245</v>
      </c>
      <c r="D8" s="108" t="s">
        <v>107</v>
      </c>
      <c r="E8" s="108" t="s">
        <v>107</v>
      </c>
      <c r="F8" s="109">
        <v>45115</v>
      </c>
      <c r="G8" s="109" t="s">
        <v>21</v>
      </c>
      <c r="H8" s="108" t="s">
        <v>153</v>
      </c>
      <c r="I8" s="108" t="s">
        <v>218</v>
      </c>
    </row>
    <row r="9" spans="1:9" ht="35.1" customHeight="1" x14ac:dyDescent="0.25">
      <c r="A9" s="108">
        <v>10</v>
      </c>
      <c r="B9" s="108" t="s">
        <v>211</v>
      </c>
      <c r="C9" s="108" t="s">
        <v>216</v>
      </c>
      <c r="D9" s="108" t="s">
        <v>217</v>
      </c>
      <c r="E9" s="108" t="s">
        <v>217</v>
      </c>
      <c r="F9" s="109">
        <v>45115</v>
      </c>
      <c r="G9" s="109" t="s">
        <v>21</v>
      </c>
      <c r="H9" s="108" t="s">
        <v>104</v>
      </c>
      <c r="I9" s="108" t="s">
        <v>105</v>
      </c>
    </row>
    <row r="10" spans="1:9" ht="35.1" customHeight="1" x14ac:dyDescent="0.25">
      <c r="A10" s="108">
        <v>10</v>
      </c>
      <c r="B10" s="108" t="s">
        <v>211</v>
      </c>
      <c r="C10" s="108" t="s">
        <v>216</v>
      </c>
      <c r="D10" s="108" t="s">
        <v>217</v>
      </c>
      <c r="E10" s="108" t="s">
        <v>217</v>
      </c>
      <c r="F10" s="109">
        <v>45115</v>
      </c>
      <c r="G10" s="109" t="s">
        <v>21</v>
      </c>
      <c r="H10" s="108" t="s">
        <v>153</v>
      </c>
      <c r="I10" s="108" t="s">
        <v>218</v>
      </c>
    </row>
    <row r="11" spans="1:9" ht="35.1" customHeight="1" x14ac:dyDescent="0.25">
      <c r="A11" s="108">
        <v>2</v>
      </c>
      <c r="B11" s="108" t="s">
        <v>102</v>
      </c>
      <c r="C11" s="108" t="s">
        <v>106</v>
      </c>
      <c r="D11" s="108" t="s">
        <v>107</v>
      </c>
      <c r="E11" s="108" t="s">
        <v>107</v>
      </c>
      <c r="F11" s="109">
        <v>45094</v>
      </c>
      <c r="G11" s="109" t="s">
        <v>21</v>
      </c>
      <c r="H11" s="108" t="s">
        <v>115</v>
      </c>
      <c r="I11" s="108" t="s">
        <v>264</v>
      </c>
    </row>
    <row r="12" spans="1:9" ht="35.1" customHeight="1" x14ac:dyDescent="0.25">
      <c r="A12" s="108">
        <v>2</v>
      </c>
      <c r="B12" s="108" t="s">
        <v>102</v>
      </c>
      <c r="C12" s="108" t="s">
        <v>106</v>
      </c>
      <c r="D12" s="108" t="s">
        <v>107</v>
      </c>
      <c r="E12" s="108" t="s">
        <v>107</v>
      </c>
      <c r="F12" s="109">
        <v>45094</v>
      </c>
      <c r="G12" s="108" t="s">
        <v>22</v>
      </c>
      <c r="H12" s="108" t="s">
        <v>115</v>
      </c>
      <c r="I12" s="108" t="s">
        <v>264</v>
      </c>
    </row>
    <row r="13" spans="1:9" ht="35.1" customHeight="1" x14ac:dyDescent="0.25">
      <c r="A13" s="108">
        <v>2</v>
      </c>
      <c r="B13" s="108" t="s">
        <v>102</v>
      </c>
      <c r="C13" s="108" t="s">
        <v>106</v>
      </c>
      <c r="D13" s="108" t="s">
        <v>107</v>
      </c>
      <c r="E13" s="108" t="s">
        <v>107</v>
      </c>
      <c r="F13" s="109">
        <v>45094</v>
      </c>
      <c r="G13" s="108" t="s">
        <v>17</v>
      </c>
      <c r="H13" s="108" t="s">
        <v>115</v>
      </c>
      <c r="I13" s="108" t="s">
        <v>264</v>
      </c>
    </row>
    <row r="14" spans="1:9" ht="35.1" customHeight="1" x14ac:dyDescent="0.25">
      <c r="A14" s="108">
        <v>2</v>
      </c>
      <c r="B14" s="108" t="s">
        <v>102</v>
      </c>
      <c r="C14" s="108" t="s">
        <v>106</v>
      </c>
      <c r="D14" s="108" t="s">
        <v>107</v>
      </c>
      <c r="E14" s="108" t="s">
        <v>107</v>
      </c>
      <c r="F14" s="109">
        <v>45101</v>
      </c>
      <c r="G14" s="108" t="s">
        <v>17</v>
      </c>
      <c r="H14" s="108" t="s">
        <v>115</v>
      </c>
      <c r="I14" s="108" t="s">
        <v>265</v>
      </c>
    </row>
    <row r="15" spans="1:9" ht="35.1" customHeight="1" x14ac:dyDescent="0.25">
      <c r="A15" s="108">
        <v>2</v>
      </c>
      <c r="B15" s="108" t="s">
        <v>102</v>
      </c>
      <c r="C15" s="108" t="s">
        <v>106</v>
      </c>
      <c r="D15" s="108" t="s">
        <v>107</v>
      </c>
      <c r="E15" s="108" t="s">
        <v>107</v>
      </c>
      <c r="F15" s="109">
        <v>45115</v>
      </c>
      <c r="G15" s="108" t="s">
        <v>21</v>
      </c>
      <c r="H15" s="108" t="s">
        <v>104</v>
      </c>
      <c r="I15" s="108" t="s">
        <v>105</v>
      </c>
    </row>
    <row r="16" spans="1:9" ht="35.1" customHeight="1" x14ac:dyDescent="0.25">
      <c r="A16" s="108">
        <v>9</v>
      </c>
      <c r="B16" s="108" t="s">
        <v>244</v>
      </c>
      <c r="C16" s="108" t="s">
        <v>245</v>
      </c>
      <c r="D16" s="108" t="s">
        <v>107</v>
      </c>
      <c r="E16" s="108" t="s">
        <v>107</v>
      </c>
      <c r="F16" s="109">
        <v>45101</v>
      </c>
      <c r="G16" s="108" t="s">
        <v>21</v>
      </c>
      <c r="H16" s="108" t="s">
        <v>115</v>
      </c>
      <c r="I16" s="108" t="s">
        <v>264</v>
      </c>
    </row>
    <row r="17" spans="1:9" ht="35.1" customHeight="1" x14ac:dyDescent="0.25">
      <c r="A17" s="108">
        <v>9</v>
      </c>
      <c r="B17" s="108" t="s">
        <v>244</v>
      </c>
      <c r="C17" s="108" t="s">
        <v>245</v>
      </c>
      <c r="D17" s="108" t="s">
        <v>107</v>
      </c>
      <c r="E17" s="108" t="s">
        <v>107</v>
      </c>
      <c r="F17" s="109">
        <v>45115</v>
      </c>
      <c r="G17" s="108" t="s">
        <v>21</v>
      </c>
      <c r="H17" s="108" t="s">
        <v>104</v>
      </c>
      <c r="I17" s="108" t="s">
        <v>105</v>
      </c>
    </row>
    <row r="18" spans="1:9" ht="35.1" customHeight="1" x14ac:dyDescent="0.25">
      <c r="A18" s="108">
        <v>9</v>
      </c>
      <c r="B18" s="108" t="s">
        <v>244</v>
      </c>
      <c r="C18" s="108" t="s">
        <v>245</v>
      </c>
      <c r="D18" s="108" t="s">
        <v>107</v>
      </c>
      <c r="E18" s="108" t="s">
        <v>107</v>
      </c>
      <c r="F18" s="109">
        <v>45115</v>
      </c>
      <c r="G18" s="108" t="s">
        <v>21</v>
      </c>
      <c r="H18" s="108" t="s">
        <v>153</v>
      </c>
      <c r="I18" s="108" t="s">
        <v>218</v>
      </c>
    </row>
    <row r="19" spans="1:9" ht="35.1" customHeight="1" x14ac:dyDescent="0.25">
      <c r="A19" s="108">
        <v>3</v>
      </c>
      <c r="B19" s="108" t="s">
        <v>236</v>
      </c>
      <c r="C19" s="108" t="s">
        <v>245</v>
      </c>
      <c r="D19" s="108" t="s">
        <v>107</v>
      </c>
      <c r="E19" s="108" t="s">
        <v>107</v>
      </c>
      <c r="F19" s="109">
        <v>45101</v>
      </c>
      <c r="G19" s="108" t="s">
        <v>17</v>
      </c>
      <c r="H19" s="108" t="s">
        <v>115</v>
      </c>
      <c r="I19" s="108" t="s">
        <v>265</v>
      </c>
    </row>
    <row r="20" spans="1:9" ht="35.1" customHeight="1" x14ac:dyDescent="0.25">
      <c r="A20" s="108">
        <v>3</v>
      </c>
      <c r="B20" s="108" t="s">
        <v>236</v>
      </c>
      <c r="C20" s="108" t="s">
        <v>245</v>
      </c>
      <c r="D20" s="108" t="s">
        <v>107</v>
      </c>
      <c r="E20" s="108" t="s">
        <v>107</v>
      </c>
      <c r="F20" s="109">
        <v>45115</v>
      </c>
      <c r="G20" s="108" t="s">
        <v>21</v>
      </c>
      <c r="H20" s="108" t="s">
        <v>104</v>
      </c>
      <c r="I20" s="108" t="s">
        <v>105</v>
      </c>
    </row>
    <row r="21" spans="1:9" ht="35.1" customHeight="1" x14ac:dyDescent="0.25">
      <c r="A21" s="108">
        <v>3</v>
      </c>
      <c r="B21" s="108" t="s">
        <v>236</v>
      </c>
      <c r="C21" s="108" t="s">
        <v>245</v>
      </c>
      <c r="D21" s="108" t="s">
        <v>107</v>
      </c>
      <c r="E21" s="108" t="s">
        <v>107</v>
      </c>
      <c r="F21" s="109">
        <v>45115</v>
      </c>
      <c r="G21" s="108" t="s">
        <v>21</v>
      </c>
      <c r="H21" s="108" t="s">
        <v>153</v>
      </c>
      <c r="I21" s="108" t="s">
        <v>218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70" r:id="rId4" name="btnImprimir">
          <controlPr defaultSize="0" print="0" autoLine="0" r:id="rId5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4" name="btnImprimir"/>
      </mc:Fallback>
    </mc:AlternateContent>
    <mc:AlternateContent xmlns:mc="http://schemas.openxmlformats.org/markup-compatibility/2006">
      <mc:Choice Requires="x14">
        <control shapeId="32769" r:id="rId6" name="btnVoltar">
          <controlPr defaultSize="0" print="0" autoLine="0" r:id="rId7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6" name="btnVolta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10"/>
  <sheetViews>
    <sheetView showGridLines="0" workbookViewId="0">
      <selection activeCell="F12" sqref="F12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11.85546875" style="108" bestFit="1" customWidth="1"/>
    <col min="4" max="4" width="14.140625" style="108" customWidth="1"/>
    <col min="5" max="5" width="16.140625" style="113" customWidth="1"/>
    <col min="6" max="8" width="13.28515625" style="112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275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45" x14ac:dyDescent="0.25">
      <c r="A5" s="105" t="s">
        <v>263</v>
      </c>
      <c r="B5" s="106" t="s">
        <v>233</v>
      </c>
      <c r="C5" s="106" t="s">
        <v>267</v>
      </c>
      <c r="D5" s="106" t="s">
        <v>249</v>
      </c>
      <c r="E5" s="106" t="s">
        <v>268</v>
      </c>
      <c r="F5" s="105" t="s">
        <v>269</v>
      </c>
      <c r="G5" s="106" t="s">
        <v>270</v>
      </c>
      <c r="H5" s="106" t="s">
        <v>271</v>
      </c>
      <c r="I5" s="107" t="s">
        <v>272</v>
      </c>
    </row>
    <row r="6" spans="1:9" ht="35.1" customHeight="1" x14ac:dyDescent="0.25">
      <c r="A6" s="108" t="s">
        <v>264</v>
      </c>
      <c r="B6" s="108" t="s">
        <v>115</v>
      </c>
      <c r="C6" s="108" t="s">
        <v>273</v>
      </c>
      <c r="D6" s="108" t="s">
        <v>255</v>
      </c>
      <c r="E6" s="113">
        <v>300</v>
      </c>
      <c r="F6" s="112">
        <v>6</v>
      </c>
      <c r="G6" s="112">
        <v>1</v>
      </c>
      <c r="H6" s="112">
        <v>1</v>
      </c>
      <c r="I6" s="108">
        <v>2023</v>
      </c>
    </row>
    <row r="7" spans="1:9" ht="35.1" customHeight="1" x14ac:dyDescent="0.25">
      <c r="A7" s="108" t="s">
        <v>274</v>
      </c>
      <c r="B7" s="108" t="s">
        <v>150</v>
      </c>
      <c r="C7" s="108" t="s">
        <v>196</v>
      </c>
      <c r="D7" s="108" t="s">
        <v>255</v>
      </c>
      <c r="E7" s="113">
        <v>250</v>
      </c>
      <c r="F7" s="112">
        <v>0</v>
      </c>
      <c r="G7" s="112">
        <v>0</v>
      </c>
      <c r="H7" s="112">
        <v>0</v>
      </c>
      <c r="I7" s="108">
        <v>2023</v>
      </c>
    </row>
    <row r="8" spans="1:9" ht="35.1" customHeight="1" x14ac:dyDescent="0.25">
      <c r="A8" s="108" t="s">
        <v>105</v>
      </c>
      <c r="B8" s="108" t="s">
        <v>104</v>
      </c>
      <c r="C8" s="108" t="s">
        <v>196</v>
      </c>
      <c r="D8" s="108" t="s">
        <v>255</v>
      </c>
      <c r="E8" s="113">
        <v>300</v>
      </c>
      <c r="F8" s="112">
        <v>5</v>
      </c>
      <c r="G8" s="112">
        <v>3</v>
      </c>
      <c r="H8" s="112">
        <v>3</v>
      </c>
      <c r="I8" s="108">
        <v>2023</v>
      </c>
    </row>
    <row r="9" spans="1:9" ht="35.1" customHeight="1" x14ac:dyDescent="0.25">
      <c r="A9" s="108" t="s">
        <v>218</v>
      </c>
      <c r="B9" s="108" t="s">
        <v>153</v>
      </c>
      <c r="C9" s="108" t="s">
        <v>196</v>
      </c>
      <c r="D9" s="108" t="s">
        <v>255</v>
      </c>
      <c r="E9" s="113">
        <v>350</v>
      </c>
      <c r="F9" s="112">
        <v>4</v>
      </c>
      <c r="G9" s="112">
        <v>1</v>
      </c>
      <c r="H9" s="112">
        <v>1</v>
      </c>
      <c r="I9" s="108">
        <v>2023</v>
      </c>
    </row>
    <row r="10" spans="1:9" ht="35.1" customHeight="1" x14ac:dyDescent="0.25">
      <c r="A10" s="108" t="s">
        <v>395</v>
      </c>
      <c r="B10" s="108" t="s">
        <v>151</v>
      </c>
      <c r="C10" s="108" t="s">
        <v>396</v>
      </c>
      <c r="D10" s="108" t="s">
        <v>71</v>
      </c>
      <c r="E10" s="113">
        <v>400</v>
      </c>
      <c r="F10" s="112">
        <v>0</v>
      </c>
      <c r="G10" s="112">
        <v>0</v>
      </c>
      <c r="H10" s="112">
        <v>0</v>
      </c>
      <c r="I10" s="108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4" r:id="rId4" name="btnImprimir">
          <controlPr defaultSize="0" print="0" autoLine="0" r:id="rId5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4" name="btnImprimir"/>
      </mc:Fallback>
    </mc:AlternateContent>
    <mc:AlternateContent xmlns:mc="http://schemas.openxmlformats.org/markup-compatibility/2006">
      <mc:Choice Requires="x14">
        <control shapeId="33793" r:id="rId6" name="btnVoltar">
          <controlPr defaultSize="0" print="0" autoLine="0" r:id="rId7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6" name="btnVolta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8"/>
  <sheetViews>
    <sheetView showGridLines="0" workbookViewId="0">
      <selection activeCell="F10" sqref="F10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8.140625" style="108" customWidth="1"/>
    <col min="4" max="4" width="16.85546875" style="108" customWidth="1"/>
    <col min="5" max="5" width="33.5703125" style="108" customWidth="1"/>
    <col min="6" max="6" width="19.2851562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252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ht="30" x14ac:dyDescent="0.25">
      <c r="A5" s="105" t="s">
        <v>225</v>
      </c>
      <c r="B5" s="106" t="s">
        <v>226</v>
      </c>
      <c r="C5" s="106" t="s">
        <v>251</v>
      </c>
      <c r="D5" s="106" t="s">
        <v>250</v>
      </c>
      <c r="E5" s="106" t="s">
        <v>229</v>
      </c>
      <c r="F5" s="105" t="s">
        <v>249</v>
      </c>
    </row>
    <row r="6" spans="1:6" ht="50.1" customHeight="1" x14ac:dyDescent="0.25">
      <c r="A6" s="108">
        <v>6</v>
      </c>
      <c r="B6" s="108" t="s">
        <v>16</v>
      </c>
      <c r="C6" s="108" t="s">
        <v>253</v>
      </c>
      <c r="D6" s="108" t="s">
        <v>253</v>
      </c>
      <c r="E6" s="108" t="s">
        <v>254</v>
      </c>
      <c r="F6" s="108" t="s">
        <v>255</v>
      </c>
    </row>
    <row r="7" spans="1:6" ht="50.1" customHeight="1" x14ac:dyDescent="0.25">
      <c r="A7" s="108">
        <v>2</v>
      </c>
      <c r="B7" s="108" t="s">
        <v>13</v>
      </c>
      <c r="C7" s="108" t="s">
        <v>256</v>
      </c>
      <c r="D7" s="108" t="s">
        <v>256</v>
      </c>
      <c r="E7" s="108" t="s">
        <v>257</v>
      </c>
      <c r="F7" s="108" t="s">
        <v>255</v>
      </c>
    </row>
    <row r="8" spans="1:6" ht="50.1" customHeight="1" x14ac:dyDescent="0.25">
      <c r="A8" s="108">
        <v>3</v>
      </c>
      <c r="B8" s="108" t="s">
        <v>14</v>
      </c>
      <c r="C8" s="108" t="s">
        <v>107</v>
      </c>
      <c r="D8" s="108" t="s">
        <v>258</v>
      </c>
      <c r="E8" s="108" t="s">
        <v>259</v>
      </c>
      <c r="F8" s="108" t="s">
        <v>255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50" r:id="rId4" name="btnImprimir">
          <controlPr defaultSize="0" print="0" autoLine="0" r:id="rId5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4" name="btnImprimir"/>
      </mc:Fallback>
    </mc:AlternateContent>
    <mc:AlternateContent xmlns:mc="http://schemas.openxmlformats.org/markup-compatibility/2006">
      <mc:Choice Requires="x14">
        <control shapeId="27649" r:id="rId6" name="btnVoltar">
          <controlPr defaultSize="0" print="0" autoLine="0" r:id="rId7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6" name="btnVolta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E14" sqref="E14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35.42578125" style="108" customWidth="1"/>
    <col min="4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225</v>
      </c>
      <c r="B5" s="106" t="s">
        <v>226</v>
      </c>
      <c r="C5" s="106" t="s">
        <v>233</v>
      </c>
      <c r="D5" s="106" t="s">
        <v>263</v>
      </c>
      <c r="E5" s="106" t="s">
        <v>267</v>
      </c>
      <c r="F5" s="105" t="s">
        <v>272</v>
      </c>
    </row>
    <row r="6" spans="1:6" ht="30" customHeight="1" x14ac:dyDescent="0.25">
      <c r="A6" s="108">
        <v>5</v>
      </c>
      <c r="B6" s="108" t="s">
        <v>242</v>
      </c>
      <c r="C6" s="108" t="s">
        <v>115</v>
      </c>
      <c r="D6" s="108" t="s">
        <v>264</v>
      </c>
      <c r="E6" s="108" t="s">
        <v>273</v>
      </c>
      <c r="F6" s="108">
        <v>2023</v>
      </c>
    </row>
    <row r="7" spans="1:6" ht="30" customHeight="1" x14ac:dyDescent="0.25">
      <c r="A7" s="108">
        <v>2</v>
      </c>
      <c r="B7" s="108" t="s">
        <v>102</v>
      </c>
      <c r="C7" s="108" t="s">
        <v>115</v>
      </c>
      <c r="D7" s="108" t="s">
        <v>264</v>
      </c>
      <c r="E7" s="108" t="s">
        <v>273</v>
      </c>
      <c r="F7" s="108">
        <v>2023</v>
      </c>
    </row>
    <row r="8" spans="1:6" ht="30" customHeight="1" x14ac:dyDescent="0.25">
      <c r="A8" s="108">
        <v>9</v>
      </c>
      <c r="B8" s="108" t="s">
        <v>244</v>
      </c>
      <c r="C8" s="108" t="s">
        <v>115</v>
      </c>
      <c r="D8" s="108" t="s">
        <v>264</v>
      </c>
      <c r="E8" s="108" t="s">
        <v>273</v>
      </c>
      <c r="F8" s="108">
        <v>2023</v>
      </c>
    </row>
    <row r="9" spans="1:6" ht="30" customHeight="1" x14ac:dyDescent="0.25">
      <c r="A9" s="108">
        <v>10</v>
      </c>
      <c r="B9" s="108" t="s">
        <v>211</v>
      </c>
      <c r="C9" s="108" t="s">
        <v>104</v>
      </c>
      <c r="D9" s="108" t="s">
        <v>105</v>
      </c>
      <c r="E9" s="108" t="s">
        <v>196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8" r:id="rId4" name="btnImprimir">
          <controlPr defaultSize="0" print="0" autoLine="0" r:id="rId5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4" name="btnImprimir"/>
      </mc:Fallback>
    </mc:AlternateContent>
    <mc:AlternateContent xmlns:mc="http://schemas.openxmlformats.org/markup-compatibility/2006">
      <mc:Choice Requires="x14">
        <control shapeId="34817" r:id="rId6" name="btnVoltar">
          <controlPr defaultSize="0" print="0" autoLine="0" r:id="rId7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6" name="btnVolta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11.85546875" style="108" bestFit="1" customWidth="1"/>
    <col min="4" max="4" width="35" style="108" customWidth="1"/>
    <col min="5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225</v>
      </c>
      <c r="B5" s="106" t="s">
        <v>226</v>
      </c>
      <c r="C5" s="106" t="s">
        <v>267</v>
      </c>
      <c r="D5" s="106" t="s">
        <v>233</v>
      </c>
      <c r="E5" s="106" t="s">
        <v>263</v>
      </c>
      <c r="F5" s="105" t="s">
        <v>272</v>
      </c>
    </row>
    <row r="6" spans="1:6" ht="30" customHeight="1" x14ac:dyDescent="0.25">
      <c r="A6" s="108">
        <v>10</v>
      </c>
      <c r="B6" s="108" t="s">
        <v>211</v>
      </c>
      <c r="C6" s="108" t="s">
        <v>196</v>
      </c>
      <c r="D6" s="108" t="s">
        <v>104</v>
      </c>
      <c r="E6" s="108" t="s">
        <v>105</v>
      </c>
      <c r="F6" s="108">
        <v>2023</v>
      </c>
    </row>
    <row r="7" spans="1:6" ht="30" customHeight="1" x14ac:dyDescent="0.25">
      <c r="A7" s="108">
        <v>5</v>
      </c>
      <c r="B7" s="108" t="s">
        <v>242</v>
      </c>
      <c r="C7" s="108" t="s">
        <v>273</v>
      </c>
      <c r="D7" s="108" t="s">
        <v>115</v>
      </c>
      <c r="E7" s="108" t="s">
        <v>264</v>
      </c>
      <c r="F7" s="108">
        <v>2023</v>
      </c>
    </row>
    <row r="8" spans="1:6" ht="30" customHeight="1" x14ac:dyDescent="0.25">
      <c r="A8" s="108">
        <v>2</v>
      </c>
      <c r="B8" s="108" t="s">
        <v>102</v>
      </c>
      <c r="C8" s="108" t="s">
        <v>273</v>
      </c>
      <c r="D8" s="108" t="s">
        <v>115</v>
      </c>
      <c r="E8" s="108" t="s">
        <v>264</v>
      </c>
      <c r="F8" s="108">
        <v>2023</v>
      </c>
    </row>
    <row r="9" spans="1:6" ht="30" customHeight="1" x14ac:dyDescent="0.25">
      <c r="A9" s="108">
        <v>9</v>
      </c>
      <c r="B9" s="108" t="s">
        <v>244</v>
      </c>
      <c r="C9" s="108" t="s">
        <v>273</v>
      </c>
      <c r="D9" s="108" t="s">
        <v>115</v>
      </c>
      <c r="E9" s="108" t="s">
        <v>264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2" r:id="rId4" name="btnImprimir">
          <controlPr defaultSize="0" print="0" autoLine="0" r:id="rId5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4" name="btnImprimir"/>
      </mc:Fallback>
    </mc:AlternateContent>
    <mc:AlternateContent xmlns:mc="http://schemas.openxmlformats.org/markup-compatibility/2006">
      <mc:Choice Requires="x14">
        <control shapeId="35841" r:id="rId6" name="btnVoltar">
          <controlPr defaultSize="0" print="0" autoLine="0" r:id="rId7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6" name="btnVolta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F10" sqref="F10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1.85546875" style="108" bestFit="1" customWidth="1"/>
    <col min="4" max="4" width="35" style="108" customWidth="1"/>
    <col min="5" max="5" width="13.5703125" style="108" bestFit="1" customWidth="1"/>
    <col min="6" max="6" width="17.42578125" style="108" customWidth="1"/>
    <col min="7" max="7" width="27.28515625" style="108" customWidth="1"/>
    <col min="8" max="8" width="25.140625" style="108" customWidth="1"/>
    <col min="9" max="9" width="7.85546875" style="108" bestFit="1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277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225</v>
      </c>
      <c r="B5" s="106" t="s">
        <v>226</v>
      </c>
      <c r="C5" s="106" t="s">
        <v>285</v>
      </c>
      <c r="D5" s="106" t="s">
        <v>286</v>
      </c>
      <c r="E5" s="106" t="s">
        <v>287</v>
      </c>
      <c r="F5" s="106" t="s">
        <v>288</v>
      </c>
      <c r="G5" s="106" t="s">
        <v>289</v>
      </c>
      <c r="H5" s="106" t="s">
        <v>290</v>
      </c>
      <c r="I5" s="105" t="s">
        <v>291</v>
      </c>
    </row>
    <row r="6" spans="1:9" ht="30" customHeight="1" x14ac:dyDescent="0.25">
      <c r="A6" s="108">
        <v>5</v>
      </c>
      <c r="B6" s="108" t="s">
        <v>242</v>
      </c>
      <c r="C6" s="108" t="s">
        <v>278</v>
      </c>
      <c r="D6" s="108" t="s">
        <v>111</v>
      </c>
      <c r="E6" s="108" t="s">
        <v>279</v>
      </c>
      <c r="F6" s="108" t="s">
        <v>279</v>
      </c>
      <c r="G6" s="108" t="s">
        <v>280</v>
      </c>
      <c r="H6" s="108" t="s">
        <v>79</v>
      </c>
      <c r="I6" s="108" t="s">
        <v>42</v>
      </c>
    </row>
    <row r="7" spans="1:9" ht="30" customHeight="1" x14ac:dyDescent="0.25">
      <c r="A7" s="108">
        <v>10</v>
      </c>
      <c r="B7" s="108" t="s">
        <v>211</v>
      </c>
      <c r="C7" s="108" t="s">
        <v>281</v>
      </c>
      <c r="D7" s="108" t="s">
        <v>111</v>
      </c>
      <c r="E7" s="108" t="s">
        <v>282</v>
      </c>
      <c r="F7" s="108" t="s">
        <v>213</v>
      </c>
      <c r="G7" s="108" t="s">
        <v>112</v>
      </c>
      <c r="H7" s="108" t="s">
        <v>79</v>
      </c>
      <c r="I7" s="108" t="s">
        <v>42</v>
      </c>
    </row>
    <row r="8" spans="1:9" ht="30" customHeight="1" x14ac:dyDescent="0.25">
      <c r="A8" s="108">
        <v>2</v>
      </c>
      <c r="B8" s="108" t="s">
        <v>102</v>
      </c>
      <c r="C8" s="108" t="s">
        <v>281</v>
      </c>
      <c r="D8" s="108" t="s">
        <v>111</v>
      </c>
      <c r="E8" s="108" t="s">
        <v>279</v>
      </c>
      <c r="F8" s="108" t="s">
        <v>279</v>
      </c>
      <c r="G8" s="108" t="s">
        <v>112</v>
      </c>
      <c r="H8" s="108" t="s">
        <v>79</v>
      </c>
      <c r="I8" s="108" t="s">
        <v>42</v>
      </c>
    </row>
    <row r="9" spans="1:9" ht="30" customHeight="1" x14ac:dyDescent="0.25">
      <c r="A9" s="108">
        <v>3</v>
      </c>
      <c r="B9" s="108" t="s">
        <v>236</v>
      </c>
      <c r="C9" s="108" t="s">
        <v>281</v>
      </c>
      <c r="D9" s="108" t="s">
        <v>111</v>
      </c>
      <c r="E9" s="108" t="s">
        <v>279</v>
      </c>
      <c r="F9" s="108" t="s">
        <v>279</v>
      </c>
      <c r="G9" s="108" t="s">
        <v>112</v>
      </c>
      <c r="H9" s="108" t="s">
        <v>79</v>
      </c>
      <c r="I9" s="108" t="s">
        <v>42</v>
      </c>
    </row>
    <row r="10" spans="1:9" ht="30" customHeight="1" x14ac:dyDescent="0.25">
      <c r="A10" s="108">
        <v>9</v>
      </c>
      <c r="B10" s="108" t="s">
        <v>244</v>
      </c>
      <c r="C10" s="108" t="s">
        <v>283</v>
      </c>
      <c r="D10" s="108" t="s">
        <v>284</v>
      </c>
      <c r="E10" s="108" t="s">
        <v>246</v>
      </c>
      <c r="F10" s="108" t="s">
        <v>246</v>
      </c>
      <c r="G10" s="108" t="s">
        <v>112</v>
      </c>
      <c r="H10" s="108" t="s">
        <v>79</v>
      </c>
      <c r="I10" s="108" t="s">
        <v>42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6" r:id="rId4" name="btnImprimir">
          <controlPr defaultSize="0" print="0" autoLine="0" r:id="rId5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4" name="btnImprimir"/>
      </mc:Fallback>
    </mc:AlternateContent>
    <mc:AlternateContent xmlns:mc="http://schemas.openxmlformats.org/markup-compatibility/2006">
      <mc:Choice Requires="x14">
        <control shapeId="36865" r:id="rId6" name="btnVoltar">
          <controlPr defaultSize="0" print="0" autoLine="0" r:id="rId7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6" name="btnVolta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F13" sqref="F13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0.7109375" style="108" customWidth="1"/>
    <col min="4" max="4" width="35" style="108" customWidth="1"/>
    <col min="5" max="5" width="14.5703125" style="108" customWidth="1"/>
    <col min="6" max="7" width="17.42578125" style="108" customWidth="1"/>
    <col min="8" max="8" width="35.7109375" style="108" customWidth="1"/>
    <col min="9" max="9" width="31.5703125" style="108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292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225</v>
      </c>
      <c r="B5" s="106" t="s">
        <v>226</v>
      </c>
      <c r="C5" s="106" t="s">
        <v>296</v>
      </c>
      <c r="D5" s="106" t="s">
        <v>297</v>
      </c>
      <c r="E5" s="106" t="s">
        <v>298</v>
      </c>
      <c r="F5" s="106" t="s">
        <v>251</v>
      </c>
      <c r="G5" s="106" t="s">
        <v>250</v>
      </c>
      <c r="H5" s="106" t="s">
        <v>299</v>
      </c>
      <c r="I5" s="105" t="s">
        <v>229</v>
      </c>
    </row>
    <row r="6" spans="1:9" ht="30" customHeight="1" x14ac:dyDescent="0.25">
      <c r="A6" s="108">
        <v>5</v>
      </c>
      <c r="B6" s="108" t="s">
        <v>242</v>
      </c>
      <c r="C6" s="108" t="s">
        <v>67</v>
      </c>
      <c r="D6" s="108" t="s">
        <v>245</v>
      </c>
      <c r="E6" s="108" t="s">
        <v>293</v>
      </c>
      <c r="F6" s="108" t="s">
        <v>107</v>
      </c>
      <c r="G6" s="108" t="s">
        <v>107</v>
      </c>
      <c r="H6" s="108" t="s">
        <v>108</v>
      </c>
    </row>
    <row r="7" spans="1:9" ht="30" customHeight="1" x14ac:dyDescent="0.25">
      <c r="A7" s="108">
        <v>9</v>
      </c>
      <c r="B7" s="108" t="s">
        <v>244</v>
      </c>
      <c r="C7" s="108" t="s">
        <v>51</v>
      </c>
      <c r="D7" s="108" t="s">
        <v>245</v>
      </c>
      <c r="E7" s="108" t="s">
        <v>293</v>
      </c>
      <c r="F7" s="108" t="s">
        <v>107</v>
      </c>
      <c r="G7" s="108" t="s">
        <v>107</v>
      </c>
      <c r="H7" s="108" t="s">
        <v>108</v>
      </c>
    </row>
    <row r="8" spans="1:9" ht="30" customHeight="1" x14ac:dyDescent="0.25">
      <c r="A8" s="108">
        <v>3</v>
      </c>
      <c r="B8" s="108" t="s">
        <v>236</v>
      </c>
      <c r="C8" s="108" t="s">
        <v>67</v>
      </c>
      <c r="D8" s="108" t="s">
        <v>245</v>
      </c>
      <c r="E8" s="108" t="s">
        <v>293</v>
      </c>
      <c r="F8" s="108" t="s">
        <v>107</v>
      </c>
      <c r="G8" s="108" t="s">
        <v>107</v>
      </c>
      <c r="H8" s="108" t="s">
        <v>108</v>
      </c>
    </row>
    <row r="9" spans="1:9" ht="30" customHeight="1" x14ac:dyDescent="0.25">
      <c r="A9" s="108">
        <v>2</v>
      </c>
      <c r="B9" s="108" t="s">
        <v>102</v>
      </c>
      <c r="C9" s="108" t="s">
        <v>69</v>
      </c>
      <c r="D9" s="108" t="s">
        <v>106</v>
      </c>
      <c r="E9" s="108" t="s">
        <v>294</v>
      </c>
      <c r="F9" s="108" t="s">
        <v>107</v>
      </c>
      <c r="G9" s="108" t="s">
        <v>107</v>
      </c>
      <c r="H9" s="108" t="s">
        <v>388</v>
      </c>
    </row>
    <row r="10" spans="1:9" ht="30" customHeight="1" x14ac:dyDescent="0.25">
      <c r="A10" s="108">
        <v>10</v>
      </c>
      <c r="B10" s="108" t="s">
        <v>211</v>
      </c>
      <c r="C10" s="108" t="s">
        <v>57</v>
      </c>
      <c r="D10" s="108" t="s">
        <v>216</v>
      </c>
      <c r="E10" s="108" t="s">
        <v>295</v>
      </c>
      <c r="F10" s="108" t="s">
        <v>217</v>
      </c>
      <c r="G10" s="108" t="s">
        <v>217</v>
      </c>
      <c r="H10" s="108" t="s">
        <v>387</v>
      </c>
      <c r="I10" s="108" t="s">
        <v>248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90" r:id="rId4" name="btnImprimir">
          <controlPr defaultSize="0" print="0" autoLine="0" r:id="rId5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4" name="btnImprimir"/>
      </mc:Fallback>
    </mc:AlternateContent>
    <mc:AlternateContent xmlns:mc="http://schemas.openxmlformats.org/markup-compatibility/2006">
      <mc:Choice Requires="x14">
        <control shapeId="37889" r:id="rId6" name="btnVoltar">
          <controlPr defaultSize="0" print="0" autoLine="0" r:id="rId7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6" name="btnVolta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I8" sqref="I8"/>
    </sheetView>
  </sheetViews>
  <sheetFormatPr defaultRowHeight="30" customHeight="1" x14ac:dyDescent="0.25"/>
  <cols>
    <col min="1" max="1" width="12.140625" style="108" customWidth="1"/>
    <col min="2" max="9" width="12.5703125" style="108" customWidth="1"/>
  </cols>
  <sheetData>
    <row r="1" spans="1:9" ht="15" customHeight="1" x14ac:dyDescent="0.25">
      <c r="A1"/>
      <c r="B1" t="str">
        <f>celNomeEscola</f>
        <v>INSTITUTO ESCOLA FICTICIA</v>
      </c>
      <c r="F1" s="284" t="s">
        <v>300</v>
      </c>
      <c r="G1" s="284"/>
      <c r="H1" s="284"/>
      <c r="I1" s="28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111"/>
      <c r="G3" s="111"/>
      <c r="H3" s="111"/>
      <c r="I3" s="111"/>
    </row>
    <row r="4" spans="1:9" ht="15" customHeight="1" x14ac:dyDescent="0.25">
      <c r="A4"/>
      <c r="B4"/>
      <c r="C4" s="111"/>
      <c r="D4" s="111"/>
      <c r="E4" s="111"/>
      <c r="F4" s="285" t="s">
        <v>320</v>
      </c>
      <c r="G4" s="286"/>
      <c r="H4" s="286"/>
      <c r="I4" s="287"/>
    </row>
    <row r="5" spans="1:9" x14ac:dyDescent="0.25">
      <c r="A5" s="105" t="s">
        <v>321</v>
      </c>
      <c r="B5" s="106" t="s">
        <v>311</v>
      </c>
      <c r="C5" s="106" t="s">
        <v>312</v>
      </c>
      <c r="D5" s="106" t="s">
        <v>313</v>
      </c>
      <c r="E5" s="106" t="s">
        <v>319</v>
      </c>
      <c r="F5" s="106" t="s">
        <v>314</v>
      </c>
      <c r="G5" s="106" t="s">
        <v>315</v>
      </c>
      <c r="H5" s="106" t="s">
        <v>316</v>
      </c>
      <c r="I5" s="105" t="s">
        <v>317</v>
      </c>
    </row>
    <row r="6" spans="1:9" ht="30" customHeight="1" x14ac:dyDescent="0.25">
      <c r="A6" s="108" t="s">
        <v>301</v>
      </c>
      <c r="B6" s="113">
        <v>300</v>
      </c>
      <c r="C6" s="113">
        <v>0</v>
      </c>
      <c r="D6" s="113">
        <v>28.11</v>
      </c>
      <c r="E6" s="113">
        <v>328.11</v>
      </c>
      <c r="F6" s="113">
        <v>328.11</v>
      </c>
      <c r="G6" s="113">
        <v>0</v>
      </c>
      <c r="H6" s="113">
        <v>0</v>
      </c>
      <c r="I6" s="113">
        <v>0</v>
      </c>
    </row>
    <row r="7" spans="1:9" ht="30" customHeight="1" x14ac:dyDescent="0.25">
      <c r="A7" s="108" t="s">
        <v>302</v>
      </c>
      <c r="B7" s="113">
        <v>300</v>
      </c>
      <c r="C7" s="113">
        <v>0</v>
      </c>
      <c r="D7" s="113">
        <v>24.86</v>
      </c>
      <c r="E7" s="113">
        <v>324.86</v>
      </c>
      <c r="F7" s="113">
        <v>324.86</v>
      </c>
      <c r="G7" s="113">
        <v>0</v>
      </c>
      <c r="H7" s="113">
        <v>0</v>
      </c>
      <c r="I7" s="113">
        <v>0</v>
      </c>
    </row>
    <row r="8" spans="1:9" ht="30" customHeight="1" x14ac:dyDescent="0.25">
      <c r="A8" s="108" t="s">
        <v>303</v>
      </c>
      <c r="B8" s="113">
        <v>600</v>
      </c>
      <c r="C8" s="113">
        <v>0</v>
      </c>
      <c r="D8" s="113">
        <v>43.28</v>
      </c>
      <c r="E8" s="113">
        <v>643.28</v>
      </c>
      <c r="F8" s="113">
        <v>0</v>
      </c>
      <c r="G8" s="113">
        <v>0</v>
      </c>
      <c r="H8" s="113">
        <v>0</v>
      </c>
      <c r="I8" s="113">
        <v>0</v>
      </c>
    </row>
    <row r="9" spans="1:9" ht="30" customHeight="1" x14ac:dyDescent="0.25">
      <c r="A9" s="108" t="s">
        <v>304</v>
      </c>
      <c r="B9" s="113">
        <v>600</v>
      </c>
      <c r="C9" s="113">
        <v>0</v>
      </c>
      <c r="D9" s="113">
        <v>36.92</v>
      </c>
      <c r="E9" s="113">
        <v>636.91999999999996</v>
      </c>
      <c r="F9" s="113">
        <v>0</v>
      </c>
      <c r="G9" s="113">
        <v>636.91999999999996</v>
      </c>
      <c r="H9" s="113">
        <v>0</v>
      </c>
      <c r="I9" s="113">
        <v>0</v>
      </c>
    </row>
    <row r="10" spans="1:9" ht="30" customHeight="1" x14ac:dyDescent="0.25">
      <c r="A10" s="108" t="s">
        <v>305</v>
      </c>
      <c r="B10" s="113">
        <v>600</v>
      </c>
      <c r="C10" s="113">
        <v>0</v>
      </c>
      <c r="D10" s="113">
        <v>30.6</v>
      </c>
      <c r="E10" s="113">
        <v>630.6</v>
      </c>
      <c r="F10" s="113">
        <v>630.6</v>
      </c>
      <c r="G10" s="113">
        <v>0</v>
      </c>
      <c r="H10" s="113">
        <v>0</v>
      </c>
      <c r="I10" s="113">
        <v>0</v>
      </c>
    </row>
    <row r="11" spans="1:9" ht="30" customHeight="1" x14ac:dyDescent="0.25">
      <c r="A11" s="108" t="s">
        <v>306</v>
      </c>
      <c r="B11" s="113">
        <v>600</v>
      </c>
      <c r="C11" s="113">
        <v>0</v>
      </c>
      <c r="D11" s="113">
        <v>24.36</v>
      </c>
      <c r="E11" s="113">
        <v>624.36</v>
      </c>
      <c r="F11" s="113">
        <v>624.36</v>
      </c>
      <c r="G11" s="113">
        <v>0</v>
      </c>
      <c r="H11" s="113">
        <v>0</v>
      </c>
      <c r="I11" s="113">
        <v>0</v>
      </c>
    </row>
    <row r="12" spans="1:9" ht="30" customHeight="1" x14ac:dyDescent="0.25">
      <c r="A12" s="108" t="s">
        <v>307</v>
      </c>
      <c r="B12" s="113">
        <v>600</v>
      </c>
      <c r="C12" s="113">
        <v>0</v>
      </c>
      <c r="D12" s="113">
        <v>18.18</v>
      </c>
      <c r="E12" s="113">
        <v>618.17999999999995</v>
      </c>
      <c r="F12" s="113">
        <v>0</v>
      </c>
      <c r="G12" s="113">
        <v>0</v>
      </c>
      <c r="H12" s="113">
        <v>0</v>
      </c>
      <c r="I12" s="113">
        <v>0</v>
      </c>
    </row>
    <row r="13" spans="1:9" ht="30" customHeight="1" x14ac:dyDescent="0.25">
      <c r="A13" s="108" t="s">
        <v>308</v>
      </c>
      <c r="B13" s="113">
        <v>600</v>
      </c>
      <c r="C13" s="113">
        <v>0</v>
      </c>
      <c r="D13" s="113">
        <v>12.06</v>
      </c>
      <c r="E13" s="113">
        <v>612.05999999999995</v>
      </c>
      <c r="F13" s="113">
        <v>0</v>
      </c>
      <c r="G13" s="113">
        <v>0</v>
      </c>
      <c r="H13" s="113">
        <v>0</v>
      </c>
      <c r="I13" s="113">
        <v>0</v>
      </c>
    </row>
    <row r="14" spans="1:9" ht="30" customHeight="1" x14ac:dyDescent="0.25">
      <c r="A14" s="108" t="s">
        <v>309</v>
      </c>
      <c r="B14" s="113">
        <v>300</v>
      </c>
      <c r="C14" s="113">
        <v>75</v>
      </c>
      <c r="D14" s="113">
        <v>0</v>
      </c>
      <c r="E14" s="113">
        <v>225</v>
      </c>
      <c r="F14" s="113">
        <v>0</v>
      </c>
      <c r="G14" s="113">
        <v>0</v>
      </c>
      <c r="H14" s="113">
        <v>0</v>
      </c>
      <c r="I14" s="113">
        <v>0</v>
      </c>
    </row>
    <row r="15" spans="1:9" ht="30" customHeight="1" x14ac:dyDescent="0.25">
      <c r="A15" s="108" t="s">
        <v>310</v>
      </c>
      <c r="B15" s="113">
        <v>600</v>
      </c>
      <c r="C15" s="113">
        <v>150</v>
      </c>
      <c r="D15" s="113">
        <v>0</v>
      </c>
      <c r="E15" s="113">
        <v>450</v>
      </c>
      <c r="F15" s="113">
        <v>450</v>
      </c>
      <c r="G15" s="113">
        <v>0</v>
      </c>
      <c r="H15" s="113">
        <v>0</v>
      </c>
      <c r="I15" s="113">
        <v>0</v>
      </c>
    </row>
    <row r="16" spans="1:9" ht="30" customHeight="1" x14ac:dyDescent="0.25">
      <c r="B16" s="113"/>
      <c r="C16" s="113"/>
      <c r="D16" s="113"/>
      <c r="E16" s="113"/>
      <c r="F16" s="113"/>
      <c r="G16" s="113"/>
      <c r="H16" s="113"/>
      <c r="I16" s="113"/>
    </row>
    <row r="17" spans="1:9" ht="30" customHeight="1" x14ac:dyDescent="0.25">
      <c r="B17" s="113"/>
      <c r="C17" s="113"/>
      <c r="D17" s="113"/>
      <c r="E17" s="113"/>
      <c r="F17" s="113"/>
      <c r="G17" s="113"/>
      <c r="H17" s="113"/>
      <c r="I17" s="113"/>
    </row>
    <row r="18" spans="1:9" ht="30" customHeight="1" x14ac:dyDescent="0.25">
      <c r="A18" s="114" t="s">
        <v>318</v>
      </c>
      <c r="B18" s="115">
        <f>SUM(B6:B17)</f>
        <v>5100</v>
      </c>
      <c r="C18" s="115">
        <f t="shared" ref="C18:I18" si="0">SUM(C6:C17)</f>
        <v>225</v>
      </c>
      <c r="D18" s="115">
        <f t="shared" si="0"/>
        <v>218.37</v>
      </c>
      <c r="E18" s="115">
        <f t="shared" si="0"/>
        <v>5093.37</v>
      </c>
      <c r="F18" s="115">
        <f t="shared" si="0"/>
        <v>2357.9300000000003</v>
      </c>
      <c r="G18" s="115">
        <f t="shared" si="0"/>
        <v>636.91999999999996</v>
      </c>
      <c r="H18" s="115">
        <f t="shared" si="0"/>
        <v>0</v>
      </c>
      <c r="I18" s="115">
        <f t="shared" si="0"/>
        <v>0</v>
      </c>
    </row>
    <row r="20" spans="1:9" ht="15" x14ac:dyDescent="0.25">
      <c r="A20" s="288" t="s">
        <v>322</v>
      </c>
      <c r="B20" s="289"/>
      <c r="C20" s="289"/>
      <c r="D20" s="289"/>
      <c r="E20" s="289"/>
      <c r="F20" s="290"/>
      <c r="G20"/>
      <c r="H20"/>
      <c r="I20"/>
    </row>
    <row r="21" spans="1:9" ht="30" customHeight="1" x14ac:dyDescent="0.25">
      <c r="A21" s="105" t="s">
        <v>321</v>
      </c>
      <c r="B21" s="106" t="s">
        <v>311</v>
      </c>
      <c r="C21" s="106" t="s">
        <v>312</v>
      </c>
      <c r="D21" s="106" t="s">
        <v>313</v>
      </c>
      <c r="E21" s="106" t="s">
        <v>323</v>
      </c>
      <c r="F21" s="106" t="s">
        <v>324</v>
      </c>
      <c r="G21"/>
      <c r="H21"/>
      <c r="I21"/>
    </row>
    <row r="22" spans="1:9" ht="30" customHeight="1" x14ac:dyDescent="0.25">
      <c r="A22" s="108" t="s">
        <v>301</v>
      </c>
      <c r="B22" s="113">
        <v>350</v>
      </c>
      <c r="C22" s="113">
        <v>0</v>
      </c>
      <c r="D22" s="113">
        <v>25.25</v>
      </c>
      <c r="E22" s="113">
        <v>375.25</v>
      </c>
      <c r="F22" s="108">
        <v>1</v>
      </c>
      <c r="G22"/>
      <c r="H22"/>
      <c r="I22"/>
    </row>
    <row r="23" spans="1:9" ht="30" customHeight="1" x14ac:dyDescent="0.25">
      <c r="A23" s="108" t="s">
        <v>302</v>
      </c>
      <c r="B23" s="113">
        <v>0</v>
      </c>
      <c r="C23" s="113">
        <v>0</v>
      </c>
      <c r="D23" s="113">
        <v>0</v>
      </c>
      <c r="E23" s="113">
        <v>0</v>
      </c>
      <c r="F23" s="108">
        <v>0</v>
      </c>
      <c r="G23"/>
      <c r="H23"/>
      <c r="I23"/>
    </row>
    <row r="24" spans="1:9" ht="30" customHeight="1" x14ac:dyDescent="0.25">
      <c r="A24" s="108" t="s">
        <v>303</v>
      </c>
      <c r="B24" s="113">
        <v>0</v>
      </c>
      <c r="C24" s="113">
        <v>0</v>
      </c>
      <c r="D24" s="113">
        <v>0</v>
      </c>
      <c r="E24" s="113">
        <v>0</v>
      </c>
      <c r="F24" s="108">
        <v>0</v>
      </c>
      <c r="G24"/>
      <c r="H24"/>
      <c r="I24"/>
    </row>
    <row r="25" spans="1:9" ht="30" customHeight="1" x14ac:dyDescent="0.25">
      <c r="A25" s="108" t="s">
        <v>304</v>
      </c>
      <c r="B25" s="113">
        <v>0</v>
      </c>
      <c r="C25" s="113">
        <v>0</v>
      </c>
      <c r="D25" s="113">
        <v>0</v>
      </c>
      <c r="E25" s="113">
        <v>0</v>
      </c>
      <c r="F25" s="108">
        <v>0</v>
      </c>
      <c r="G25"/>
      <c r="H25"/>
      <c r="I25"/>
    </row>
    <row r="26" spans="1:9" ht="30" customHeight="1" x14ac:dyDescent="0.25">
      <c r="A26" s="108" t="s">
        <v>305</v>
      </c>
      <c r="B26" s="113">
        <v>0</v>
      </c>
      <c r="C26" s="113">
        <v>0</v>
      </c>
      <c r="D26" s="113">
        <v>0</v>
      </c>
      <c r="E26" s="113">
        <v>0</v>
      </c>
      <c r="F26" s="108">
        <v>0</v>
      </c>
      <c r="G26"/>
      <c r="H26"/>
      <c r="I26"/>
    </row>
    <row r="27" spans="1:9" ht="30" customHeight="1" x14ac:dyDescent="0.25">
      <c r="A27" s="108" t="s">
        <v>306</v>
      </c>
      <c r="B27" s="113">
        <v>0</v>
      </c>
      <c r="C27" s="113">
        <v>0</v>
      </c>
      <c r="D27" s="113">
        <v>0</v>
      </c>
      <c r="E27" s="113">
        <v>0</v>
      </c>
      <c r="F27" s="108">
        <v>0</v>
      </c>
      <c r="G27"/>
      <c r="H27"/>
      <c r="I27"/>
    </row>
    <row r="28" spans="1:9" ht="30" customHeight="1" x14ac:dyDescent="0.25">
      <c r="A28" s="108" t="s">
        <v>307</v>
      </c>
      <c r="B28" s="113">
        <v>0</v>
      </c>
      <c r="C28" s="113">
        <v>0</v>
      </c>
      <c r="D28" s="113">
        <v>0</v>
      </c>
      <c r="E28" s="113">
        <v>0</v>
      </c>
      <c r="F28" s="108">
        <v>0</v>
      </c>
      <c r="G28"/>
      <c r="H28"/>
      <c r="I28"/>
    </row>
    <row r="29" spans="1:9" ht="30" customHeight="1" x14ac:dyDescent="0.25">
      <c r="A29" s="108" t="s">
        <v>308</v>
      </c>
      <c r="B29" s="113">
        <v>0</v>
      </c>
      <c r="C29" s="113">
        <v>0</v>
      </c>
      <c r="D29" s="113">
        <v>0</v>
      </c>
      <c r="E29" s="113">
        <v>0</v>
      </c>
      <c r="F29" s="108">
        <v>0</v>
      </c>
      <c r="G29"/>
      <c r="H29"/>
      <c r="I29"/>
    </row>
    <row r="30" spans="1:9" ht="30" customHeight="1" x14ac:dyDescent="0.25">
      <c r="A30" s="108" t="s">
        <v>309</v>
      </c>
      <c r="B30" s="113">
        <v>0</v>
      </c>
      <c r="C30" s="113">
        <v>0</v>
      </c>
      <c r="D30" s="113">
        <v>0</v>
      </c>
      <c r="E30" s="113">
        <v>0</v>
      </c>
      <c r="F30" s="108">
        <v>0</v>
      </c>
      <c r="G30"/>
      <c r="H30"/>
      <c r="I30"/>
    </row>
    <row r="31" spans="1:9" ht="30" customHeight="1" x14ac:dyDescent="0.25">
      <c r="A31" s="108" t="s">
        <v>325</v>
      </c>
      <c r="B31" s="113">
        <v>0</v>
      </c>
      <c r="C31" s="113">
        <v>0</v>
      </c>
      <c r="D31" s="113">
        <v>0</v>
      </c>
      <c r="E31" s="113">
        <v>0</v>
      </c>
      <c r="F31" s="108">
        <v>0</v>
      </c>
      <c r="G31"/>
      <c r="H31"/>
      <c r="I31"/>
    </row>
    <row r="32" spans="1:9" ht="30" customHeight="1" x14ac:dyDescent="0.25">
      <c r="A32" s="108" t="s">
        <v>326</v>
      </c>
      <c r="B32" s="113">
        <v>0</v>
      </c>
      <c r="C32" s="113">
        <v>0</v>
      </c>
      <c r="D32" s="113">
        <v>0</v>
      </c>
      <c r="E32" s="113">
        <v>0</v>
      </c>
      <c r="F32" s="108">
        <v>0</v>
      </c>
      <c r="G32"/>
      <c r="H32"/>
      <c r="I32"/>
    </row>
    <row r="33" spans="1:9" ht="30" customHeight="1" x14ac:dyDescent="0.25">
      <c r="A33" s="108" t="s">
        <v>310</v>
      </c>
      <c r="B33" s="113">
        <v>0</v>
      </c>
      <c r="C33" s="113">
        <v>0</v>
      </c>
      <c r="D33" s="113">
        <v>0</v>
      </c>
      <c r="E33" s="113">
        <v>0</v>
      </c>
      <c r="F33" s="108">
        <v>0</v>
      </c>
      <c r="G33"/>
      <c r="H33"/>
      <c r="I33"/>
    </row>
    <row r="34" spans="1:9" ht="30" customHeight="1" x14ac:dyDescent="0.25">
      <c r="A34" s="114" t="s">
        <v>318</v>
      </c>
      <c r="B34" s="115">
        <f>SUM(B22:B33)</f>
        <v>350</v>
      </c>
      <c r="C34" s="115">
        <f t="shared" ref="C34" si="1">SUM(C22:C33)</f>
        <v>0</v>
      </c>
      <c r="D34" s="115">
        <f t="shared" ref="D34" si="2">SUM(D22:D33)</f>
        <v>25.25</v>
      </c>
      <c r="E34" s="115">
        <f t="shared" ref="E34" si="3">SUM(E22:E33)</f>
        <v>375.25</v>
      </c>
      <c r="F34" s="116">
        <f t="shared" ref="F34" si="4">SUM(F22:F33)</f>
        <v>1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4" r:id="rId4" name="btnImprimir">
          <controlPr defaultSize="0" print="0" autoLine="0" r:id="rId5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4" name="btnImprimir"/>
      </mc:Fallback>
    </mc:AlternateContent>
    <mc:AlternateContent xmlns:mc="http://schemas.openxmlformats.org/markup-compatibility/2006">
      <mc:Choice Requires="x14">
        <control shapeId="38913" r:id="rId6" name="btnVoltar">
          <controlPr defaultSize="0" print="0" autoLine="0" r:id="rId7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6" name="btnVolta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>
    <pageSetUpPr fitToPage="1"/>
  </sheetPr>
  <dimension ref="A1:AA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2.140625" style="108" customWidth="1"/>
    <col min="2" max="2" width="34.140625" style="108" customWidth="1"/>
    <col min="3" max="14" width="11" style="108" customWidth="1"/>
    <col min="15" max="27" width="0" hidden="1" customWidth="1"/>
  </cols>
  <sheetData>
    <row r="1" spans="1:27" ht="15" customHeight="1" x14ac:dyDescent="0.25">
      <c r="A1"/>
      <c r="B1" t="str">
        <f>celNomeEscola</f>
        <v>INSTITUTO ESCOLA FICTICIA</v>
      </c>
      <c r="F1" s="284" t="s">
        <v>340</v>
      </c>
      <c r="G1" s="284"/>
      <c r="H1" s="284"/>
      <c r="I1" s="284"/>
      <c r="J1" s="284"/>
      <c r="K1" s="111"/>
      <c r="L1" s="111"/>
      <c r="M1" s="111"/>
      <c r="N1" s="111"/>
    </row>
    <row r="2" spans="1:27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27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27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27" s="65" customFormat="1" ht="24.95" customHeight="1" x14ac:dyDescent="0.25">
      <c r="B5" s="117" t="s">
        <v>341</v>
      </c>
      <c r="C5" s="119">
        <f>SUMIFS(C9:C10001,O9:O10001,1)</f>
        <v>328.11</v>
      </c>
      <c r="D5" s="119">
        <f t="shared" ref="D5:N5" si="0">SUMIFS(D9:D10001,P9:P10001,1)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225</v>
      </c>
    </row>
    <row r="6" spans="1:27" s="65" customFormat="1" ht="24.95" customHeight="1" x14ac:dyDescent="0.25">
      <c r="B6" s="117" t="s">
        <v>342</v>
      </c>
      <c r="C6" s="120">
        <f>SUMIFS(C9:C10001,O9:O10001,"&lt;&gt;"&amp;1)</f>
        <v>375.25</v>
      </c>
      <c r="D6" s="120">
        <f t="shared" ref="D6:N6" si="1">SUMIFS(D9:D10001,P9:P10001,"&lt;&gt;"&amp;1)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225</v>
      </c>
    </row>
    <row r="7" spans="1:27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27" ht="15" x14ac:dyDescent="0.25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</row>
    <row r="9" spans="1:27" ht="27.95" customHeight="1" x14ac:dyDescent="0.25">
      <c r="A9" s="108">
        <v>2</v>
      </c>
      <c r="B9" s="113" t="s">
        <v>102</v>
      </c>
      <c r="C9" s="113">
        <v>328.11</v>
      </c>
      <c r="D9" s="113">
        <v>324.86</v>
      </c>
      <c r="E9" s="113">
        <v>321.64</v>
      </c>
      <c r="F9" s="113">
        <v>318.45999999999998</v>
      </c>
      <c r="G9" s="113">
        <v>315.3</v>
      </c>
      <c r="H9" s="113">
        <v>312.18</v>
      </c>
      <c r="I9" s="113">
        <v>309.08999999999997</v>
      </c>
      <c r="J9" s="113">
        <v>306.02999999999997</v>
      </c>
      <c r="K9" s="113">
        <v>225</v>
      </c>
      <c r="L9" s="113">
        <v>225</v>
      </c>
      <c r="M9" s="113">
        <v>225</v>
      </c>
      <c r="N9" s="113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125</v>
      </c>
    </row>
    <row r="10" spans="1:27" ht="27.95" customHeight="1" x14ac:dyDescent="0.25">
      <c r="A10" s="108">
        <v>5</v>
      </c>
      <c r="B10" s="113" t="s">
        <v>242</v>
      </c>
      <c r="C10" s="113">
        <v>375.25</v>
      </c>
      <c r="D10" s="113">
        <v>324.86</v>
      </c>
      <c r="E10" s="113">
        <v>321.64</v>
      </c>
      <c r="F10" s="113">
        <v>318.45999999999998</v>
      </c>
      <c r="G10" s="113">
        <v>315.3</v>
      </c>
      <c r="H10" s="113">
        <v>312.18</v>
      </c>
      <c r="I10" s="113">
        <v>309.08999999999997</v>
      </c>
      <c r="J10" s="113">
        <v>306.02999999999997</v>
      </c>
      <c r="K10" s="113">
        <v>262.5</v>
      </c>
      <c r="L10" s="113">
        <v>262.5</v>
      </c>
      <c r="M10" s="113">
        <v>262.5</v>
      </c>
      <c r="N10" s="113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125</v>
      </c>
    </row>
    <row r="11" spans="1:27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27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27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27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27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27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5" r:id="rId4" name="btnVoltar">
          <controlPr defaultSize="0" print="0" autoLine="0" r:id="rId5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4" name="btnVoltar"/>
      </mc:Fallback>
    </mc:AlternateContent>
    <mc:AlternateContent xmlns:mc="http://schemas.openxmlformats.org/markup-compatibility/2006">
      <mc:Choice Requires="x14">
        <control shapeId="41986" r:id="rId6" name="btnImprimir">
          <controlPr defaultSize="0" print="0" autoLine="0" r:id="rId7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6" name="btnImprimi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21" customWidth="1"/>
    <col min="3" max="3" width="35.42578125" customWidth="1"/>
    <col min="4" max="5" width="5.28515625" style="104" customWidth="1"/>
    <col min="6" max="7" width="5.28515625" style="104" hidden="1" customWidth="1"/>
    <col min="8" max="9" width="5.28515625" style="104" customWidth="1"/>
    <col min="10" max="11" width="5.28515625" style="104" hidden="1" customWidth="1"/>
    <col min="12" max="13" width="5.28515625" style="104" customWidth="1"/>
    <col min="14" max="15" width="5.28515625" style="104" hidden="1" customWidth="1"/>
    <col min="16" max="17" width="5.28515625" style="104" customWidth="1"/>
    <col min="18" max="19" width="5.28515625" style="104" hidden="1" customWidth="1"/>
    <col min="20" max="20" width="5.28515625" style="104" customWidth="1"/>
    <col min="21" max="21" width="5.28515625" style="155" hidden="1" customWidth="1"/>
    <col min="22" max="26" width="5.28515625" customWidth="1"/>
    <col min="27" max="27" width="17.28515625" style="121" customWidth="1"/>
  </cols>
  <sheetData>
    <row r="1" spans="1:34" ht="23.25" customHeight="1" thickBot="1" x14ac:dyDescent="0.3">
      <c r="C1" s="122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52"/>
      <c r="V1" s="124"/>
      <c r="W1" s="124"/>
      <c r="X1" s="124"/>
      <c r="Y1" s="124"/>
      <c r="Z1" s="124"/>
      <c r="AD1" s="125"/>
      <c r="AE1" s="125"/>
      <c r="AF1" s="125"/>
      <c r="AG1" s="125"/>
      <c r="AH1" s="125"/>
    </row>
    <row r="2" spans="1:34" ht="17.25" customHeight="1" thickTop="1" x14ac:dyDescent="0.25">
      <c r="B2" s="126" t="s">
        <v>344</v>
      </c>
      <c r="C2" s="149" t="s">
        <v>125</v>
      </c>
      <c r="D2" s="127" t="s">
        <v>345</v>
      </c>
      <c r="E2" s="128"/>
      <c r="F2" s="128"/>
      <c r="G2" s="128" t="s">
        <v>346</v>
      </c>
      <c r="H2" s="129" t="s">
        <v>346</v>
      </c>
      <c r="I2" s="130"/>
      <c r="J2" s="130"/>
      <c r="K2" s="131" t="s">
        <v>347</v>
      </c>
      <c r="L2" s="128" t="s">
        <v>347</v>
      </c>
      <c r="M2" s="128"/>
      <c r="N2" s="128"/>
      <c r="O2" s="128" t="s">
        <v>348</v>
      </c>
      <c r="P2" s="129" t="s">
        <v>348</v>
      </c>
      <c r="Q2" s="130"/>
      <c r="R2" s="130"/>
      <c r="S2" s="131"/>
      <c r="T2" s="145" t="s">
        <v>349</v>
      </c>
      <c r="U2" s="153"/>
      <c r="V2" s="132" t="s">
        <v>350</v>
      </c>
      <c r="W2" s="133"/>
      <c r="X2" s="133"/>
      <c r="Y2" s="134"/>
      <c r="Z2" s="135"/>
    </row>
    <row r="3" spans="1:34" ht="20.25" customHeight="1" x14ac:dyDescent="0.25">
      <c r="B3" s="136" t="s">
        <v>351</v>
      </c>
      <c r="C3" s="150" t="s">
        <v>104</v>
      </c>
      <c r="D3" s="294" t="str">
        <f>config!$F$2</f>
        <v>AV1</v>
      </c>
      <c r="E3" s="298" t="str">
        <f>config!$G$2</f>
        <v>AV2</v>
      </c>
      <c r="F3" s="298" t="str">
        <f>config!$H$2</f>
        <v>AV3</v>
      </c>
      <c r="G3" s="291" t="str">
        <f>config!$I$2</f>
        <v>AV4</v>
      </c>
      <c r="H3" s="303" t="str">
        <f>config!$F$2</f>
        <v>AV1</v>
      </c>
      <c r="I3" s="303" t="str">
        <f>config!$G$2</f>
        <v>AV2</v>
      </c>
      <c r="J3" s="303" t="str">
        <f>config!$H$2</f>
        <v>AV3</v>
      </c>
      <c r="K3" s="303" t="str">
        <f>config!$I$2</f>
        <v>AV4</v>
      </c>
      <c r="L3" s="306" t="str">
        <f>config!$F$2</f>
        <v>AV1</v>
      </c>
      <c r="M3" s="298" t="str">
        <f>config!$G$2</f>
        <v>AV2</v>
      </c>
      <c r="N3" s="298" t="str">
        <f>config!$H$2</f>
        <v>AV3</v>
      </c>
      <c r="O3" s="291" t="str">
        <f>config!$I$2</f>
        <v>AV4</v>
      </c>
      <c r="P3" s="303" t="str">
        <f>config!$F$2</f>
        <v>AV1</v>
      </c>
      <c r="Q3" s="303" t="str">
        <f>config!$G$2</f>
        <v>AV2</v>
      </c>
      <c r="R3" s="303" t="str">
        <f>config!$H$2</f>
        <v>AV3</v>
      </c>
      <c r="S3" s="310" t="str">
        <f>config!$I$2</f>
        <v>AV4</v>
      </c>
      <c r="T3" s="313" t="s">
        <v>359</v>
      </c>
      <c r="U3" s="313" t="s">
        <v>381</v>
      </c>
      <c r="V3" s="318" t="s">
        <v>352</v>
      </c>
      <c r="W3" s="316" t="s">
        <v>353</v>
      </c>
      <c r="X3" s="318" t="s">
        <v>354</v>
      </c>
      <c r="Y3" s="321" t="s">
        <v>355</v>
      </c>
      <c r="Z3" s="318" t="s">
        <v>356</v>
      </c>
    </row>
    <row r="4" spans="1:34" ht="20.25" customHeight="1" x14ac:dyDescent="0.25">
      <c r="B4" s="137" t="s">
        <v>267</v>
      </c>
      <c r="C4" s="150" t="s">
        <v>196</v>
      </c>
      <c r="D4" s="295"/>
      <c r="E4" s="299"/>
      <c r="F4" s="299"/>
      <c r="G4" s="292"/>
      <c r="H4" s="304"/>
      <c r="I4" s="304"/>
      <c r="J4" s="304"/>
      <c r="K4" s="304"/>
      <c r="L4" s="307"/>
      <c r="M4" s="299"/>
      <c r="N4" s="299"/>
      <c r="O4" s="292"/>
      <c r="P4" s="304"/>
      <c r="Q4" s="304"/>
      <c r="R4" s="304"/>
      <c r="S4" s="311"/>
      <c r="T4" s="314"/>
      <c r="U4" s="314"/>
      <c r="V4" s="319"/>
      <c r="W4" s="317"/>
      <c r="X4" s="319"/>
      <c r="Y4" s="322"/>
      <c r="Z4" s="319"/>
    </row>
    <row r="5" spans="1:34" ht="20.25" customHeight="1" x14ac:dyDescent="0.25">
      <c r="B5" s="137" t="s">
        <v>263</v>
      </c>
      <c r="C5" s="151" t="s">
        <v>105</v>
      </c>
      <c r="D5" s="295"/>
      <c r="E5" s="299"/>
      <c r="F5" s="299"/>
      <c r="G5" s="292"/>
      <c r="H5" s="304"/>
      <c r="I5" s="304"/>
      <c r="J5" s="304"/>
      <c r="K5" s="304"/>
      <c r="L5" s="307"/>
      <c r="M5" s="299"/>
      <c r="N5" s="299"/>
      <c r="O5" s="292"/>
      <c r="P5" s="304"/>
      <c r="Q5" s="304"/>
      <c r="R5" s="304"/>
      <c r="S5" s="311"/>
      <c r="T5" s="314"/>
      <c r="U5" s="314"/>
      <c r="V5" s="319"/>
      <c r="W5" s="317"/>
      <c r="X5" s="319"/>
      <c r="Y5" s="322"/>
      <c r="Z5" s="319"/>
    </row>
    <row r="6" spans="1:34" x14ac:dyDescent="0.25">
      <c r="D6" s="296"/>
      <c r="E6" s="300"/>
      <c r="F6" s="299"/>
      <c r="G6" s="292"/>
      <c r="H6" s="304"/>
      <c r="I6" s="304"/>
      <c r="J6" s="304"/>
      <c r="K6" s="304"/>
      <c r="L6" s="308"/>
      <c r="M6" s="300"/>
      <c r="N6" s="299"/>
      <c r="O6" s="292"/>
      <c r="P6" s="304"/>
      <c r="Q6" s="304"/>
      <c r="R6" s="304"/>
      <c r="S6" s="311"/>
      <c r="T6" s="314"/>
      <c r="U6" s="314"/>
      <c r="V6" s="319"/>
      <c r="W6" s="317"/>
      <c r="X6" s="319"/>
      <c r="Y6" s="322"/>
      <c r="Z6" s="319"/>
    </row>
    <row r="7" spans="1:34" x14ac:dyDescent="0.25">
      <c r="A7" s="139" t="s">
        <v>357</v>
      </c>
      <c r="B7" s="138" t="s">
        <v>358</v>
      </c>
      <c r="C7" s="139" t="s">
        <v>226</v>
      </c>
      <c r="D7" s="297"/>
      <c r="E7" s="301"/>
      <c r="F7" s="302"/>
      <c r="G7" s="293"/>
      <c r="H7" s="305"/>
      <c r="I7" s="305"/>
      <c r="J7" s="305"/>
      <c r="K7" s="305"/>
      <c r="L7" s="309"/>
      <c r="M7" s="301"/>
      <c r="N7" s="302"/>
      <c r="O7" s="293"/>
      <c r="P7" s="305"/>
      <c r="Q7" s="305"/>
      <c r="R7" s="305"/>
      <c r="S7" s="312"/>
      <c r="T7" s="315"/>
      <c r="U7" s="315"/>
      <c r="V7" s="320"/>
      <c r="W7" s="317"/>
      <c r="X7" s="320"/>
      <c r="Y7" s="322"/>
      <c r="Z7" s="320"/>
      <c r="AA7" s="140" t="s">
        <v>249</v>
      </c>
    </row>
    <row r="8" spans="1:34" s="65" customFormat="1" ht="20.100000000000001" customHeight="1" x14ac:dyDescent="0.25">
      <c r="A8" s="65" t="s">
        <v>8</v>
      </c>
      <c r="B8" s="104">
        <v>5</v>
      </c>
      <c r="C8" s="65" t="s">
        <v>242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54">
        <v>3</v>
      </c>
      <c r="V8" s="142" t="str">
        <f t="shared" ref="V8:V23" si="0">IF(AND(SUM(D8:G8)&gt;0,B8&lt;&gt;""),ROUND(IF(media_bi="MÉDIA",AVERAGE(D8:G8),SUM(D8:G8)),1),"")</f>
        <v/>
      </c>
      <c r="W8" s="142" t="str">
        <f t="shared" ref="W8:W23" si="1">IF(AND(SUM(H8:K8)&gt;0,B8&lt;&gt;""),ROUND(IF(media_bi="MÉDIA",AVERAGE(H8:K8),SUM(H8:K8)),1),"")</f>
        <v/>
      </c>
      <c r="X8" s="142" t="str">
        <f t="shared" ref="X8:X23" si="2">IF(AND(SUM(L8:O8)&gt;0,B8&lt;&gt;""),ROUND(IF(media_bi="MÉDIA",AVERAGE(L8:O8),SUM(L8:O8)),1),"")</f>
        <v/>
      </c>
      <c r="Y8" s="142" t="str">
        <f t="shared" ref="Y8:Y23" si="3">IF(AND(SUM(P8:S8)&gt;0,B8&lt;&gt;""),ROUND(IF(media_bi="MÉDIA",AVERAGE(P8:S8),SUM(P8:S8)),1),"")</f>
        <v/>
      </c>
      <c r="Z8" s="142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104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43"/>
    </row>
    <row r="9" spans="1:34" s="65" customFormat="1" ht="20.100000000000001" customHeight="1" x14ac:dyDescent="0.25">
      <c r="A9" s="65" t="s">
        <v>9</v>
      </c>
      <c r="B9" s="104">
        <v>5</v>
      </c>
      <c r="C9" s="65" t="s">
        <v>242</v>
      </c>
      <c r="D9" s="141"/>
      <c r="E9" s="141"/>
      <c r="F9" s="141">
        <v>10</v>
      </c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54">
        <v>6</v>
      </c>
      <c r="V9" s="142">
        <f>IF(AND(SUM(D9:G9)&gt;0,B9&lt;&gt;""),ROUND(IF(media_bi="MÉDIA",AVERAGE(D9:G9),SUM(D9:G9)),1),"")</f>
        <v>10</v>
      </c>
      <c r="W9" s="142" t="str">
        <f t="shared" si="1"/>
        <v/>
      </c>
      <c r="X9" s="142" t="str">
        <f t="shared" si="2"/>
        <v/>
      </c>
      <c r="Y9" s="142" t="str">
        <f t="shared" si="3"/>
        <v/>
      </c>
      <c r="Z9" s="142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>10</v>
      </c>
      <c r="AA9" s="104" t="str">
        <f t="shared" si="4"/>
        <v>EM CURSO</v>
      </c>
    </row>
    <row r="10" spans="1:34" s="65" customFormat="1" ht="20.100000000000001" customHeight="1" x14ac:dyDescent="0.25">
      <c r="A10" s="65" t="s">
        <v>11</v>
      </c>
      <c r="B10" s="104">
        <v>5</v>
      </c>
      <c r="C10" s="65" t="s">
        <v>242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54">
        <v>2</v>
      </c>
      <c r="V10" s="142" t="str">
        <f t="shared" si="0"/>
        <v/>
      </c>
      <c r="W10" s="142" t="str">
        <f t="shared" si="1"/>
        <v/>
      </c>
      <c r="X10" s="142" t="str">
        <f t="shared" si="2"/>
        <v/>
      </c>
      <c r="Y10" s="142" t="str">
        <f t="shared" si="3"/>
        <v/>
      </c>
      <c r="Z10" s="142" t="str">
        <f t="shared" si="5"/>
        <v/>
      </c>
      <c r="AA10" s="104" t="str">
        <f t="shared" si="4"/>
        <v>EM CURSO</v>
      </c>
    </row>
    <row r="11" spans="1:34" s="65" customFormat="1" ht="20.100000000000001" customHeight="1" x14ac:dyDescent="0.25">
      <c r="A11" s="65" t="s">
        <v>8</v>
      </c>
      <c r="B11" s="104">
        <v>10</v>
      </c>
      <c r="C11" s="65" t="s">
        <v>211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54">
        <v>3</v>
      </c>
      <c r="V11" s="142" t="str">
        <f t="shared" si="0"/>
        <v/>
      </c>
      <c r="W11" s="142" t="str">
        <f t="shared" si="1"/>
        <v/>
      </c>
      <c r="X11" s="142" t="str">
        <f t="shared" si="2"/>
        <v/>
      </c>
      <c r="Y11" s="142" t="str">
        <f t="shared" si="3"/>
        <v/>
      </c>
      <c r="Z11" s="142" t="str">
        <f t="shared" si="5"/>
        <v/>
      </c>
      <c r="AA11" s="104" t="str">
        <f t="shared" si="4"/>
        <v>EM CURSO</v>
      </c>
    </row>
    <row r="12" spans="1:34" s="65" customFormat="1" ht="20.100000000000001" customHeight="1" x14ac:dyDescent="0.25">
      <c r="A12" s="65" t="s">
        <v>9</v>
      </c>
      <c r="B12" s="104">
        <v>10</v>
      </c>
      <c r="C12" s="65" t="s">
        <v>211</v>
      </c>
      <c r="D12" s="141"/>
      <c r="E12" s="141">
        <v>10</v>
      </c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54">
        <v>6</v>
      </c>
      <c r="V12" s="142">
        <f t="shared" si="0"/>
        <v>10</v>
      </c>
      <c r="W12" s="142" t="str">
        <f t="shared" si="1"/>
        <v/>
      </c>
      <c r="X12" s="142" t="str">
        <f t="shared" si="2"/>
        <v/>
      </c>
      <c r="Y12" s="142" t="str">
        <f t="shared" si="3"/>
        <v/>
      </c>
      <c r="Z12" s="142">
        <f t="shared" si="5"/>
        <v>10</v>
      </c>
      <c r="AA12" s="104" t="str">
        <f t="shared" si="4"/>
        <v>EM CURSO</v>
      </c>
    </row>
    <row r="13" spans="1:34" s="65" customFormat="1" ht="20.100000000000001" customHeight="1" x14ac:dyDescent="0.25">
      <c r="A13" s="65" t="s">
        <v>11</v>
      </c>
      <c r="B13" s="104">
        <v>10</v>
      </c>
      <c r="C13" s="65" t="s">
        <v>211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54">
        <v>2</v>
      </c>
      <c r="V13" s="142" t="str">
        <f t="shared" si="0"/>
        <v/>
      </c>
      <c r="W13" s="142" t="str">
        <f t="shared" si="1"/>
        <v/>
      </c>
      <c r="X13" s="142" t="str">
        <f t="shared" si="2"/>
        <v/>
      </c>
      <c r="Y13" s="142" t="str">
        <f t="shared" si="3"/>
        <v/>
      </c>
      <c r="Z13" s="142" t="str">
        <f t="shared" si="5"/>
        <v/>
      </c>
      <c r="AA13" s="104" t="str">
        <f t="shared" si="4"/>
        <v>EM CURSO</v>
      </c>
    </row>
    <row r="14" spans="1:34" s="65" customFormat="1" ht="20.100000000000001" customHeight="1" x14ac:dyDescent="0.25">
      <c r="A14" s="65" t="s">
        <v>8</v>
      </c>
      <c r="B14" s="104">
        <v>2</v>
      </c>
      <c r="C14" s="65" t="s">
        <v>102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54">
        <v>3</v>
      </c>
      <c r="V14" s="142" t="str">
        <f t="shared" si="0"/>
        <v/>
      </c>
      <c r="W14" s="142" t="str">
        <f t="shared" si="1"/>
        <v/>
      </c>
      <c r="X14" s="142" t="str">
        <f t="shared" si="2"/>
        <v/>
      </c>
      <c r="Y14" s="142" t="str">
        <f t="shared" si="3"/>
        <v/>
      </c>
      <c r="Z14" s="142" t="str">
        <f t="shared" si="5"/>
        <v/>
      </c>
      <c r="AA14" s="104" t="str">
        <f t="shared" si="4"/>
        <v>EM CURSO</v>
      </c>
    </row>
    <row r="15" spans="1:34" s="65" customFormat="1" ht="20.100000000000001" customHeight="1" x14ac:dyDescent="0.25">
      <c r="A15" s="65" t="s">
        <v>9</v>
      </c>
      <c r="B15" s="104">
        <v>2</v>
      </c>
      <c r="C15" s="65" t="s">
        <v>102</v>
      </c>
      <c r="D15" s="141"/>
      <c r="E15" s="141">
        <v>99.9</v>
      </c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54">
        <v>6</v>
      </c>
      <c r="V15" s="142">
        <f t="shared" si="0"/>
        <v>99.9</v>
      </c>
      <c r="W15" s="142" t="str">
        <f t="shared" si="1"/>
        <v/>
      </c>
      <c r="X15" s="142" t="str">
        <f t="shared" si="2"/>
        <v/>
      </c>
      <c r="Y15" s="142" t="str">
        <f t="shared" si="3"/>
        <v/>
      </c>
      <c r="Z15" s="142">
        <f t="shared" si="5"/>
        <v>99.9</v>
      </c>
      <c r="AA15" s="104" t="str">
        <f t="shared" si="4"/>
        <v>EM CURSO</v>
      </c>
    </row>
    <row r="16" spans="1:34" s="65" customFormat="1" ht="20.100000000000001" customHeight="1" x14ac:dyDescent="0.25">
      <c r="A16" s="65" t="s">
        <v>11</v>
      </c>
      <c r="B16" s="104">
        <v>2</v>
      </c>
      <c r="C16" s="65" t="s">
        <v>102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54">
        <v>2</v>
      </c>
      <c r="V16" s="142" t="str">
        <f t="shared" si="0"/>
        <v/>
      </c>
      <c r="W16" s="142" t="str">
        <f t="shared" si="1"/>
        <v/>
      </c>
      <c r="X16" s="142" t="str">
        <f t="shared" si="2"/>
        <v/>
      </c>
      <c r="Y16" s="142" t="str">
        <f t="shared" si="3"/>
        <v/>
      </c>
      <c r="Z16" s="142" t="str">
        <f t="shared" si="5"/>
        <v/>
      </c>
      <c r="AA16" s="104" t="str">
        <f t="shared" si="4"/>
        <v>EM CURSO</v>
      </c>
    </row>
    <row r="17" spans="1:27" s="65" customFormat="1" ht="20.100000000000001" customHeight="1" x14ac:dyDescent="0.25">
      <c r="A17" s="65" t="s">
        <v>8</v>
      </c>
      <c r="B17" s="104">
        <v>9</v>
      </c>
      <c r="C17" s="65" t="s">
        <v>244</v>
      </c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54">
        <v>3</v>
      </c>
      <c r="V17" s="142" t="str">
        <f t="shared" si="0"/>
        <v/>
      </c>
      <c r="W17" s="142" t="str">
        <f t="shared" si="1"/>
        <v/>
      </c>
      <c r="X17" s="142" t="str">
        <f t="shared" si="2"/>
        <v/>
      </c>
      <c r="Y17" s="142" t="str">
        <f t="shared" si="3"/>
        <v/>
      </c>
      <c r="Z17" s="142" t="str">
        <f t="shared" si="5"/>
        <v/>
      </c>
      <c r="AA17" s="104" t="str">
        <f t="shared" si="4"/>
        <v>EM CURSO</v>
      </c>
    </row>
    <row r="18" spans="1:27" s="65" customFormat="1" ht="20.100000000000001" customHeight="1" x14ac:dyDescent="0.25">
      <c r="A18" s="65" t="s">
        <v>9</v>
      </c>
      <c r="B18" s="104">
        <v>9</v>
      </c>
      <c r="C18" s="65" t="s">
        <v>244</v>
      </c>
      <c r="D18" s="141"/>
      <c r="E18" s="141">
        <v>5</v>
      </c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54">
        <v>6</v>
      </c>
      <c r="V18" s="142">
        <f t="shared" si="0"/>
        <v>5</v>
      </c>
      <c r="W18" s="142" t="str">
        <f t="shared" si="1"/>
        <v/>
      </c>
      <c r="X18" s="142" t="str">
        <f t="shared" si="2"/>
        <v/>
      </c>
      <c r="Y18" s="142" t="str">
        <f t="shared" si="3"/>
        <v/>
      </c>
      <c r="Z18" s="142">
        <f t="shared" si="5"/>
        <v>5</v>
      </c>
      <c r="AA18" s="104" t="str">
        <f t="shared" si="4"/>
        <v>EM CURSO</v>
      </c>
    </row>
    <row r="19" spans="1:27" s="65" customFormat="1" ht="20.100000000000001" customHeight="1" x14ac:dyDescent="0.25">
      <c r="A19" s="65" t="s">
        <v>11</v>
      </c>
      <c r="B19" s="104">
        <v>9</v>
      </c>
      <c r="C19" s="65" t="s">
        <v>244</v>
      </c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54">
        <v>2</v>
      </c>
      <c r="V19" s="142" t="str">
        <f t="shared" si="0"/>
        <v/>
      </c>
      <c r="W19" s="142" t="str">
        <f t="shared" si="1"/>
        <v/>
      </c>
      <c r="X19" s="142" t="str">
        <f t="shared" si="2"/>
        <v/>
      </c>
      <c r="Y19" s="142" t="str">
        <f t="shared" si="3"/>
        <v/>
      </c>
      <c r="Z19" s="142" t="str">
        <f t="shared" si="5"/>
        <v/>
      </c>
      <c r="AA19" s="104" t="str">
        <f t="shared" si="4"/>
        <v>EM CURSO</v>
      </c>
    </row>
    <row r="20" spans="1:27" s="65" customFormat="1" ht="20.100000000000001" customHeight="1" x14ac:dyDescent="0.25">
      <c r="A20" s="65" t="s">
        <v>8</v>
      </c>
      <c r="B20" s="104">
        <v>3</v>
      </c>
      <c r="C20" s="65" t="s">
        <v>236</v>
      </c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54">
        <v>3</v>
      </c>
      <c r="V20" s="142" t="str">
        <f t="shared" si="0"/>
        <v/>
      </c>
      <c r="W20" s="142" t="str">
        <f t="shared" si="1"/>
        <v/>
      </c>
      <c r="X20" s="142" t="str">
        <f t="shared" si="2"/>
        <v/>
      </c>
      <c r="Y20" s="142" t="str">
        <f t="shared" si="3"/>
        <v/>
      </c>
      <c r="Z20" s="142" t="str">
        <f t="shared" si="5"/>
        <v/>
      </c>
      <c r="AA20" s="104" t="str">
        <f t="shared" si="4"/>
        <v>EM CURSO</v>
      </c>
    </row>
    <row r="21" spans="1:27" s="65" customFormat="1" ht="20.100000000000001" customHeight="1" x14ac:dyDescent="0.25">
      <c r="A21" s="65" t="s">
        <v>9</v>
      </c>
      <c r="B21" s="104">
        <v>3</v>
      </c>
      <c r="C21" s="65" t="s">
        <v>236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54">
        <v>6</v>
      </c>
      <c r="V21" s="142" t="str">
        <f t="shared" si="0"/>
        <v/>
      </c>
      <c r="W21" s="142" t="str">
        <f t="shared" si="1"/>
        <v/>
      </c>
      <c r="X21" s="142" t="str">
        <f t="shared" si="2"/>
        <v/>
      </c>
      <c r="Y21" s="142" t="str">
        <f t="shared" si="3"/>
        <v/>
      </c>
      <c r="Z21" s="142" t="str">
        <f t="shared" si="5"/>
        <v/>
      </c>
      <c r="AA21" s="104" t="str">
        <f t="shared" si="4"/>
        <v>EM CURSO</v>
      </c>
    </row>
    <row r="22" spans="1:27" s="65" customFormat="1" ht="20.100000000000001" customHeight="1" x14ac:dyDescent="0.25">
      <c r="A22" s="65" t="s">
        <v>9</v>
      </c>
      <c r="B22" s="104">
        <v>3</v>
      </c>
      <c r="C22" s="65" t="s">
        <v>236</v>
      </c>
      <c r="D22" s="141"/>
      <c r="E22" s="141">
        <v>10</v>
      </c>
      <c r="F22" s="141"/>
      <c r="G22" s="141"/>
      <c r="H22" s="141">
        <v>9</v>
      </c>
      <c r="I22" s="141"/>
      <c r="J22" s="141"/>
      <c r="K22" s="141"/>
      <c r="L22" s="141"/>
      <c r="M22" s="141">
        <v>3</v>
      </c>
      <c r="N22" s="141"/>
      <c r="O22" s="141"/>
      <c r="P22" s="141"/>
      <c r="Q22" s="141"/>
      <c r="R22" s="141"/>
      <c r="S22" s="141"/>
      <c r="T22" s="141"/>
      <c r="U22" s="154">
        <v>6</v>
      </c>
      <c r="V22" s="142">
        <f t="shared" si="0"/>
        <v>10</v>
      </c>
      <c r="W22" s="142">
        <f t="shared" si="1"/>
        <v>9</v>
      </c>
      <c r="X22" s="142">
        <f t="shared" si="2"/>
        <v>3</v>
      </c>
      <c r="Y22" s="142" t="str">
        <f t="shared" si="3"/>
        <v/>
      </c>
      <c r="Z22" s="142">
        <f t="shared" si="5"/>
        <v>7.3</v>
      </c>
      <c r="AA22" s="104" t="str">
        <f t="shared" si="4"/>
        <v>EM CURSO</v>
      </c>
    </row>
    <row r="23" spans="1:27" s="65" customFormat="1" ht="20.100000000000001" customHeight="1" x14ac:dyDescent="0.25">
      <c r="A23" s="65" t="s">
        <v>11</v>
      </c>
      <c r="B23" s="104">
        <v>3</v>
      </c>
      <c r="C23" s="65" t="s">
        <v>236</v>
      </c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54">
        <v>2</v>
      </c>
      <c r="V23" s="142" t="str">
        <f t="shared" si="0"/>
        <v/>
      </c>
      <c r="W23" s="142" t="str">
        <f t="shared" si="1"/>
        <v/>
      </c>
      <c r="X23" s="142" t="str">
        <f t="shared" si="2"/>
        <v/>
      </c>
      <c r="Y23" s="142" t="str">
        <f t="shared" si="3"/>
        <v/>
      </c>
      <c r="Z23" s="142" t="str">
        <f t="shared" si="5"/>
        <v/>
      </c>
      <c r="AA23" s="104" t="str">
        <f t="shared" si="4"/>
        <v>EM CURSO</v>
      </c>
    </row>
    <row r="24" spans="1:27" s="65" customFormat="1" ht="20.100000000000001" customHeight="1" x14ac:dyDescent="0.25">
      <c r="B24" s="104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54"/>
      <c r="V24" s="142" t="str">
        <f t="shared" ref="V24:V87" si="6">IF(AND(SUM(D24:G24)&gt;0,B24&lt;&gt;""),ROUND(IF(media_bi="MÉDIA",AVERAGE(D24:G24),SUM(D24:G24)),1),"")</f>
        <v/>
      </c>
      <c r="W24" s="142" t="str">
        <f t="shared" ref="W24:W87" si="7">IF(AND(SUM(H24:K24)&gt;0,B24&lt;&gt;""),ROUND(IF(media_bi="MÉDIA",AVERAGE(H24:K24),SUM(H24:K24)),1),"")</f>
        <v/>
      </c>
      <c r="X24" s="142" t="str">
        <f t="shared" ref="X24:X87" si="8">IF(AND(SUM(L24:O24)&gt;0,B24&lt;&gt;""),ROUND(IF(media_bi="MÉDIA",AVERAGE(L24:O24),SUM(L24:O24)),1),"")</f>
        <v/>
      </c>
      <c r="Y24" s="142" t="str">
        <f t="shared" ref="Y24:Y87" si="9">IF(AND(SUM(P24:S24)&gt;0,B24&lt;&gt;""),ROUND(IF(media_bi="MÉDIA",AVERAGE(P24:S24),SUM(P24:S24)),1),"")</f>
        <v/>
      </c>
      <c r="Z24" s="142" t="str">
        <f t="shared" si="5"/>
        <v/>
      </c>
      <c r="AA24" s="104" t="str">
        <f t="shared" si="4"/>
        <v/>
      </c>
    </row>
    <row r="25" spans="1:27" s="65" customFormat="1" ht="20.100000000000001" customHeight="1" x14ac:dyDescent="0.25">
      <c r="B25" s="104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54"/>
      <c r="V25" s="142" t="str">
        <f t="shared" si="6"/>
        <v/>
      </c>
      <c r="W25" s="142" t="str">
        <f t="shared" si="7"/>
        <v/>
      </c>
      <c r="X25" s="142" t="str">
        <f t="shared" si="8"/>
        <v/>
      </c>
      <c r="Y25" s="142" t="str">
        <f t="shared" si="9"/>
        <v/>
      </c>
      <c r="Z25" s="142" t="str">
        <f t="shared" si="5"/>
        <v/>
      </c>
      <c r="AA25" s="104" t="str">
        <f t="shared" si="4"/>
        <v/>
      </c>
    </row>
    <row r="26" spans="1:27" s="65" customFormat="1" ht="20.100000000000001" customHeight="1" x14ac:dyDescent="0.25">
      <c r="B26" s="104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54"/>
      <c r="V26" s="142" t="str">
        <f t="shared" si="6"/>
        <v/>
      </c>
      <c r="W26" s="142" t="str">
        <f t="shared" si="7"/>
        <v/>
      </c>
      <c r="X26" s="142" t="str">
        <f t="shared" si="8"/>
        <v/>
      </c>
      <c r="Y26" s="142" t="str">
        <f t="shared" si="9"/>
        <v/>
      </c>
      <c r="Z26" s="142" t="str">
        <f t="shared" si="5"/>
        <v/>
      </c>
      <c r="AA26" s="104" t="str">
        <f t="shared" si="4"/>
        <v/>
      </c>
    </row>
    <row r="27" spans="1:27" s="65" customFormat="1" ht="20.100000000000001" customHeight="1" x14ac:dyDescent="0.25">
      <c r="B27" s="104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54"/>
      <c r="V27" s="142" t="str">
        <f t="shared" si="6"/>
        <v/>
      </c>
      <c r="W27" s="142" t="str">
        <f t="shared" si="7"/>
        <v/>
      </c>
      <c r="X27" s="142" t="str">
        <f t="shared" si="8"/>
        <v/>
      </c>
      <c r="Y27" s="142" t="str">
        <f t="shared" si="9"/>
        <v/>
      </c>
      <c r="Z27" s="142" t="str">
        <f t="shared" si="5"/>
        <v/>
      </c>
      <c r="AA27" s="104" t="str">
        <f t="shared" si="4"/>
        <v/>
      </c>
    </row>
    <row r="28" spans="1:27" s="65" customFormat="1" ht="20.100000000000001" customHeight="1" x14ac:dyDescent="0.25">
      <c r="B28" s="104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54"/>
      <c r="V28" s="142" t="str">
        <f t="shared" si="6"/>
        <v/>
      </c>
      <c r="W28" s="142" t="str">
        <f t="shared" si="7"/>
        <v/>
      </c>
      <c r="X28" s="142" t="str">
        <f t="shared" si="8"/>
        <v/>
      </c>
      <c r="Y28" s="142" t="str">
        <f t="shared" si="9"/>
        <v/>
      </c>
      <c r="Z28" s="142" t="str">
        <f t="shared" si="5"/>
        <v/>
      </c>
      <c r="AA28" s="104" t="str">
        <f t="shared" si="4"/>
        <v/>
      </c>
    </row>
    <row r="29" spans="1:27" s="65" customFormat="1" ht="20.100000000000001" customHeight="1" x14ac:dyDescent="0.25">
      <c r="B29" s="104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54"/>
      <c r="V29" s="142" t="str">
        <f t="shared" si="6"/>
        <v/>
      </c>
      <c r="W29" s="142" t="str">
        <f t="shared" si="7"/>
        <v/>
      </c>
      <c r="X29" s="142" t="str">
        <f t="shared" si="8"/>
        <v/>
      </c>
      <c r="Y29" s="142" t="str">
        <f t="shared" si="9"/>
        <v/>
      </c>
      <c r="Z29" s="142" t="str">
        <f t="shared" si="5"/>
        <v/>
      </c>
      <c r="AA29" s="104" t="str">
        <f t="shared" si="4"/>
        <v/>
      </c>
    </row>
    <row r="30" spans="1:27" s="65" customFormat="1" ht="20.100000000000001" customHeight="1" x14ac:dyDescent="0.25">
      <c r="B30" s="104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54"/>
      <c r="V30" s="142" t="str">
        <f t="shared" si="6"/>
        <v/>
      </c>
      <c r="W30" s="142" t="str">
        <f t="shared" si="7"/>
        <v/>
      </c>
      <c r="X30" s="142" t="str">
        <f t="shared" si="8"/>
        <v/>
      </c>
      <c r="Y30" s="142" t="str">
        <f t="shared" si="9"/>
        <v/>
      </c>
      <c r="Z30" s="142" t="str">
        <f t="shared" si="5"/>
        <v/>
      </c>
      <c r="AA30" s="104" t="str">
        <f t="shared" si="4"/>
        <v/>
      </c>
    </row>
    <row r="31" spans="1:27" s="65" customFormat="1" ht="20.100000000000001" customHeight="1" x14ac:dyDescent="0.25">
      <c r="B31" s="104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4"/>
      <c r="V31" s="142" t="str">
        <f t="shared" si="6"/>
        <v/>
      </c>
      <c r="W31" s="142" t="str">
        <f t="shared" si="7"/>
        <v/>
      </c>
      <c r="X31" s="142" t="str">
        <f t="shared" si="8"/>
        <v/>
      </c>
      <c r="Y31" s="142" t="str">
        <f t="shared" si="9"/>
        <v/>
      </c>
      <c r="Z31" s="142" t="str">
        <f t="shared" si="5"/>
        <v/>
      </c>
      <c r="AA31" s="104" t="str">
        <f t="shared" si="4"/>
        <v/>
      </c>
    </row>
    <row r="32" spans="1:27" s="65" customFormat="1" ht="20.100000000000001" customHeight="1" x14ac:dyDescent="0.25">
      <c r="B32" s="104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4"/>
      <c r="V32" s="142" t="str">
        <f t="shared" si="6"/>
        <v/>
      </c>
      <c r="W32" s="142" t="str">
        <f t="shared" si="7"/>
        <v/>
      </c>
      <c r="X32" s="142" t="str">
        <f t="shared" si="8"/>
        <v/>
      </c>
      <c r="Y32" s="142" t="str">
        <f t="shared" si="9"/>
        <v/>
      </c>
      <c r="Z32" s="142" t="str">
        <f t="shared" si="5"/>
        <v/>
      </c>
      <c r="AA32" s="104" t="str">
        <f t="shared" si="4"/>
        <v/>
      </c>
    </row>
    <row r="33" spans="2:27" s="65" customFormat="1" ht="20.100000000000001" customHeight="1" x14ac:dyDescent="0.25">
      <c r="B33" s="104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4"/>
      <c r="V33" s="142" t="str">
        <f t="shared" si="6"/>
        <v/>
      </c>
      <c r="W33" s="142" t="str">
        <f t="shared" si="7"/>
        <v/>
      </c>
      <c r="X33" s="142" t="str">
        <f t="shared" si="8"/>
        <v/>
      </c>
      <c r="Y33" s="142" t="str">
        <f t="shared" si="9"/>
        <v/>
      </c>
      <c r="Z33" s="142" t="str">
        <f t="shared" si="5"/>
        <v/>
      </c>
      <c r="AA33" s="104" t="str">
        <f t="shared" si="4"/>
        <v/>
      </c>
    </row>
    <row r="34" spans="2:27" s="65" customFormat="1" ht="20.100000000000001" customHeight="1" x14ac:dyDescent="0.25">
      <c r="B34" s="104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4"/>
      <c r="V34" s="142" t="str">
        <f t="shared" si="6"/>
        <v/>
      </c>
      <c r="W34" s="142" t="str">
        <f t="shared" si="7"/>
        <v/>
      </c>
      <c r="X34" s="142" t="str">
        <f t="shared" si="8"/>
        <v/>
      </c>
      <c r="Y34" s="142" t="str">
        <f t="shared" si="9"/>
        <v/>
      </c>
      <c r="Z34" s="142" t="str">
        <f t="shared" si="5"/>
        <v/>
      </c>
      <c r="AA34" s="104" t="str">
        <f t="shared" si="4"/>
        <v/>
      </c>
    </row>
    <row r="35" spans="2:27" s="65" customFormat="1" ht="20.100000000000001" customHeight="1" x14ac:dyDescent="0.25">
      <c r="B35" s="104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4"/>
      <c r="V35" s="142" t="str">
        <f t="shared" si="6"/>
        <v/>
      </c>
      <c r="W35" s="142" t="str">
        <f t="shared" si="7"/>
        <v/>
      </c>
      <c r="X35" s="142" t="str">
        <f t="shared" si="8"/>
        <v/>
      </c>
      <c r="Y35" s="142" t="str">
        <f t="shared" si="9"/>
        <v/>
      </c>
      <c r="Z35" s="142" t="str">
        <f t="shared" si="5"/>
        <v/>
      </c>
      <c r="AA35" s="104" t="str">
        <f t="shared" si="4"/>
        <v/>
      </c>
    </row>
    <row r="36" spans="2:27" s="65" customFormat="1" ht="20.100000000000001" customHeight="1" x14ac:dyDescent="0.25">
      <c r="B36" s="104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4"/>
      <c r="V36" s="142" t="str">
        <f t="shared" si="6"/>
        <v/>
      </c>
      <c r="W36" s="142" t="str">
        <f t="shared" si="7"/>
        <v/>
      </c>
      <c r="X36" s="142" t="str">
        <f t="shared" si="8"/>
        <v/>
      </c>
      <c r="Y36" s="142" t="str">
        <f t="shared" si="9"/>
        <v/>
      </c>
      <c r="Z36" s="142" t="str">
        <f t="shared" si="5"/>
        <v/>
      </c>
      <c r="AA36" s="104" t="str">
        <f t="shared" si="4"/>
        <v/>
      </c>
    </row>
    <row r="37" spans="2:27" s="65" customFormat="1" ht="20.100000000000001" customHeight="1" x14ac:dyDescent="0.25">
      <c r="B37" s="104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4"/>
      <c r="V37" s="142" t="str">
        <f t="shared" si="6"/>
        <v/>
      </c>
      <c r="W37" s="142" t="str">
        <f t="shared" si="7"/>
        <v/>
      </c>
      <c r="X37" s="142" t="str">
        <f t="shared" si="8"/>
        <v/>
      </c>
      <c r="Y37" s="142" t="str">
        <f t="shared" si="9"/>
        <v/>
      </c>
      <c r="Z37" s="142" t="str">
        <f t="shared" si="5"/>
        <v/>
      </c>
      <c r="AA37" s="104" t="str">
        <f t="shared" si="4"/>
        <v/>
      </c>
    </row>
    <row r="38" spans="2:27" s="65" customFormat="1" ht="20.100000000000001" customHeight="1" x14ac:dyDescent="0.25">
      <c r="B38" s="104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4"/>
      <c r="V38" s="142" t="str">
        <f t="shared" si="6"/>
        <v/>
      </c>
      <c r="W38" s="142" t="str">
        <f t="shared" si="7"/>
        <v/>
      </c>
      <c r="X38" s="142" t="str">
        <f t="shared" si="8"/>
        <v/>
      </c>
      <c r="Y38" s="142" t="str">
        <f t="shared" si="9"/>
        <v/>
      </c>
      <c r="Z38" s="142" t="str">
        <f t="shared" si="5"/>
        <v/>
      </c>
      <c r="AA38" s="104" t="str">
        <f t="shared" si="4"/>
        <v/>
      </c>
    </row>
    <row r="39" spans="2:27" s="65" customFormat="1" ht="20.100000000000001" customHeight="1" x14ac:dyDescent="0.25">
      <c r="B39" s="104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4"/>
      <c r="V39" s="142" t="str">
        <f t="shared" si="6"/>
        <v/>
      </c>
      <c r="W39" s="142" t="str">
        <f t="shared" si="7"/>
        <v/>
      </c>
      <c r="X39" s="142" t="str">
        <f t="shared" si="8"/>
        <v/>
      </c>
      <c r="Y39" s="142" t="str">
        <f t="shared" si="9"/>
        <v/>
      </c>
      <c r="Z39" s="142" t="str">
        <f t="shared" si="5"/>
        <v/>
      </c>
      <c r="AA39" s="104" t="str">
        <f t="shared" si="4"/>
        <v/>
      </c>
    </row>
    <row r="40" spans="2:27" s="65" customFormat="1" ht="20.100000000000001" customHeight="1" x14ac:dyDescent="0.25">
      <c r="B40" s="104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4"/>
      <c r="V40" s="142" t="str">
        <f t="shared" si="6"/>
        <v/>
      </c>
      <c r="W40" s="142" t="str">
        <f t="shared" si="7"/>
        <v/>
      </c>
      <c r="X40" s="142" t="str">
        <f t="shared" si="8"/>
        <v/>
      </c>
      <c r="Y40" s="142" t="str">
        <f t="shared" si="9"/>
        <v/>
      </c>
      <c r="Z40" s="142" t="str">
        <f t="shared" si="5"/>
        <v/>
      </c>
      <c r="AA40" s="104" t="str">
        <f t="shared" si="4"/>
        <v/>
      </c>
    </row>
    <row r="41" spans="2:27" s="65" customFormat="1" ht="20.100000000000001" customHeight="1" x14ac:dyDescent="0.25">
      <c r="B41" s="104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4"/>
      <c r="V41" s="142" t="str">
        <f t="shared" si="6"/>
        <v/>
      </c>
      <c r="W41" s="142" t="str">
        <f t="shared" si="7"/>
        <v/>
      </c>
      <c r="X41" s="142" t="str">
        <f t="shared" si="8"/>
        <v/>
      </c>
      <c r="Y41" s="142" t="str">
        <f t="shared" si="9"/>
        <v/>
      </c>
      <c r="Z41" s="142" t="str">
        <f t="shared" si="5"/>
        <v/>
      </c>
      <c r="AA41" s="104" t="str">
        <f t="shared" si="4"/>
        <v/>
      </c>
    </row>
    <row r="42" spans="2:27" s="65" customFormat="1" ht="20.100000000000001" customHeight="1" x14ac:dyDescent="0.25">
      <c r="B42" s="104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4"/>
      <c r="V42" s="142" t="str">
        <f t="shared" si="6"/>
        <v/>
      </c>
      <c r="W42" s="142" t="str">
        <f t="shared" si="7"/>
        <v/>
      </c>
      <c r="X42" s="142" t="str">
        <f t="shared" si="8"/>
        <v/>
      </c>
      <c r="Y42" s="142" t="str">
        <f t="shared" si="9"/>
        <v/>
      </c>
      <c r="Z42" s="142" t="str">
        <f t="shared" si="5"/>
        <v/>
      </c>
      <c r="AA42" s="104" t="str">
        <f t="shared" si="4"/>
        <v/>
      </c>
    </row>
    <row r="43" spans="2:27" s="65" customFormat="1" ht="20.100000000000001" customHeight="1" x14ac:dyDescent="0.25">
      <c r="B43" s="104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4"/>
      <c r="V43" s="142" t="str">
        <f t="shared" si="6"/>
        <v/>
      </c>
      <c r="W43" s="142" t="str">
        <f t="shared" si="7"/>
        <v/>
      </c>
      <c r="X43" s="142" t="str">
        <f t="shared" si="8"/>
        <v/>
      </c>
      <c r="Y43" s="142" t="str">
        <f t="shared" si="9"/>
        <v/>
      </c>
      <c r="Z43" s="142" t="str">
        <f t="shared" si="5"/>
        <v/>
      </c>
      <c r="AA43" s="104" t="str">
        <f t="shared" si="4"/>
        <v/>
      </c>
    </row>
    <row r="44" spans="2:27" s="65" customFormat="1" ht="20.100000000000001" customHeight="1" x14ac:dyDescent="0.25">
      <c r="B44" s="104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4"/>
      <c r="V44" s="142" t="str">
        <f t="shared" si="6"/>
        <v/>
      </c>
      <c r="W44" s="142" t="str">
        <f t="shared" si="7"/>
        <v/>
      </c>
      <c r="X44" s="142" t="str">
        <f t="shared" si="8"/>
        <v/>
      </c>
      <c r="Y44" s="142" t="str">
        <f t="shared" si="9"/>
        <v/>
      </c>
      <c r="Z44" s="142" t="str">
        <f t="shared" si="5"/>
        <v/>
      </c>
      <c r="AA44" s="104" t="str">
        <f t="shared" si="4"/>
        <v/>
      </c>
    </row>
    <row r="45" spans="2:27" s="65" customFormat="1" ht="20.100000000000001" customHeight="1" x14ac:dyDescent="0.25">
      <c r="B45" s="104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4"/>
      <c r="V45" s="142" t="str">
        <f t="shared" si="6"/>
        <v/>
      </c>
      <c r="W45" s="142" t="str">
        <f t="shared" si="7"/>
        <v/>
      </c>
      <c r="X45" s="142" t="str">
        <f t="shared" si="8"/>
        <v/>
      </c>
      <c r="Y45" s="142" t="str">
        <f t="shared" si="9"/>
        <v/>
      </c>
      <c r="Z45" s="142" t="str">
        <f t="shared" si="5"/>
        <v/>
      </c>
      <c r="AA45" s="104" t="str">
        <f t="shared" si="4"/>
        <v/>
      </c>
    </row>
    <row r="46" spans="2:27" s="65" customFormat="1" ht="20.100000000000001" customHeight="1" x14ac:dyDescent="0.25">
      <c r="B46" s="104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4"/>
      <c r="V46" s="142" t="str">
        <f t="shared" si="6"/>
        <v/>
      </c>
      <c r="W46" s="142" t="str">
        <f t="shared" si="7"/>
        <v/>
      </c>
      <c r="X46" s="142" t="str">
        <f t="shared" si="8"/>
        <v/>
      </c>
      <c r="Y46" s="142" t="str">
        <f t="shared" si="9"/>
        <v/>
      </c>
      <c r="Z46" s="142" t="str">
        <f t="shared" si="5"/>
        <v/>
      </c>
      <c r="AA46" s="104" t="str">
        <f t="shared" si="4"/>
        <v/>
      </c>
    </row>
    <row r="47" spans="2:27" s="65" customFormat="1" ht="20.100000000000001" customHeight="1" x14ac:dyDescent="0.25">
      <c r="B47" s="104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4"/>
      <c r="V47" s="142" t="str">
        <f t="shared" si="6"/>
        <v/>
      </c>
      <c r="W47" s="142" t="str">
        <f t="shared" si="7"/>
        <v/>
      </c>
      <c r="X47" s="142" t="str">
        <f t="shared" si="8"/>
        <v/>
      </c>
      <c r="Y47" s="142" t="str">
        <f t="shared" si="9"/>
        <v/>
      </c>
      <c r="Z47" s="142" t="str">
        <f t="shared" si="5"/>
        <v/>
      </c>
      <c r="AA47" s="104" t="str">
        <f t="shared" si="4"/>
        <v/>
      </c>
    </row>
    <row r="48" spans="2:27" s="65" customFormat="1" ht="20.100000000000001" customHeight="1" x14ac:dyDescent="0.25">
      <c r="B48" s="104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4"/>
      <c r="V48" s="142" t="str">
        <f t="shared" si="6"/>
        <v/>
      </c>
      <c r="W48" s="142" t="str">
        <f t="shared" si="7"/>
        <v/>
      </c>
      <c r="X48" s="142" t="str">
        <f t="shared" si="8"/>
        <v/>
      </c>
      <c r="Y48" s="142" t="str">
        <f t="shared" si="9"/>
        <v/>
      </c>
      <c r="Z48" s="142" t="str">
        <f t="shared" si="5"/>
        <v/>
      </c>
      <c r="AA48" s="104" t="str">
        <f t="shared" si="4"/>
        <v/>
      </c>
    </row>
    <row r="49" spans="2:27" s="65" customFormat="1" ht="20.100000000000001" customHeight="1" x14ac:dyDescent="0.25">
      <c r="B49" s="104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4"/>
      <c r="V49" s="142" t="str">
        <f t="shared" si="6"/>
        <v/>
      </c>
      <c r="W49" s="142" t="str">
        <f t="shared" si="7"/>
        <v/>
      </c>
      <c r="X49" s="142" t="str">
        <f t="shared" si="8"/>
        <v/>
      </c>
      <c r="Y49" s="142" t="str">
        <f t="shared" si="9"/>
        <v/>
      </c>
      <c r="Z49" s="142" t="str">
        <f t="shared" si="5"/>
        <v/>
      </c>
      <c r="AA49" s="104" t="str">
        <f t="shared" si="4"/>
        <v/>
      </c>
    </row>
    <row r="50" spans="2:27" s="65" customFormat="1" ht="20.100000000000001" customHeight="1" x14ac:dyDescent="0.25">
      <c r="B50" s="104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4"/>
      <c r="V50" s="142" t="str">
        <f t="shared" si="6"/>
        <v/>
      </c>
      <c r="W50" s="142" t="str">
        <f t="shared" si="7"/>
        <v/>
      </c>
      <c r="X50" s="142" t="str">
        <f t="shared" si="8"/>
        <v/>
      </c>
      <c r="Y50" s="142" t="str">
        <f t="shared" si="9"/>
        <v/>
      </c>
      <c r="Z50" s="142" t="str">
        <f t="shared" si="5"/>
        <v/>
      </c>
      <c r="AA50" s="104" t="str">
        <f t="shared" si="4"/>
        <v/>
      </c>
    </row>
    <row r="51" spans="2:27" s="65" customFormat="1" ht="20.100000000000001" customHeight="1" x14ac:dyDescent="0.25">
      <c r="B51" s="104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4"/>
      <c r="V51" s="142" t="str">
        <f t="shared" si="6"/>
        <v/>
      </c>
      <c r="W51" s="142" t="str">
        <f t="shared" si="7"/>
        <v/>
      </c>
      <c r="X51" s="142" t="str">
        <f t="shared" si="8"/>
        <v/>
      </c>
      <c r="Y51" s="142" t="str">
        <f t="shared" si="9"/>
        <v/>
      </c>
      <c r="Z51" s="142" t="str">
        <f t="shared" si="5"/>
        <v/>
      </c>
      <c r="AA51" s="104" t="str">
        <f t="shared" si="4"/>
        <v/>
      </c>
    </row>
    <row r="52" spans="2:27" s="65" customFormat="1" ht="20.100000000000001" customHeight="1" x14ac:dyDescent="0.25">
      <c r="B52" s="104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4"/>
      <c r="V52" s="142" t="str">
        <f t="shared" si="6"/>
        <v/>
      </c>
      <c r="W52" s="142" t="str">
        <f t="shared" si="7"/>
        <v/>
      </c>
      <c r="X52" s="142" t="str">
        <f t="shared" si="8"/>
        <v/>
      </c>
      <c r="Y52" s="142" t="str">
        <f t="shared" si="9"/>
        <v/>
      </c>
      <c r="Z52" s="142" t="str">
        <f t="shared" si="5"/>
        <v/>
      </c>
      <c r="AA52" s="104" t="str">
        <f t="shared" si="4"/>
        <v/>
      </c>
    </row>
    <row r="53" spans="2:27" s="65" customFormat="1" ht="20.100000000000001" customHeight="1" x14ac:dyDescent="0.25">
      <c r="B53" s="104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4"/>
      <c r="V53" s="142" t="str">
        <f t="shared" si="6"/>
        <v/>
      </c>
      <c r="W53" s="142" t="str">
        <f t="shared" si="7"/>
        <v/>
      </c>
      <c r="X53" s="142" t="str">
        <f t="shared" si="8"/>
        <v/>
      </c>
      <c r="Y53" s="142" t="str">
        <f t="shared" si="9"/>
        <v/>
      </c>
      <c r="Z53" s="142" t="str">
        <f t="shared" si="5"/>
        <v/>
      </c>
      <c r="AA53" s="104" t="str">
        <f t="shared" si="4"/>
        <v/>
      </c>
    </row>
    <row r="54" spans="2:27" s="65" customFormat="1" ht="20.100000000000001" customHeight="1" x14ac:dyDescent="0.25">
      <c r="B54" s="104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4"/>
      <c r="V54" s="142" t="str">
        <f t="shared" si="6"/>
        <v/>
      </c>
      <c r="W54" s="142" t="str">
        <f t="shared" si="7"/>
        <v/>
      </c>
      <c r="X54" s="142" t="str">
        <f t="shared" si="8"/>
        <v/>
      </c>
      <c r="Y54" s="142" t="str">
        <f t="shared" si="9"/>
        <v/>
      </c>
      <c r="Z54" s="142" t="str">
        <f t="shared" si="5"/>
        <v/>
      </c>
      <c r="AA54" s="104" t="str">
        <f t="shared" si="4"/>
        <v/>
      </c>
    </row>
    <row r="55" spans="2:27" s="65" customFormat="1" ht="20.100000000000001" customHeight="1" x14ac:dyDescent="0.25">
      <c r="B55" s="104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4"/>
      <c r="V55" s="142" t="str">
        <f t="shared" si="6"/>
        <v/>
      </c>
      <c r="W55" s="142" t="str">
        <f t="shared" si="7"/>
        <v/>
      </c>
      <c r="X55" s="142" t="str">
        <f t="shared" si="8"/>
        <v/>
      </c>
      <c r="Y55" s="142" t="str">
        <f t="shared" si="9"/>
        <v/>
      </c>
      <c r="Z55" s="142" t="str">
        <f t="shared" si="5"/>
        <v/>
      </c>
      <c r="AA55" s="104" t="str">
        <f t="shared" si="4"/>
        <v/>
      </c>
    </row>
    <row r="56" spans="2:27" s="65" customFormat="1" ht="20.100000000000001" customHeight="1" x14ac:dyDescent="0.25">
      <c r="B56" s="104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4"/>
      <c r="V56" s="142" t="str">
        <f t="shared" si="6"/>
        <v/>
      </c>
      <c r="W56" s="142" t="str">
        <f t="shared" si="7"/>
        <v/>
      </c>
      <c r="X56" s="142" t="str">
        <f t="shared" si="8"/>
        <v/>
      </c>
      <c r="Y56" s="142" t="str">
        <f t="shared" si="9"/>
        <v/>
      </c>
      <c r="Z56" s="142" t="str">
        <f t="shared" si="5"/>
        <v/>
      </c>
      <c r="AA56" s="104" t="str">
        <f t="shared" si="4"/>
        <v/>
      </c>
    </row>
    <row r="57" spans="2:27" s="65" customFormat="1" ht="20.100000000000001" customHeight="1" x14ac:dyDescent="0.25">
      <c r="B57" s="104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4"/>
      <c r="V57" s="142" t="str">
        <f t="shared" si="6"/>
        <v/>
      </c>
      <c r="W57" s="142" t="str">
        <f t="shared" si="7"/>
        <v/>
      </c>
      <c r="X57" s="142" t="str">
        <f t="shared" si="8"/>
        <v/>
      </c>
      <c r="Y57" s="142" t="str">
        <f t="shared" si="9"/>
        <v/>
      </c>
      <c r="Z57" s="142" t="str">
        <f t="shared" si="5"/>
        <v/>
      </c>
      <c r="AA57" s="104" t="str">
        <f t="shared" si="4"/>
        <v/>
      </c>
    </row>
    <row r="58" spans="2:27" s="65" customFormat="1" ht="20.100000000000001" customHeight="1" x14ac:dyDescent="0.25">
      <c r="B58" s="104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4"/>
      <c r="V58" s="142" t="str">
        <f t="shared" si="6"/>
        <v/>
      </c>
      <c r="W58" s="142" t="str">
        <f t="shared" si="7"/>
        <v/>
      </c>
      <c r="X58" s="142" t="str">
        <f t="shared" si="8"/>
        <v/>
      </c>
      <c r="Y58" s="142" t="str">
        <f t="shared" si="9"/>
        <v/>
      </c>
      <c r="Z58" s="142" t="str">
        <f t="shared" si="5"/>
        <v/>
      </c>
      <c r="AA58" s="104" t="str">
        <f t="shared" si="4"/>
        <v/>
      </c>
    </row>
    <row r="59" spans="2:27" s="65" customFormat="1" ht="20.100000000000001" customHeight="1" x14ac:dyDescent="0.25">
      <c r="B59" s="104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4"/>
      <c r="V59" s="142" t="str">
        <f t="shared" si="6"/>
        <v/>
      </c>
      <c r="W59" s="142" t="str">
        <f t="shared" si="7"/>
        <v/>
      </c>
      <c r="X59" s="142" t="str">
        <f t="shared" si="8"/>
        <v/>
      </c>
      <c r="Y59" s="142" t="str">
        <f t="shared" si="9"/>
        <v/>
      </c>
      <c r="Z59" s="142" t="str">
        <f t="shared" si="5"/>
        <v/>
      </c>
      <c r="AA59" s="104" t="str">
        <f t="shared" si="4"/>
        <v/>
      </c>
    </row>
    <row r="60" spans="2:27" s="65" customFormat="1" ht="20.100000000000001" customHeight="1" x14ac:dyDescent="0.25">
      <c r="B60" s="104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4"/>
      <c r="V60" s="142" t="str">
        <f t="shared" si="6"/>
        <v/>
      </c>
      <c r="W60" s="142" t="str">
        <f t="shared" si="7"/>
        <v/>
      </c>
      <c r="X60" s="142" t="str">
        <f t="shared" si="8"/>
        <v/>
      </c>
      <c r="Y60" s="142" t="str">
        <f t="shared" si="9"/>
        <v/>
      </c>
      <c r="Z60" s="142" t="str">
        <f t="shared" si="5"/>
        <v/>
      </c>
      <c r="AA60" s="104" t="str">
        <f t="shared" si="4"/>
        <v/>
      </c>
    </row>
    <row r="61" spans="2:27" s="65" customFormat="1" ht="20.100000000000001" customHeight="1" x14ac:dyDescent="0.25">
      <c r="B61" s="104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4"/>
      <c r="V61" s="142" t="str">
        <f t="shared" si="6"/>
        <v/>
      </c>
      <c r="W61" s="142" t="str">
        <f t="shared" si="7"/>
        <v/>
      </c>
      <c r="X61" s="142" t="str">
        <f t="shared" si="8"/>
        <v/>
      </c>
      <c r="Y61" s="142" t="str">
        <f t="shared" si="9"/>
        <v/>
      </c>
      <c r="Z61" s="142" t="str">
        <f t="shared" si="5"/>
        <v/>
      </c>
      <c r="AA61" s="104" t="str">
        <f t="shared" si="4"/>
        <v/>
      </c>
    </row>
    <row r="62" spans="2:27" s="65" customFormat="1" ht="20.100000000000001" customHeight="1" x14ac:dyDescent="0.25">
      <c r="B62" s="104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4"/>
      <c r="V62" s="142" t="str">
        <f t="shared" si="6"/>
        <v/>
      </c>
      <c r="W62" s="142" t="str">
        <f t="shared" si="7"/>
        <v/>
      </c>
      <c r="X62" s="142" t="str">
        <f t="shared" si="8"/>
        <v/>
      </c>
      <c r="Y62" s="142" t="str">
        <f t="shared" si="9"/>
        <v/>
      </c>
      <c r="Z62" s="142" t="str">
        <f t="shared" si="5"/>
        <v/>
      </c>
      <c r="AA62" s="104" t="str">
        <f t="shared" si="4"/>
        <v/>
      </c>
    </row>
    <row r="63" spans="2:27" s="65" customFormat="1" ht="20.100000000000001" customHeight="1" x14ac:dyDescent="0.25">
      <c r="B63" s="104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4"/>
      <c r="V63" s="142" t="str">
        <f t="shared" si="6"/>
        <v/>
      </c>
      <c r="W63" s="142" t="str">
        <f t="shared" si="7"/>
        <v/>
      </c>
      <c r="X63" s="142" t="str">
        <f t="shared" si="8"/>
        <v/>
      </c>
      <c r="Y63" s="142" t="str">
        <f t="shared" si="9"/>
        <v/>
      </c>
      <c r="Z63" s="142" t="str">
        <f t="shared" si="5"/>
        <v/>
      </c>
      <c r="AA63" s="104" t="str">
        <f t="shared" si="4"/>
        <v/>
      </c>
    </row>
    <row r="64" spans="2:27" s="65" customFormat="1" ht="20.100000000000001" customHeight="1" x14ac:dyDescent="0.25">
      <c r="B64" s="104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4"/>
      <c r="V64" s="142" t="str">
        <f t="shared" si="6"/>
        <v/>
      </c>
      <c r="W64" s="142" t="str">
        <f t="shared" si="7"/>
        <v/>
      </c>
      <c r="X64" s="142" t="str">
        <f t="shared" si="8"/>
        <v/>
      </c>
      <c r="Y64" s="142" t="str">
        <f t="shared" si="9"/>
        <v/>
      </c>
      <c r="Z64" s="142" t="str">
        <f t="shared" si="5"/>
        <v/>
      </c>
      <c r="AA64" s="104" t="str">
        <f t="shared" si="4"/>
        <v/>
      </c>
    </row>
    <row r="65" spans="2:27" s="65" customFormat="1" ht="20.100000000000001" customHeight="1" x14ac:dyDescent="0.25">
      <c r="B65" s="104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4"/>
      <c r="V65" s="142" t="str">
        <f t="shared" si="6"/>
        <v/>
      </c>
      <c r="W65" s="142" t="str">
        <f t="shared" si="7"/>
        <v/>
      </c>
      <c r="X65" s="142" t="str">
        <f t="shared" si="8"/>
        <v/>
      </c>
      <c r="Y65" s="142" t="str">
        <f t="shared" si="9"/>
        <v/>
      </c>
      <c r="Z65" s="142" t="str">
        <f t="shared" si="5"/>
        <v/>
      </c>
      <c r="AA65" s="104" t="str">
        <f t="shared" si="4"/>
        <v/>
      </c>
    </row>
    <row r="66" spans="2:27" s="65" customFormat="1" ht="20.100000000000001" customHeight="1" x14ac:dyDescent="0.25">
      <c r="B66" s="104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4"/>
      <c r="V66" s="142" t="str">
        <f t="shared" si="6"/>
        <v/>
      </c>
      <c r="W66" s="142" t="str">
        <f t="shared" si="7"/>
        <v/>
      </c>
      <c r="X66" s="142" t="str">
        <f t="shared" si="8"/>
        <v/>
      </c>
      <c r="Y66" s="142" t="str">
        <f t="shared" si="9"/>
        <v/>
      </c>
      <c r="Z66" s="142" t="str">
        <f t="shared" si="5"/>
        <v/>
      </c>
      <c r="AA66" s="104" t="str">
        <f t="shared" si="4"/>
        <v/>
      </c>
    </row>
    <row r="67" spans="2:27" s="65" customFormat="1" ht="20.100000000000001" customHeight="1" x14ac:dyDescent="0.25">
      <c r="B67" s="104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4"/>
      <c r="V67" s="142" t="str">
        <f t="shared" si="6"/>
        <v/>
      </c>
      <c r="W67" s="142" t="str">
        <f t="shared" si="7"/>
        <v/>
      </c>
      <c r="X67" s="142" t="str">
        <f t="shared" si="8"/>
        <v/>
      </c>
      <c r="Y67" s="142" t="str">
        <f t="shared" si="9"/>
        <v/>
      </c>
      <c r="Z67" s="142" t="str">
        <f t="shared" si="5"/>
        <v/>
      </c>
      <c r="AA67" s="104" t="str">
        <f t="shared" si="4"/>
        <v/>
      </c>
    </row>
    <row r="68" spans="2:27" s="65" customFormat="1" ht="20.100000000000001" customHeight="1" x14ac:dyDescent="0.25">
      <c r="B68" s="104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4"/>
      <c r="V68" s="142" t="str">
        <f t="shared" si="6"/>
        <v/>
      </c>
      <c r="W68" s="142" t="str">
        <f t="shared" si="7"/>
        <v/>
      </c>
      <c r="X68" s="142" t="str">
        <f t="shared" si="8"/>
        <v/>
      </c>
      <c r="Y68" s="142" t="str">
        <f t="shared" si="9"/>
        <v/>
      </c>
      <c r="Z68" s="142" t="str">
        <f t="shared" si="5"/>
        <v/>
      </c>
      <c r="AA68" s="104" t="str">
        <f t="shared" si="4"/>
        <v/>
      </c>
    </row>
    <row r="69" spans="2:27" s="65" customFormat="1" ht="20.100000000000001" customHeight="1" x14ac:dyDescent="0.25">
      <c r="B69" s="104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4"/>
      <c r="V69" s="142" t="str">
        <f t="shared" si="6"/>
        <v/>
      </c>
      <c r="W69" s="142" t="str">
        <f t="shared" si="7"/>
        <v/>
      </c>
      <c r="X69" s="142" t="str">
        <f t="shared" si="8"/>
        <v/>
      </c>
      <c r="Y69" s="142" t="str">
        <f t="shared" si="9"/>
        <v/>
      </c>
      <c r="Z69" s="142" t="str">
        <f t="shared" si="5"/>
        <v/>
      </c>
      <c r="AA69" s="104" t="str">
        <f t="shared" si="4"/>
        <v/>
      </c>
    </row>
    <row r="70" spans="2:27" s="65" customFormat="1" ht="20.100000000000001" customHeight="1" x14ac:dyDescent="0.25">
      <c r="B70" s="104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4"/>
      <c r="V70" s="142" t="str">
        <f t="shared" si="6"/>
        <v/>
      </c>
      <c r="W70" s="142" t="str">
        <f t="shared" si="7"/>
        <v/>
      </c>
      <c r="X70" s="142" t="str">
        <f t="shared" si="8"/>
        <v/>
      </c>
      <c r="Y70" s="142" t="str">
        <f t="shared" si="9"/>
        <v/>
      </c>
      <c r="Z70" s="142" t="str">
        <f t="shared" si="5"/>
        <v/>
      </c>
      <c r="AA70" s="104" t="str">
        <f t="shared" si="4"/>
        <v/>
      </c>
    </row>
    <row r="71" spans="2:27" s="65" customFormat="1" ht="20.100000000000001" customHeight="1" x14ac:dyDescent="0.25">
      <c r="B71" s="104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4"/>
      <c r="V71" s="142" t="str">
        <f t="shared" si="6"/>
        <v/>
      </c>
      <c r="W71" s="142" t="str">
        <f t="shared" si="7"/>
        <v/>
      </c>
      <c r="X71" s="142" t="str">
        <f t="shared" si="8"/>
        <v/>
      </c>
      <c r="Y71" s="142" t="str">
        <f t="shared" si="9"/>
        <v/>
      </c>
      <c r="Z71" s="142" t="str">
        <f t="shared" si="5"/>
        <v/>
      </c>
      <c r="AA71" s="104" t="str">
        <f t="shared" si="4"/>
        <v/>
      </c>
    </row>
    <row r="72" spans="2:27" s="65" customFormat="1" ht="20.100000000000001" customHeight="1" x14ac:dyDescent="0.25">
      <c r="B72" s="104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4"/>
      <c r="V72" s="142" t="str">
        <f t="shared" si="6"/>
        <v/>
      </c>
      <c r="W72" s="142" t="str">
        <f t="shared" si="7"/>
        <v/>
      </c>
      <c r="X72" s="142" t="str">
        <f t="shared" si="8"/>
        <v/>
      </c>
      <c r="Y72" s="142" t="str">
        <f t="shared" si="9"/>
        <v/>
      </c>
      <c r="Z72" s="142" t="str">
        <f t="shared" si="5"/>
        <v/>
      </c>
      <c r="AA72" s="104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65" customFormat="1" ht="20.100000000000001" customHeight="1" x14ac:dyDescent="0.25">
      <c r="B73" s="104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4"/>
      <c r="V73" s="142" t="str">
        <f t="shared" si="6"/>
        <v/>
      </c>
      <c r="W73" s="142" t="str">
        <f t="shared" si="7"/>
        <v/>
      </c>
      <c r="X73" s="142" t="str">
        <f t="shared" si="8"/>
        <v/>
      </c>
      <c r="Y73" s="142" t="str">
        <f t="shared" si="9"/>
        <v/>
      </c>
      <c r="Z73" s="142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104" t="str">
        <f t="shared" si="10"/>
        <v/>
      </c>
    </row>
    <row r="74" spans="2:27" s="65" customFormat="1" ht="20.100000000000001" customHeight="1" x14ac:dyDescent="0.25">
      <c r="B74" s="104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4"/>
      <c r="V74" s="142" t="str">
        <f t="shared" si="6"/>
        <v/>
      </c>
      <c r="W74" s="142" t="str">
        <f t="shared" si="7"/>
        <v/>
      </c>
      <c r="X74" s="142" t="str">
        <f t="shared" si="8"/>
        <v/>
      </c>
      <c r="Y74" s="142" t="str">
        <f t="shared" si="9"/>
        <v/>
      </c>
      <c r="Z74" s="142" t="str">
        <f t="shared" si="11"/>
        <v/>
      </c>
      <c r="AA74" s="104" t="str">
        <f t="shared" si="10"/>
        <v/>
      </c>
    </row>
    <row r="75" spans="2:27" s="65" customFormat="1" ht="20.100000000000001" customHeight="1" x14ac:dyDescent="0.25">
      <c r="B75" s="104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4"/>
      <c r="V75" s="142" t="str">
        <f t="shared" si="6"/>
        <v/>
      </c>
      <c r="W75" s="142" t="str">
        <f t="shared" si="7"/>
        <v/>
      </c>
      <c r="X75" s="142" t="str">
        <f t="shared" si="8"/>
        <v/>
      </c>
      <c r="Y75" s="142" t="str">
        <f t="shared" si="9"/>
        <v/>
      </c>
      <c r="Z75" s="142" t="str">
        <f t="shared" si="11"/>
        <v/>
      </c>
      <c r="AA75" s="104" t="str">
        <f t="shared" si="10"/>
        <v/>
      </c>
    </row>
    <row r="76" spans="2:27" s="65" customFormat="1" ht="20.100000000000001" customHeight="1" x14ac:dyDescent="0.25">
      <c r="B76" s="104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4"/>
      <c r="V76" s="142" t="str">
        <f t="shared" si="6"/>
        <v/>
      </c>
      <c r="W76" s="142" t="str">
        <f t="shared" si="7"/>
        <v/>
      </c>
      <c r="X76" s="142" t="str">
        <f t="shared" si="8"/>
        <v/>
      </c>
      <c r="Y76" s="142" t="str">
        <f t="shared" si="9"/>
        <v/>
      </c>
      <c r="Z76" s="142" t="str">
        <f t="shared" si="11"/>
        <v/>
      </c>
      <c r="AA76" s="104" t="str">
        <f t="shared" si="10"/>
        <v/>
      </c>
    </row>
    <row r="77" spans="2:27" s="65" customFormat="1" ht="20.100000000000001" customHeight="1" x14ac:dyDescent="0.25">
      <c r="B77" s="104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4"/>
      <c r="V77" s="142" t="str">
        <f t="shared" si="6"/>
        <v/>
      </c>
      <c r="W77" s="142" t="str">
        <f t="shared" si="7"/>
        <v/>
      </c>
      <c r="X77" s="142" t="str">
        <f t="shared" si="8"/>
        <v/>
      </c>
      <c r="Y77" s="142" t="str">
        <f t="shared" si="9"/>
        <v/>
      </c>
      <c r="Z77" s="142" t="str">
        <f t="shared" si="11"/>
        <v/>
      </c>
      <c r="AA77" s="104" t="str">
        <f t="shared" si="10"/>
        <v/>
      </c>
    </row>
    <row r="78" spans="2:27" s="65" customFormat="1" ht="20.100000000000001" customHeight="1" x14ac:dyDescent="0.25">
      <c r="B78" s="104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4"/>
      <c r="V78" s="142" t="str">
        <f t="shared" si="6"/>
        <v/>
      </c>
      <c r="W78" s="142" t="str">
        <f t="shared" si="7"/>
        <v/>
      </c>
      <c r="X78" s="142" t="str">
        <f t="shared" si="8"/>
        <v/>
      </c>
      <c r="Y78" s="142" t="str">
        <f t="shared" si="9"/>
        <v/>
      </c>
      <c r="Z78" s="142" t="str">
        <f t="shared" si="11"/>
        <v/>
      </c>
      <c r="AA78" s="104" t="str">
        <f t="shared" si="10"/>
        <v/>
      </c>
    </row>
    <row r="79" spans="2:27" s="65" customFormat="1" ht="20.100000000000001" customHeight="1" x14ac:dyDescent="0.25">
      <c r="B79" s="104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4"/>
      <c r="V79" s="142" t="str">
        <f t="shared" si="6"/>
        <v/>
      </c>
      <c r="W79" s="142" t="str">
        <f t="shared" si="7"/>
        <v/>
      </c>
      <c r="X79" s="142" t="str">
        <f t="shared" si="8"/>
        <v/>
      </c>
      <c r="Y79" s="142" t="str">
        <f t="shared" si="9"/>
        <v/>
      </c>
      <c r="Z79" s="142" t="str">
        <f t="shared" si="11"/>
        <v/>
      </c>
      <c r="AA79" s="104" t="str">
        <f t="shared" si="10"/>
        <v/>
      </c>
    </row>
    <row r="80" spans="2:27" s="65" customFormat="1" ht="20.100000000000001" customHeight="1" x14ac:dyDescent="0.25">
      <c r="B80" s="104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4"/>
      <c r="V80" s="142" t="str">
        <f t="shared" si="6"/>
        <v/>
      </c>
      <c r="W80" s="142" t="str">
        <f t="shared" si="7"/>
        <v/>
      </c>
      <c r="X80" s="142" t="str">
        <f t="shared" si="8"/>
        <v/>
      </c>
      <c r="Y80" s="142" t="str">
        <f t="shared" si="9"/>
        <v/>
      </c>
      <c r="Z80" s="142" t="str">
        <f t="shared" si="11"/>
        <v/>
      </c>
      <c r="AA80" s="104" t="str">
        <f t="shared" si="10"/>
        <v/>
      </c>
    </row>
    <row r="81" spans="2:27" s="65" customFormat="1" ht="20.100000000000001" customHeight="1" x14ac:dyDescent="0.25">
      <c r="B81" s="104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4"/>
      <c r="V81" s="142" t="str">
        <f t="shared" si="6"/>
        <v/>
      </c>
      <c r="W81" s="142" t="str">
        <f t="shared" si="7"/>
        <v/>
      </c>
      <c r="X81" s="142" t="str">
        <f t="shared" si="8"/>
        <v/>
      </c>
      <c r="Y81" s="142" t="str">
        <f t="shared" si="9"/>
        <v/>
      </c>
      <c r="Z81" s="142" t="str">
        <f t="shared" si="11"/>
        <v/>
      </c>
      <c r="AA81" s="104" t="str">
        <f t="shared" si="10"/>
        <v/>
      </c>
    </row>
    <row r="82" spans="2:27" s="65" customFormat="1" ht="20.100000000000001" customHeight="1" x14ac:dyDescent="0.25">
      <c r="B82" s="104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4"/>
      <c r="V82" s="142" t="str">
        <f t="shared" si="6"/>
        <v/>
      </c>
      <c r="W82" s="142" t="str">
        <f t="shared" si="7"/>
        <v/>
      </c>
      <c r="X82" s="142" t="str">
        <f t="shared" si="8"/>
        <v/>
      </c>
      <c r="Y82" s="142" t="str">
        <f t="shared" si="9"/>
        <v/>
      </c>
      <c r="Z82" s="142" t="str">
        <f t="shared" si="11"/>
        <v/>
      </c>
      <c r="AA82" s="104" t="str">
        <f t="shared" si="10"/>
        <v/>
      </c>
    </row>
    <row r="83" spans="2:27" s="65" customFormat="1" ht="20.100000000000001" customHeight="1" x14ac:dyDescent="0.25">
      <c r="B83" s="104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4"/>
      <c r="V83" s="142" t="str">
        <f t="shared" si="6"/>
        <v/>
      </c>
      <c r="W83" s="142" t="str">
        <f t="shared" si="7"/>
        <v/>
      </c>
      <c r="X83" s="142" t="str">
        <f t="shared" si="8"/>
        <v/>
      </c>
      <c r="Y83" s="142" t="str">
        <f t="shared" si="9"/>
        <v/>
      </c>
      <c r="Z83" s="142" t="str">
        <f t="shared" si="11"/>
        <v/>
      </c>
      <c r="AA83" s="104" t="str">
        <f t="shared" si="10"/>
        <v/>
      </c>
    </row>
    <row r="84" spans="2:27" s="65" customFormat="1" ht="20.100000000000001" customHeight="1" x14ac:dyDescent="0.25">
      <c r="B84" s="104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4"/>
      <c r="V84" s="142" t="str">
        <f t="shared" si="6"/>
        <v/>
      </c>
      <c r="W84" s="142" t="str">
        <f t="shared" si="7"/>
        <v/>
      </c>
      <c r="X84" s="142" t="str">
        <f t="shared" si="8"/>
        <v/>
      </c>
      <c r="Y84" s="142" t="str">
        <f t="shared" si="9"/>
        <v/>
      </c>
      <c r="Z84" s="142" t="str">
        <f t="shared" si="11"/>
        <v/>
      </c>
      <c r="AA84" s="104" t="str">
        <f t="shared" si="10"/>
        <v/>
      </c>
    </row>
    <row r="85" spans="2:27" s="65" customFormat="1" ht="20.100000000000001" customHeight="1" x14ac:dyDescent="0.25">
      <c r="B85" s="104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4"/>
      <c r="V85" s="142" t="str">
        <f t="shared" si="6"/>
        <v/>
      </c>
      <c r="W85" s="142" t="str">
        <f t="shared" si="7"/>
        <v/>
      </c>
      <c r="X85" s="142" t="str">
        <f t="shared" si="8"/>
        <v/>
      </c>
      <c r="Y85" s="142" t="str">
        <f t="shared" si="9"/>
        <v/>
      </c>
      <c r="Z85" s="142" t="str">
        <f t="shared" si="11"/>
        <v/>
      </c>
      <c r="AA85" s="104" t="str">
        <f t="shared" si="10"/>
        <v/>
      </c>
    </row>
    <row r="86" spans="2:27" s="65" customFormat="1" ht="20.100000000000001" customHeight="1" x14ac:dyDescent="0.25">
      <c r="B86" s="104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4"/>
      <c r="V86" s="142" t="str">
        <f t="shared" si="6"/>
        <v/>
      </c>
      <c r="W86" s="142" t="str">
        <f t="shared" si="7"/>
        <v/>
      </c>
      <c r="X86" s="142" t="str">
        <f t="shared" si="8"/>
        <v/>
      </c>
      <c r="Y86" s="142" t="str">
        <f t="shared" si="9"/>
        <v/>
      </c>
      <c r="Z86" s="142" t="str">
        <f t="shared" si="11"/>
        <v/>
      </c>
      <c r="AA86" s="104" t="str">
        <f t="shared" si="10"/>
        <v/>
      </c>
    </row>
    <row r="87" spans="2:27" s="65" customFormat="1" ht="20.100000000000001" customHeight="1" x14ac:dyDescent="0.25">
      <c r="B87" s="104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4"/>
      <c r="V87" s="142" t="str">
        <f t="shared" si="6"/>
        <v/>
      </c>
      <c r="W87" s="142" t="str">
        <f t="shared" si="7"/>
        <v/>
      </c>
      <c r="X87" s="142" t="str">
        <f t="shared" si="8"/>
        <v/>
      </c>
      <c r="Y87" s="142" t="str">
        <f t="shared" si="9"/>
        <v/>
      </c>
      <c r="Z87" s="142" t="str">
        <f t="shared" si="11"/>
        <v/>
      </c>
      <c r="AA87" s="104" t="str">
        <f t="shared" si="10"/>
        <v/>
      </c>
    </row>
    <row r="88" spans="2:27" s="65" customFormat="1" ht="20.100000000000001" customHeight="1" x14ac:dyDescent="0.25">
      <c r="B88" s="104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4"/>
      <c r="V88" s="142" t="str">
        <f t="shared" ref="V88:V151" si="12">IF(AND(SUM(D88:G88)&gt;0,B88&lt;&gt;""),ROUND(IF(media_bi="MÉDIA",AVERAGE(D88:G88),SUM(D88:G88)),1),"")</f>
        <v/>
      </c>
      <c r="W88" s="142" t="str">
        <f t="shared" ref="W88:W151" si="13">IF(AND(SUM(H88:K88)&gt;0,B88&lt;&gt;""),ROUND(IF(media_bi="MÉDIA",AVERAGE(H88:K88),SUM(H88:K88)),1),"")</f>
        <v/>
      </c>
      <c r="X88" s="142" t="str">
        <f t="shared" ref="X88:X151" si="14">IF(AND(SUM(L88:O88)&gt;0,B88&lt;&gt;""),ROUND(IF(media_bi="MÉDIA",AVERAGE(L88:O88),SUM(L88:O88)),1),"")</f>
        <v/>
      </c>
      <c r="Y88" s="142" t="str">
        <f t="shared" ref="Y88:Y151" si="15">IF(AND(SUM(P88:S88)&gt;0,B88&lt;&gt;""),ROUND(IF(media_bi="MÉDIA",AVERAGE(P88:S88),SUM(P88:S88)),1),"")</f>
        <v/>
      </c>
      <c r="Z88" s="142" t="str">
        <f t="shared" si="11"/>
        <v/>
      </c>
      <c r="AA88" s="104" t="str">
        <f t="shared" si="10"/>
        <v/>
      </c>
    </row>
    <row r="89" spans="2:27" s="65" customFormat="1" ht="20.100000000000001" customHeight="1" x14ac:dyDescent="0.25">
      <c r="B89" s="104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4"/>
      <c r="V89" s="142" t="str">
        <f t="shared" si="12"/>
        <v/>
      </c>
      <c r="W89" s="142" t="str">
        <f t="shared" si="13"/>
        <v/>
      </c>
      <c r="X89" s="142" t="str">
        <f t="shared" si="14"/>
        <v/>
      </c>
      <c r="Y89" s="142" t="str">
        <f t="shared" si="15"/>
        <v/>
      </c>
      <c r="Z89" s="142" t="str">
        <f t="shared" si="11"/>
        <v/>
      </c>
      <c r="AA89" s="104" t="str">
        <f t="shared" si="10"/>
        <v/>
      </c>
    </row>
    <row r="90" spans="2:27" s="65" customFormat="1" ht="20.100000000000001" customHeight="1" x14ac:dyDescent="0.25">
      <c r="B90" s="104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4"/>
      <c r="V90" s="142" t="str">
        <f t="shared" si="12"/>
        <v/>
      </c>
      <c r="W90" s="142" t="str">
        <f t="shared" si="13"/>
        <v/>
      </c>
      <c r="X90" s="142" t="str">
        <f t="shared" si="14"/>
        <v/>
      </c>
      <c r="Y90" s="142" t="str">
        <f t="shared" si="15"/>
        <v/>
      </c>
      <c r="Z90" s="142" t="str">
        <f t="shared" si="11"/>
        <v/>
      </c>
      <c r="AA90" s="104" t="str">
        <f t="shared" si="10"/>
        <v/>
      </c>
    </row>
    <row r="91" spans="2:27" s="65" customFormat="1" ht="20.100000000000001" customHeight="1" x14ac:dyDescent="0.25">
      <c r="B91" s="104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4"/>
      <c r="V91" s="142" t="str">
        <f t="shared" si="12"/>
        <v/>
      </c>
      <c r="W91" s="142" t="str">
        <f t="shared" si="13"/>
        <v/>
      </c>
      <c r="X91" s="142" t="str">
        <f t="shared" si="14"/>
        <v/>
      </c>
      <c r="Y91" s="142" t="str">
        <f t="shared" si="15"/>
        <v/>
      </c>
      <c r="Z91" s="142" t="str">
        <f t="shared" si="11"/>
        <v/>
      </c>
      <c r="AA91" s="104" t="str">
        <f t="shared" si="10"/>
        <v/>
      </c>
    </row>
    <row r="92" spans="2:27" s="65" customFormat="1" ht="20.100000000000001" customHeight="1" x14ac:dyDescent="0.25">
      <c r="B92" s="104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4"/>
      <c r="V92" s="142" t="str">
        <f t="shared" si="12"/>
        <v/>
      </c>
      <c r="W92" s="142" t="str">
        <f t="shared" si="13"/>
        <v/>
      </c>
      <c r="X92" s="142" t="str">
        <f t="shared" si="14"/>
        <v/>
      </c>
      <c r="Y92" s="142" t="str">
        <f t="shared" si="15"/>
        <v/>
      </c>
      <c r="Z92" s="142" t="str">
        <f t="shared" si="11"/>
        <v/>
      </c>
      <c r="AA92" s="104" t="str">
        <f t="shared" si="10"/>
        <v/>
      </c>
    </row>
    <row r="93" spans="2:27" s="65" customFormat="1" ht="20.100000000000001" customHeight="1" x14ac:dyDescent="0.25">
      <c r="B93" s="104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4"/>
      <c r="V93" s="142" t="str">
        <f t="shared" si="12"/>
        <v/>
      </c>
      <c r="W93" s="142" t="str">
        <f t="shared" si="13"/>
        <v/>
      </c>
      <c r="X93" s="142" t="str">
        <f t="shared" si="14"/>
        <v/>
      </c>
      <c r="Y93" s="142" t="str">
        <f t="shared" si="15"/>
        <v/>
      </c>
      <c r="Z93" s="142" t="str">
        <f t="shared" si="11"/>
        <v/>
      </c>
      <c r="AA93" s="104" t="str">
        <f t="shared" si="10"/>
        <v/>
      </c>
    </row>
    <row r="94" spans="2:27" s="65" customFormat="1" ht="20.100000000000001" customHeight="1" x14ac:dyDescent="0.25">
      <c r="B94" s="104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4"/>
      <c r="V94" s="142" t="str">
        <f t="shared" si="12"/>
        <v/>
      </c>
      <c r="W94" s="142" t="str">
        <f t="shared" si="13"/>
        <v/>
      </c>
      <c r="X94" s="142" t="str">
        <f t="shared" si="14"/>
        <v/>
      </c>
      <c r="Y94" s="142" t="str">
        <f t="shared" si="15"/>
        <v/>
      </c>
      <c r="Z94" s="142" t="str">
        <f t="shared" si="11"/>
        <v/>
      </c>
      <c r="AA94" s="104" t="str">
        <f t="shared" si="10"/>
        <v/>
      </c>
    </row>
    <row r="95" spans="2:27" s="65" customFormat="1" ht="20.100000000000001" customHeight="1" x14ac:dyDescent="0.25">
      <c r="B95" s="104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4"/>
      <c r="V95" s="142" t="str">
        <f t="shared" si="12"/>
        <v/>
      </c>
      <c r="W95" s="142" t="str">
        <f t="shared" si="13"/>
        <v/>
      </c>
      <c r="X95" s="142" t="str">
        <f t="shared" si="14"/>
        <v/>
      </c>
      <c r="Y95" s="142" t="str">
        <f t="shared" si="15"/>
        <v/>
      </c>
      <c r="Z95" s="142" t="str">
        <f t="shared" si="11"/>
        <v/>
      </c>
      <c r="AA95" s="104" t="str">
        <f t="shared" si="10"/>
        <v/>
      </c>
    </row>
    <row r="96" spans="2:27" s="65" customFormat="1" ht="20.100000000000001" customHeight="1" x14ac:dyDescent="0.25">
      <c r="B96" s="104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4"/>
      <c r="V96" s="142" t="str">
        <f t="shared" si="12"/>
        <v/>
      </c>
      <c r="W96" s="142" t="str">
        <f t="shared" si="13"/>
        <v/>
      </c>
      <c r="X96" s="142" t="str">
        <f t="shared" si="14"/>
        <v/>
      </c>
      <c r="Y96" s="142" t="str">
        <f t="shared" si="15"/>
        <v/>
      </c>
      <c r="Z96" s="142" t="str">
        <f t="shared" si="11"/>
        <v/>
      </c>
      <c r="AA96" s="104" t="str">
        <f t="shared" si="10"/>
        <v/>
      </c>
    </row>
    <row r="97" spans="2:34" s="65" customFormat="1" ht="20.100000000000001" customHeight="1" x14ac:dyDescent="0.25">
      <c r="B97" s="104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4"/>
      <c r="V97" s="142" t="str">
        <f t="shared" si="12"/>
        <v/>
      </c>
      <c r="W97" s="142" t="str">
        <f t="shared" si="13"/>
        <v/>
      </c>
      <c r="X97" s="142" t="str">
        <f t="shared" si="14"/>
        <v/>
      </c>
      <c r="Y97" s="142" t="str">
        <f t="shared" si="15"/>
        <v/>
      </c>
      <c r="Z97" s="142" t="str">
        <f t="shared" si="11"/>
        <v/>
      </c>
      <c r="AA97" s="104" t="str">
        <f t="shared" si="10"/>
        <v/>
      </c>
    </row>
    <row r="98" spans="2:34" s="65" customFormat="1" ht="20.100000000000001" customHeight="1" x14ac:dyDescent="0.25">
      <c r="B98" s="104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4"/>
      <c r="V98" s="142" t="str">
        <f t="shared" si="12"/>
        <v/>
      </c>
      <c r="W98" s="142" t="str">
        <f t="shared" si="13"/>
        <v/>
      </c>
      <c r="X98" s="142" t="str">
        <f t="shared" si="14"/>
        <v/>
      </c>
      <c r="Y98" s="142" t="str">
        <f t="shared" si="15"/>
        <v/>
      </c>
      <c r="Z98" s="142" t="str">
        <f t="shared" si="11"/>
        <v/>
      </c>
      <c r="AA98" s="104" t="str">
        <f t="shared" si="10"/>
        <v/>
      </c>
    </row>
    <row r="99" spans="2:34" s="65" customFormat="1" ht="20.100000000000001" customHeight="1" x14ac:dyDescent="0.25">
      <c r="B99" s="104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4"/>
      <c r="V99" s="142" t="str">
        <f t="shared" si="12"/>
        <v/>
      </c>
      <c r="W99" s="142" t="str">
        <f t="shared" si="13"/>
        <v/>
      </c>
      <c r="X99" s="142" t="str">
        <f t="shared" si="14"/>
        <v/>
      </c>
      <c r="Y99" s="142" t="str">
        <f t="shared" si="15"/>
        <v/>
      </c>
      <c r="Z99" s="142" t="str">
        <f t="shared" si="11"/>
        <v/>
      </c>
      <c r="AA99" s="104" t="str">
        <f t="shared" si="10"/>
        <v/>
      </c>
    </row>
    <row r="100" spans="2:34" s="65" customFormat="1" ht="20.100000000000001" customHeight="1" x14ac:dyDescent="0.25">
      <c r="B100" s="104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4"/>
      <c r="V100" s="142" t="str">
        <f t="shared" si="12"/>
        <v/>
      </c>
      <c r="W100" s="142" t="str">
        <f t="shared" si="13"/>
        <v/>
      </c>
      <c r="X100" s="142" t="str">
        <f t="shared" si="14"/>
        <v/>
      </c>
      <c r="Y100" s="142" t="str">
        <f t="shared" si="15"/>
        <v/>
      </c>
      <c r="Z100" s="142" t="str">
        <f t="shared" si="11"/>
        <v/>
      </c>
      <c r="AA100" s="104" t="str">
        <f t="shared" si="10"/>
        <v/>
      </c>
    </row>
    <row r="101" spans="2:34" s="65" customFormat="1" ht="20.100000000000001" customHeight="1" x14ac:dyDescent="0.25">
      <c r="B101" s="104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4"/>
      <c r="V101" s="142" t="str">
        <f t="shared" si="12"/>
        <v/>
      </c>
      <c r="W101" s="142" t="str">
        <f t="shared" si="13"/>
        <v/>
      </c>
      <c r="X101" s="142" t="str">
        <f t="shared" si="14"/>
        <v/>
      </c>
      <c r="Y101" s="142" t="str">
        <f t="shared" si="15"/>
        <v/>
      </c>
      <c r="Z101" s="142" t="str">
        <f t="shared" si="11"/>
        <v/>
      </c>
      <c r="AA101" s="104" t="str">
        <f t="shared" si="10"/>
        <v/>
      </c>
    </row>
    <row r="102" spans="2:34" s="65" customFormat="1" ht="20.100000000000001" customHeight="1" x14ac:dyDescent="0.25">
      <c r="B102" s="104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4"/>
      <c r="V102" s="142" t="str">
        <f t="shared" si="12"/>
        <v/>
      </c>
      <c r="W102" s="142" t="str">
        <f t="shared" si="13"/>
        <v/>
      </c>
      <c r="X102" s="142" t="str">
        <f t="shared" si="14"/>
        <v/>
      </c>
      <c r="Y102" s="142" t="str">
        <f t="shared" si="15"/>
        <v/>
      </c>
      <c r="Z102" s="142" t="str">
        <f t="shared" si="11"/>
        <v/>
      </c>
      <c r="AA102" s="104" t="str">
        <f t="shared" si="10"/>
        <v/>
      </c>
    </row>
    <row r="103" spans="2:34" s="65" customFormat="1" ht="20.100000000000001" customHeight="1" x14ac:dyDescent="0.25">
      <c r="B103" s="104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4"/>
      <c r="V103" s="142" t="str">
        <f t="shared" si="12"/>
        <v/>
      </c>
      <c r="W103" s="142" t="str">
        <f t="shared" si="13"/>
        <v/>
      </c>
      <c r="X103" s="142" t="str">
        <f t="shared" si="14"/>
        <v/>
      </c>
      <c r="Y103" s="142" t="str">
        <f t="shared" si="15"/>
        <v/>
      </c>
      <c r="Z103" s="142" t="str">
        <f t="shared" si="11"/>
        <v/>
      </c>
      <c r="AA103" s="104" t="str">
        <f t="shared" si="10"/>
        <v/>
      </c>
    </row>
    <row r="104" spans="2:34" x14ac:dyDescent="0.25"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54"/>
      <c r="V104" s="142" t="str">
        <f t="shared" si="12"/>
        <v/>
      </c>
      <c r="W104" s="142" t="str">
        <f t="shared" si="13"/>
        <v/>
      </c>
      <c r="X104" s="142" t="str">
        <f t="shared" si="14"/>
        <v/>
      </c>
      <c r="Y104" s="142" t="str">
        <f t="shared" si="15"/>
        <v/>
      </c>
      <c r="Z104" s="142" t="str">
        <f t="shared" si="11"/>
        <v/>
      </c>
      <c r="AA104" s="104" t="str">
        <f t="shared" si="10"/>
        <v/>
      </c>
    </row>
    <row r="105" spans="2:34" x14ac:dyDescent="0.25"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54"/>
      <c r="V105" s="142" t="str">
        <f t="shared" si="12"/>
        <v/>
      </c>
      <c r="W105" s="142" t="str">
        <f t="shared" si="13"/>
        <v/>
      </c>
      <c r="X105" s="142" t="str">
        <f t="shared" si="14"/>
        <v/>
      </c>
      <c r="Y105" s="142" t="str">
        <f t="shared" si="15"/>
        <v/>
      </c>
      <c r="Z105" s="142" t="str">
        <f t="shared" si="11"/>
        <v/>
      </c>
      <c r="AA105" s="104" t="str">
        <f t="shared" si="10"/>
        <v/>
      </c>
    </row>
    <row r="106" spans="2:34" x14ac:dyDescent="0.25"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54"/>
      <c r="V106" s="142" t="str">
        <f t="shared" si="12"/>
        <v/>
      </c>
      <c r="W106" s="142" t="str">
        <f t="shared" si="13"/>
        <v/>
      </c>
      <c r="X106" s="142" t="str">
        <f t="shared" si="14"/>
        <v/>
      </c>
      <c r="Y106" s="142" t="str">
        <f t="shared" si="15"/>
        <v/>
      </c>
      <c r="Z106" s="142" t="str">
        <f t="shared" si="11"/>
        <v/>
      </c>
      <c r="AA106" s="104" t="str">
        <f t="shared" si="10"/>
        <v/>
      </c>
    </row>
    <row r="107" spans="2:34" x14ac:dyDescent="0.25"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54"/>
      <c r="V107" s="142" t="str">
        <f t="shared" si="12"/>
        <v/>
      </c>
      <c r="W107" s="142" t="str">
        <f t="shared" si="13"/>
        <v/>
      </c>
      <c r="X107" s="142" t="str">
        <f t="shared" si="14"/>
        <v/>
      </c>
      <c r="Y107" s="142" t="str">
        <f t="shared" si="15"/>
        <v/>
      </c>
      <c r="Z107" s="142" t="str">
        <f t="shared" si="11"/>
        <v/>
      </c>
      <c r="AA107" s="104" t="str">
        <f t="shared" si="10"/>
        <v/>
      </c>
    </row>
    <row r="108" spans="2:34" x14ac:dyDescent="0.25"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54"/>
      <c r="V108" s="142" t="str">
        <f t="shared" si="12"/>
        <v/>
      </c>
      <c r="W108" s="142" t="str">
        <f t="shared" si="13"/>
        <v/>
      </c>
      <c r="X108" s="142" t="str">
        <f t="shared" si="14"/>
        <v/>
      </c>
      <c r="Y108" s="142" t="str">
        <f t="shared" si="15"/>
        <v/>
      </c>
      <c r="Z108" s="142" t="str">
        <f t="shared" si="11"/>
        <v/>
      </c>
      <c r="AA108" s="104" t="str">
        <f t="shared" si="10"/>
        <v/>
      </c>
    </row>
    <row r="109" spans="2:34" x14ac:dyDescent="0.25"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54"/>
      <c r="V109" s="142" t="str">
        <f t="shared" si="12"/>
        <v/>
      </c>
      <c r="W109" s="142" t="str">
        <f t="shared" si="13"/>
        <v/>
      </c>
      <c r="X109" s="142" t="str">
        <f t="shared" si="14"/>
        <v/>
      </c>
      <c r="Y109" s="142" t="str">
        <f t="shared" si="15"/>
        <v/>
      </c>
      <c r="Z109" s="142" t="str">
        <f t="shared" si="11"/>
        <v/>
      </c>
      <c r="AA109" s="104" t="str">
        <f t="shared" si="10"/>
        <v/>
      </c>
    </row>
    <row r="110" spans="2:34" x14ac:dyDescent="0.25"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54"/>
      <c r="V110" s="142" t="str">
        <f t="shared" si="12"/>
        <v/>
      </c>
      <c r="W110" s="142" t="str">
        <f t="shared" si="13"/>
        <v/>
      </c>
      <c r="X110" s="142" t="str">
        <f t="shared" si="14"/>
        <v/>
      </c>
      <c r="Y110" s="142" t="str">
        <f t="shared" si="15"/>
        <v/>
      </c>
      <c r="Z110" s="142" t="str">
        <f t="shared" si="11"/>
        <v/>
      </c>
      <c r="AA110" s="104" t="str">
        <f t="shared" si="10"/>
        <v/>
      </c>
    </row>
    <row r="111" spans="2:34" x14ac:dyDescent="0.25"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54"/>
      <c r="V111" s="142" t="str">
        <f t="shared" si="12"/>
        <v/>
      </c>
      <c r="W111" s="142" t="str">
        <f t="shared" si="13"/>
        <v/>
      </c>
      <c r="X111" s="142" t="str">
        <f t="shared" si="14"/>
        <v/>
      </c>
      <c r="Y111" s="142" t="str">
        <f t="shared" si="15"/>
        <v/>
      </c>
      <c r="Z111" s="142" t="str">
        <f t="shared" si="11"/>
        <v/>
      </c>
      <c r="AA111" s="104" t="str">
        <f t="shared" si="10"/>
        <v/>
      </c>
    </row>
    <row r="112" spans="2:34" s="121" customFormat="1" x14ac:dyDescent="0.25">
      <c r="C112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54"/>
      <c r="V112" s="142" t="str">
        <f t="shared" si="12"/>
        <v/>
      </c>
      <c r="W112" s="142" t="str">
        <f t="shared" si="13"/>
        <v/>
      </c>
      <c r="X112" s="142" t="str">
        <f t="shared" si="14"/>
        <v/>
      </c>
      <c r="Y112" s="142" t="str">
        <f t="shared" si="15"/>
        <v/>
      </c>
      <c r="Z112" s="142" t="str">
        <f t="shared" si="11"/>
        <v/>
      </c>
      <c r="AA112" s="104" t="str">
        <f t="shared" si="10"/>
        <v/>
      </c>
      <c r="AB112"/>
      <c r="AC112"/>
      <c r="AD112"/>
      <c r="AE112"/>
      <c r="AF112"/>
      <c r="AG112"/>
      <c r="AH112"/>
    </row>
    <row r="113" spans="3:34" s="121" customFormat="1" x14ac:dyDescent="0.25">
      <c r="C113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54"/>
      <c r="V113" s="142" t="str">
        <f t="shared" si="12"/>
        <v/>
      </c>
      <c r="W113" s="142" t="str">
        <f t="shared" si="13"/>
        <v/>
      </c>
      <c r="X113" s="142" t="str">
        <f t="shared" si="14"/>
        <v/>
      </c>
      <c r="Y113" s="142" t="str">
        <f t="shared" si="15"/>
        <v/>
      </c>
      <c r="Z113" s="142" t="str">
        <f t="shared" si="11"/>
        <v/>
      </c>
      <c r="AA113" s="104" t="str">
        <f t="shared" si="10"/>
        <v/>
      </c>
      <c r="AB113"/>
      <c r="AC113"/>
      <c r="AD113"/>
      <c r="AE113"/>
      <c r="AF113"/>
      <c r="AG113"/>
      <c r="AH113"/>
    </row>
    <row r="114" spans="3:34" s="121" customFormat="1" x14ac:dyDescent="0.25">
      <c r="C11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54"/>
      <c r="V114" s="142" t="str">
        <f t="shared" si="12"/>
        <v/>
      </c>
      <c r="W114" s="142" t="str">
        <f t="shared" si="13"/>
        <v/>
      </c>
      <c r="X114" s="142" t="str">
        <f t="shared" si="14"/>
        <v/>
      </c>
      <c r="Y114" s="142" t="str">
        <f t="shared" si="15"/>
        <v/>
      </c>
      <c r="Z114" s="142" t="str">
        <f t="shared" si="11"/>
        <v/>
      </c>
      <c r="AA114" s="104" t="str">
        <f t="shared" si="10"/>
        <v/>
      </c>
      <c r="AB114"/>
      <c r="AC114"/>
      <c r="AD114"/>
      <c r="AE114"/>
      <c r="AF114"/>
      <c r="AG114"/>
      <c r="AH114"/>
    </row>
    <row r="115" spans="3:34" s="121" customFormat="1" x14ac:dyDescent="0.25">
      <c r="C115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54"/>
      <c r="V115" s="142" t="str">
        <f t="shared" si="12"/>
        <v/>
      </c>
      <c r="W115" s="142" t="str">
        <f t="shared" si="13"/>
        <v/>
      </c>
      <c r="X115" s="142" t="str">
        <f t="shared" si="14"/>
        <v/>
      </c>
      <c r="Y115" s="142" t="str">
        <f t="shared" si="15"/>
        <v/>
      </c>
      <c r="Z115" s="142" t="str">
        <f t="shared" si="11"/>
        <v/>
      </c>
      <c r="AA115" s="104" t="str">
        <f t="shared" si="10"/>
        <v/>
      </c>
      <c r="AB115"/>
      <c r="AC115"/>
      <c r="AD115"/>
      <c r="AE115"/>
      <c r="AF115"/>
      <c r="AG115"/>
      <c r="AH115"/>
    </row>
    <row r="116" spans="3:34" s="121" customFormat="1" x14ac:dyDescent="0.25">
      <c r="C116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54"/>
      <c r="V116" s="142" t="str">
        <f t="shared" si="12"/>
        <v/>
      </c>
      <c r="W116" s="142" t="str">
        <f t="shared" si="13"/>
        <v/>
      </c>
      <c r="X116" s="142" t="str">
        <f t="shared" si="14"/>
        <v/>
      </c>
      <c r="Y116" s="142" t="str">
        <f t="shared" si="15"/>
        <v/>
      </c>
      <c r="Z116" s="142" t="str">
        <f t="shared" si="11"/>
        <v/>
      </c>
      <c r="AA116" s="104" t="str">
        <f t="shared" si="10"/>
        <v/>
      </c>
      <c r="AB116"/>
      <c r="AC116"/>
      <c r="AD116"/>
      <c r="AE116"/>
      <c r="AF116"/>
      <c r="AG116"/>
      <c r="AH116"/>
    </row>
    <row r="117" spans="3:34" s="121" customFormat="1" x14ac:dyDescent="0.25">
      <c r="C117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54"/>
      <c r="V117" s="142" t="str">
        <f t="shared" si="12"/>
        <v/>
      </c>
      <c r="W117" s="142" t="str">
        <f t="shared" si="13"/>
        <v/>
      </c>
      <c r="X117" s="142" t="str">
        <f t="shared" si="14"/>
        <v/>
      </c>
      <c r="Y117" s="142" t="str">
        <f t="shared" si="15"/>
        <v/>
      </c>
      <c r="Z117" s="142" t="str">
        <f t="shared" si="11"/>
        <v/>
      </c>
      <c r="AA117" s="104" t="str">
        <f t="shared" si="10"/>
        <v/>
      </c>
      <c r="AB117"/>
      <c r="AC117"/>
      <c r="AD117"/>
      <c r="AE117"/>
      <c r="AF117"/>
      <c r="AG117"/>
      <c r="AH117"/>
    </row>
    <row r="118" spans="3:34" s="121" customFormat="1" x14ac:dyDescent="0.25">
      <c r="C118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54"/>
      <c r="V118" s="142" t="str">
        <f t="shared" si="12"/>
        <v/>
      </c>
      <c r="W118" s="142" t="str">
        <f t="shared" si="13"/>
        <v/>
      </c>
      <c r="X118" s="142" t="str">
        <f t="shared" si="14"/>
        <v/>
      </c>
      <c r="Y118" s="142" t="str">
        <f t="shared" si="15"/>
        <v/>
      </c>
      <c r="Z118" s="142" t="str">
        <f t="shared" si="11"/>
        <v/>
      </c>
      <c r="AA118" s="104" t="str">
        <f t="shared" si="10"/>
        <v/>
      </c>
      <c r="AB118"/>
      <c r="AC118"/>
      <c r="AD118"/>
      <c r="AE118"/>
      <c r="AF118"/>
      <c r="AG118"/>
      <c r="AH118"/>
    </row>
    <row r="119" spans="3:34" s="121" customFormat="1" x14ac:dyDescent="0.25">
      <c r="C11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54"/>
      <c r="V119" s="142" t="str">
        <f t="shared" si="12"/>
        <v/>
      </c>
      <c r="W119" s="142" t="str">
        <f t="shared" si="13"/>
        <v/>
      </c>
      <c r="X119" s="142" t="str">
        <f t="shared" si="14"/>
        <v/>
      </c>
      <c r="Y119" s="142" t="str">
        <f t="shared" si="15"/>
        <v/>
      </c>
      <c r="Z119" s="142" t="str">
        <f t="shared" si="11"/>
        <v/>
      </c>
      <c r="AA119" s="104" t="str">
        <f t="shared" si="10"/>
        <v/>
      </c>
      <c r="AB119"/>
      <c r="AC119"/>
      <c r="AD119"/>
      <c r="AE119"/>
      <c r="AF119"/>
      <c r="AG119"/>
      <c r="AH119"/>
    </row>
    <row r="120" spans="3:34" s="121" customFormat="1" x14ac:dyDescent="0.25">
      <c r="C120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54"/>
      <c r="V120" s="142" t="str">
        <f t="shared" si="12"/>
        <v/>
      </c>
      <c r="W120" s="142" t="str">
        <f t="shared" si="13"/>
        <v/>
      </c>
      <c r="X120" s="142" t="str">
        <f t="shared" si="14"/>
        <v/>
      </c>
      <c r="Y120" s="142" t="str">
        <f t="shared" si="15"/>
        <v/>
      </c>
      <c r="Z120" s="142" t="str">
        <f t="shared" si="11"/>
        <v/>
      </c>
      <c r="AA120" s="104" t="str">
        <f t="shared" si="10"/>
        <v/>
      </c>
      <c r="AB120"/>
      <c r="AC120"/>
      <c r="AD120"/>
      <c r="AE120"/>
      <c r="AF120"/>
      <c r="AG120"/>
      <c r="AH120"/>
    </row>
    <row r="121" spans="3:34" s="121" customFormat="1" x14ac:dyDescent="0.25">
      <c r="C121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54"/>
      <c r="V121" s="142" t="str">
        <f t="shared" si="12"/>
        <v/>
      </c>
      <c r="W121" s="142" t="str">
        <f t="shared" si="13"/>
        <v/>
      </c>
      <c r="X121" s="142" t="str">
        <f t="shared" si="14"/>
        <v/>
      </c>
      <c r="Y121" s="142" t="str">
        <f t="shared" si="15"/>
        <v/>
      </c>
      <c r="Z121" s="142" t="str">
        <f t="shared" si="11"/>
        <v/>
      </c>
      <c r="AA121" s="104" t="str">
        <f t="shared" si="10"/>
        <v/>
      </c>
      <c r="AB121"/>
      <c r="AC121"/>
      <c r="AD121"/>
      <c r="AE121"/>
      <c r="AF121"/>
      <c r="AG121"/>
      <c r="AH121"/>
    </row>
    <row r="122" spans="3:34" s="121" customFormat="1" x14ac:dyDescent="0.25">
      <c r="C122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54"/>
      <c r="V122" s="142" t="str">
        <f t="shared" si="12"/>
        <v/>
      </c>
      <c r="W122" s="142" t="str">
        <f t="shared" si="13"/>
        <v/>
      </c>
      <c r="X122" s="142" t="str">
        <f t="shared" si="14"/>
        <v/>
      </c>
      <c r="Y122" s="142" t="str">
        <f t="shared" si="15"/>
        <v/>
      </c>
      <c r="Z122" s="142" t="str">
        <f t="shared" si="11"/>
        <v/>
      </c>
      <c r="AA122" s="104" t="str">
        <f t="shared" si="10"/>
        <v/>
      </c>
      <c r="AB122"/>
      <c r="AC122"/>
      <c r="AD122"/>
      <c r="AE122"/>
      <c r="AF122"/>
      <c r="AG122"/>
      <c r="AH122"/>
    </row>
    <row r="123" spans="3:34" s="121" customFormat="1" x14ac:dyDescent="0.25">
      <c r="C123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54"/>
      <c r="V123" s="142" t="str">
        <f t="shared" si="12"/>
        <v/>
      </c>
      <c r="W123" s="142" t="str">
        <f t="shared" si="13"/>
        <v/>
      </c>
      <c r="X123" s="142" t="str">
        <f t="shared" si="14"/>
        <v/>
      </c>
      <c r="Y123" s="142" t="str">
        <f t="shared" si="15"/>
        <v/>
      </c>
      <c r="Z123" s="142" t="str">
        <f t="shared" si="11"/>
        <v/>
      </c>
      <c r="AA123" s="104" t="str">
        <f t="shared" si="10"/>
        <v/>
      </c>
      <c r="AB123"/>
      <c r="AC123"/>
      <c r="AD123"/>
      <c r="AE123"/>
      <c r="AF123"/>
      <c r="AG123"/>
      <c r="AH123"/>
    </row>
    <row r="124" spans="3:34" s="121" customFormat="1" x14ac:dyDescent="0.25">
      <c r="C12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54"/>
      <c r="V124" s="142" t="str">
        <f t="shared" si="12"/>
        <v/>
      </c>
      <c r="W124" s="142" t="str">
        <f t="shared" si="13"/>
        <v/>
      </c>
      <c r="X124" s="142" t="str">
        <f t="shared" si="14"/>
        <v/>
      </c>
      <c r="Y124" s="142" t="str">
        <f t="shared" si="15"/>
        <v/>
      </c>
      <c r="Z124" s="142" t="str">
        <f t="shared" si="11"/>
        <v/>
      </c>
      <c r="AA124" s="104" t="str">
        <f t="shared" si="10"/>
        <v/>
      </c>
      <c r="AB124"/>
      <c r="AC124"/>
      <c r="AD124"/>
      <c r="AE124"/>
      <c r="AF124"/>
      <c r="AG124"/>
      <c r="AH124"/>
    </row>
    <row r="125" spans="3:34" s="121" customFormat="1" x14ac:dyDescent="0.25">
      <c r="C125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54"/>
      <c r="V125" s="142" t="str">
        <f t="shared" si="12"/>
        <v/>
      </c>
      <c r="W125" s="142" t="str">
        <f t="shared" si="13"/>
        <v/>
      </c>
      <c r="X125" s="142" t="str">
        <f t="shared" si="14"/>
        <v/>
      </c>
      <c r="Y125" s="142" t="str">
        <f t="shared" si="15"/>
        <v/>
      </c>
      <c r="Z125" s="142" t="str">
        <f t="shared" si="11"/>
        <v/>
      </c>
      <c r="AA125" s="104" t="str">
        <f t="shared" si="10"/>
        <v/>
      </c>
      <c r="AB125"/>
      <c r="AC125"/>
      <c r="AD125"/>
      <c r="AE125"/>
      <c r="AF125"/>
      <c r="AG125"/>
      <c r="AH125"/>
    </row>
    <row r="126" spans="3:34" s="121" customFormat="1" x14ac:dyDescent="0.25">
      <c r="C126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54"/>
      <c r="V126" s="142" t="str">
        <f t="shared" si="12"/>
        <v/>
      </c>
      <c r="W126" s="142" t="str">
        <f t="shared" si="13"/>
        <v/>
      </c>
      <c r="X126" s="142" t="str">
        <f t="shared" si="14"/>
        <v/>
      </c>
      <c r="Y126" s="142" t="str">
        <f t="shared" si="15"/>
        <v/>
      </c>
      <c r="Z126" s="142" t="str">
        <f t="shared" si="11"/>
        <v/>
      </c>
      <c r="AA126" s="104" t="str">
        <f t="shared" si="10"/>
        <v/>
      </c>
      <c r="AB126"/>
      <c r="AC126"/>
      <c r="AD126"/>
      <c r="AE126"/>
      <c r="AF126"/>
      <c r="AG126"/>
      <c r="AH126"/>
    </row>
    <row r="127" spans="3:34" s="121" customFormat="1" x14ac:dyDescent="0.25">
      <c r="C127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54"/>
      <c r="V127" s="142" t="str">
        <f t="shared" si="12"/>
        <v/>
      </c>
      <c r="W127" s="142" t="str">
        <f t="shared" si="13"/>
        <v/>
      </c>
      <c r="X127" s="142" t="str">
        <f t="shared" si="14"/>
        <v/>
      </c>
      <c r="Y127" s="142" t="str">
        <f t="shared" si="15"/>
        <v/>
      </c>
      <c r="Z127" s="142" t="str">
        <f t="shared" si="11"/>
        <v/>
      </c>
      <c r="AA127" s="104" t="str">
        <f t="shared" si="10"/>
        <v/>
      </c>
      <c r="AB127"/>
      <c r="AC127"/>
      <c r="AD127"/>
      <c r="AE127"/>
      <c r="AF127"/>
      <c r="AG127"/>
      <c r="AH127"/>
    </row>
    <row r="128" spans="3:34" s="121" customFormat="1" x14ac:dyDescent="0.25">
      <c r="C128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54"/>
      <c r="V128" s="142" t="str">
        <f t="shared" si="12"/>
        <v/>
      </c>
      <c r="W128" s="142" t="str">
        <f t="shared" si="13"/>
        <v/>
      </c>
      <c r="X128" s="142" t="str">
        <f t="shared" si="14"/>
        <v/>
      </c>
      <c r="Y128" s="142" t="str">
        <f t="shared" si="15"/>
        <v/>
      </c>
      <c r="Z128" s="142" t="str">
        <f t="shared" si="11"/>
        <v/>
      </c>
      <c r="AA128" s="104" t="str">
        <f t="shared" si="10"/>
        <v/>
      </c>
      <c r="AB128"/>
      <c r="AC128"/>
      <c r="AD128"/>
      <c r="AE128"/>
      <c r="AF128"/>
      <c r="AG128"/>
      <c r="AH128"/>
    </row>
    <row r="129" spans="3:34" s="121" customFormat="1" x14ac:dyDescent="0.25">
      <c r="C12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54"/>
      <c r="V129" s="142" t="str">
        <f t="shared" si="12"/>
        <v/>
      </c>
      <c r="W129" s="142" t="str">
        <f t="shared" si="13"/>
        <v/>
      </c>
      <c r="X129" s="142" t="str">
        <f t="shared" si="14"/>
        <v/>
      </c>
      <c r="Y129" s="142" t="str">
        <f t="shared" si="15"/>
        <v/>
      </c>
      <c r="Z129" s="142" t="str">
        <f t="shared" si="11"/>
        <v/>
      </c>
      <c r="AA129" s="104" t="str">
        <f t="shared" si="10"/>
        <v/>
      </c>
      <c r="AB129"/>
      <c r="AC129"/>
      <c r="AD129"/>
      <c r="AE129"/>
      <c r="AF129"/>
      <c r="AG129"/>
      <c r="AH129"/>
    </row>
    <row r="130" spans="3:34" s="121" customFormat="1" x14ac:dyDescent="0.25">
      <c r="C130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54"/>
      <c r="V130" s="142" t="str">
        <f t="shared" si="12"/>
        <v/>
      </c>
      <c r="W130" s="142" t="str">
        <f t="shared" si="13"/>
        <v/>
      </c>
      <c r="X130" s="142" t="str">
        <f t="shared" si="14"/>
        <v/>
      </c>
      <c r="Y130" s="142" t="str">
        <f t="shared" si="15"/>
        <v/>
      </c>
      <c r="Z130" s="142" t="str">
        <f t="shared" si="11"/>
        <v/>
      </c>
      <c r="AA130" s="104" t="str">
        <f t="shared" si="10"/>
        <v/>
      </c>
      <c r="AB130"/>
      <c r="AC130"/>
      <c r="AD130"/>
      <c r="AE130"/>
      <c r="AF130"/>
      <c r="AG130"/>
      <c r="AH130"/>
    </row>
    <row r="131" spans="3:34" s="121" customFormat="1" x14ac:dyDescent="0.25">
      <c r="C131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54"/>
      <c r="V131" s="142" t="str">
        <f t="shared" si="12"/>
        <v/>
      </c>
      <c r="W131" s="142" t="str">
        <f t="shared" si="13"/>
        <v/>
      </c>
      <c r="X131" s="142" t="str">
        <f t="shared" si="14"/>
        <v/>
      </c>
      <c r="Y131" s="142" t="str">
        <f t="shared" si="15"/>
        <v/>
      </c>
      <c r="Z131" s="142" t="str">
        <f t="shared" si="11"/>
        <v/>
      </c>
      <c r="AA131" s="104" t="str">
        <f t="shared" si="10"/>
        <v/>
      </c>
      <c r="AB131"/>
      <c r="AC131"/>
      <c r="AD131"/>
      <c r="AE131"/>
      <c r="AF131"/>
      <c r="AG131"/>
      <c r="AH131"/>
    </row>
    <row r="132" spans="3:34" s="121" customFormat="1" x14ac:dyDescent="0.25">
      <c r="C132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54"/>
      <c r="V132" s="142" t="str">
        <f t="shared" si="12"/>
        <v/>
      </c>
      <c r="W132" s="142" t="str">
        <f t="shared" si="13"/>
        <v/>
      </c>
      <c r="X132" s="142" t="str">
        <f t="shared" si="14"/>
        <v/>
      </c>
      <c r="Y132" s="142" t="str">
        <f t="shared" si="15"/>
        <v/>
      </c>
      <c r="Z132" s="142" t="str">
        <f t="shared" si="11"/>
        <v/>
      </c>
      <c r="AA132" s="104" t="str">
        <f t="shared" si="10"/>
        <v/>
      </c>
      <c r="AB132"/>
      <c r="AC132"/>
      <c r="AD132"/>
      <c r="AE132"/>
      <c r="AF132"/>
      <c r="AG132"/>
      <c r="AH132"/>
    </row>
    <row r="133" spans="3:34" s="121" customFormat="1" x14ac:dyDescent="0.25">
      <c r="C133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54"/>
      <c r="V133" s="142" t="str">
        <f t="shared" si="12"/>
        <v/>
      </c>
      <c r="W133" s="142" t="str">
        <f t="shared" si="13"/>
        <v/>
      </c>
      <c r="X133" s="142" t="str">
        <f t="shared" si="14"/>
        <v/>
      </c>
      <c r="Y133" s="142" t="str">
        <f t="shared" si="15"/>
        <v/>
      </c>
      <c r="Z133" s="142" t="str">
        <f t="shared" si="11"/>
        <v/>
      </c>
      <c r="AA133" s="104" t="str">
        <f t="shared" si="10"/>
        <v/>
      </c>
      <c r="AB133"/>
      <c r="AC133"/>
      <c r="AD133"/>
      <c r="AE133"/>
      <c r="AF133"/>
      <c r="AG133"/>
      <c r="AH133"/>
    </row>
    <row r="134" spans="3:34" s="121" customFormat="1" x14ac:dyDescent="0.25">
      <c r="C13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54"/>
      <c r="V134" s="142" t="str">
        <f t="shared" si="12"/>
        <v/>
      </c>
      <c r="W134" s="142" t="str">
        <f t="shared" si="13"/>
        <v/>
      </c>
      <c r="X134" s="142" t="str">
        <f t="shared" si="14"/>
        <v/>
      </c>
      <c r="Y134" s="142" t="str">
        <f t="shared" si="15"/>
        <v/>
      </c>
      <c r="Z134" s="142" t="str">
        <f t="shared" si="11"/>
        <v/>
      </c>
      <c r="AA134" s="104" t="str">
        <f t="shared" si="10"/>
        <v/>
      </c>
      <c r="AB134"/>
      <c r="AC134"/>
      <c r="AD134"/>
      <c r="AE134"/>
      <c r="AF134"/>
      <c r="AG134"/>
      <c r="AH134"/>
    </row>
    <row r="135" spans="3:34" s="121" customFormat="1" x14ac:dyDescent="0.25">
      <c r="C135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54"/>
      <c r="V135" s="142" t="str">
        <f t="shared" si="12"/>
        <v/>
      </c>
      <c r="W135" s="142" t="str">
        <f t="shared" si="13"/>
        <v/>
      </c>
      <c r="X135" s="142" t="str">
        <f t="shared" si="14"/>
        <v/>
      </c>
      <c r="Y135" s="142" t="str">
        <f t="shared" si="15"/>
        <v/>
      </c>
      <c r="Z135" s="142" t="str">
        <f t="shared" si="11"/>
        <v/>
      </c>
      <c r="AA135" s="104" t="str">
        <f t="shared" si="10"/>
        <v/>
      </c>
      <c r="AB135"/>
      <c r="AC135"/>
      <c r="AD135"/>
      <c r="AE135"/>
      <c r="AF135"/>
      <c r="AG135"/>
      <c r="AH135"/>
    </row>
    <row r="136" spans="3:34" s="121" customFormat="1" x14ac:dyDescent="0.25">
      <c r="C136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54"/>
      <c r="V136" s="142" t="str">
        <f t="shared" si="12"/>
        <v/>
      </c>
      <c r="W136" s="142" t="str">
        <f t="shared" si="13"/>
        <v/>
      </c>
      <c r="X136" s="142" t="str">
        <f t="shared" si="14"/>
        <v/>
      </c>
      <c r="Y136" s="142" t="str">
        <f t="shared" si="15"/>
        <v/>
      </c>
      <c r="Z136" s="142" t="str">
        <f t="shared" si="11"/>
        <v/>
      </c>
      <c r="AA136" s="104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21" customFormat="1" x14ac:dyDescent="0.25">
      <c r="C137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54"/>
      <c r="V137" s="142" t="str">
        <f t="shared" si="12"/>
        <v/>
      </c>
      <c r="W137" s="142" t="str">
        <f t="shared" si="13"/>
        <v/>
      </c>
      <c r="X137" s="142" t="str">
        <f t="shared" si="14"/>
        <v/>
      </c>
      <c r="Y137" s="142" t="str">
        <f t="shared" si="15"/>
        <v/>
      </c>
      <c r="Z137" s="142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104" t="str">
        <f t="shared" si="16"/>
        <v/>
      </c>
      <c r="AB137"/>
      <c r="AC137"/>
      <c r="AD137"/>
      <c r="AE137"/>
      <c r="AF137"/>
      <c r="AG137"/>
      <c r="AH137"/>
    </row>
    <row r="138" spans="3:34" s="121" customFormat="1" x14ac:dyDescent="0.25">
      <c r="C138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54"/>
      <c r="V138" s="142" t="str">
        <f t="shared" si="12"/>
        <v/>
      </c>
      <c r="W138" s="142" t="str">
        <f t="shared" si="13"/>
        <v/>
      </c>
      <c r="X138" s="142" t="str">
        <f t="shared" si="14"/>
        <v/>
      </c>
      <c r="Y138" s="142" t="str">
        <f t="shared" si="15"/>
        <v/>
      </c>
      <c r="Z138" s="142" t="str">
        <f t="shared" si="17"/>
        <v/>
      </c>
      <c r="AA138" s="104" t="str">
        <f t="shared" si="16"/>
        <v/>
      </c>
      <c r="AB138"/>
      <c r="AC138"/>
      <c r="AD138"/>
      <c r="AE138"/>
      <c r="AF138"/>
      <c r="AG138"/>
      <c r="AH138"/>
    </row>
    <row r="139" spans="3:34" s="121" customFormat="1" x14ac:dyDescent="0.25">
      <c r="C139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54"/>
      <c r="V139" s="142" t="str">
        <f t="shared" si="12"/>
        <v/>
      </c>
      <c r="W139" s="142" t="str">
        <f t="shared" si="13"/>
        <v/>
      </c>
      <c r="X139" s="142" t="str">
        <f t="shared" si="14"/>
        <v/>
      </c>
      <c r="Y139" s="142" t="str">
        <f t="shared" si="15"/>
        <v/>
      </c>
      <c r="Z139" s="142" t="str">
        <f t="shared" si="17"/>
        <v/>
      </c>
      <c r="AA139" s="104" t="str">
        <f t="shared" si="16"/>
        <v/>
      </c>
      <c r="AB139"/>
      <c r="AC139"/>
      <c r="AD139"/>
      <c r="AE139"/>
      <c r="AF139"/>
      <c r="AG139"/>
      <c r="AH139"/>
    </row>
    <row r="140" spans="3:34" s="121" customFormat="1" x14ac:dyDescent="0.25">
      <c r="C140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54"/>
      <c r="V140" s="142" t="str">
        <f t="shared" si="12"/>
        <v/>
      </c>
      <c r="W140" s="142" t="str">
        <f t="shared" si="13"/>
        <v/>
      </c>
      <c r="X140" s="142" t="str">
        <f t="shared" si="14"/>
        <v/>
      </c>
      <c r="Y140" s="142" t="str">
        <f t="shared" si="15"/>
        <v/>
      </c>
      <c r="Z140" s="142" t="str">
        <f t="shared" si="17"/>
        <v/>
      </c>
      <c r="AA140" s="104" t="str">
        <f t="shared" si="16"/>
        <v/>
      </c>
      <c r="AB140"/>
      <c r="AC140"/>
      <c r="AD140"/>
      <c r="AE140"/>
      <c r="AF140"/>
      <c r="AG140"/>
      <c r="AH140"/>
    </row>
    <row r="141" spans="3:34" s="121" customFormat="1" x14ac:dyDescent="0.25">
      <c r="C141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54"/>
      <c r="V141" s="142" t="str">
        <f t="shared" si="12"/>
        <v/>
      </c>
      <c r="W141" s="142" t="str">
        <f t="shared" si="13"/>
        <v/>
      </c>
      <c r="X141" s="142" t="str">
        <f t="shared" si="14"/>
        <v/>
      </c>
      <c r="Y141" s="142" t="str">
        <f t="shared" si="15"/>
        <v/>
      </c>
      <c r="Z141" s="142" t="str">
        <f t="shared" si="17"/>
        <v/>
      </c>
      <c r="AA141" s="104" t="str">
        <f t="shared" si="16"/>
        <v/>
      </c>
      <c r="AB141"/>
      <c r="AC141"/>
      <c r="AD141"/>
      <c r="AE141"/>
      <c r="AF141"/>
      <c r="AG141"/>
      <c r="AH141"/>
    </row>
    <row r="142" spans="3:34" s="121" customFormat="1" x14ac:dyDescent="0.25">
      <c r="C142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54"/>
      <c r="V142" s="142" t="str">
        <f t="shared" si="12"/>
        <v/>
      </c>
      <c r="W142" s="142" t="str">
        <f t="shared" si="13"/>
        <v/>
      </c>
      <c r="X142" s="142" t="str">
        <f t="shared" si="14"/>
        <v/>
      </c>
      <c r="Y142" s="142" t="str">
        <f t="shared" si="15"/>
        <v/>
      </c>
      <c r="Z142" s="142" t="str">
        <f t="shared" si="17"/>
        <v/>
      </c>
      <c r="AA142" s="104" t="str">
        <f t="shared" si="16"/>
        <v/>
      </c>
      <c r="AB142"/>
      <c r="AC142"/>
      <c r="AD142"/>
      <c r="AE142"/>
      <c r="AF142"/>
      <c r="AG142"/>
      <c r="AH142"/>
    </row>
    <row r="143" spans="3:34" s="121" customFormat="1" x14ac:dyDescent="0.25">
      <c r="C143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54"/>
      <c r="V143" s="142" t="str">
        <f t="shared" si="12"/>
        <v/>
      </c>
      <c r="W143" s="142" t="str">
        <f t="shared" si="13"/>
        <v/>
      </c>
      <c r="X143" s="142" t="str">
        <f t="shared" si="14"/>
        <v/>
      </c>
      <c r="Y143" s="142" t="str">
        <f t="shared" si="15"/>
        <v/>
      </c>
      <c r="Z143" s="142" t="str">
        <f t="shared" si="17"/>
        <v/>
      </c>
      <c r="AA143" s="104" t="str">
        <f t="shared" si="16"/>
        <v/>
      </c>
      <c r="AB143"/>
      <c r="AC143"/>
      <c r="AD143"/>
      <c r="AE143"/>
      <c r="AF143"/>
      <c r="AG143"/>
      <c r="AH143"/>
    </row>
    <row r="144" spans="3:34" s="121" customFormat="1" x14ac:dyDescent="0.25">
      <c r="C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54"/>
      <c r="V144" s="142" t="str">
        <f t="shared" si="12"/>
        <v/>
      </c>
      <c r="W144" s="142" t="str">
        <f t="shared" si="13"/>
        <v/>
      </c>
      <c r="X144" s="142" t="str">
        <f t="shared" si="14"/>
        <v/>
      </c>
      <c r="Y144" s="142" t="str">
        <f t="shared" si="15"/>
        <v/>
      </c>
      <c r="Z144" s="142" t="str">
        <f t="shared" si="17"/>
        <v/>
      </c>
      <c r="AA144" s="104" t="str">
        <f t="shared" si="16"/>
        <v/>
      </c>
      <c r="AB144"/>
      <c r="AC144"/>
      <c r="AD144"/>
      <c r="AE144"/>
      <c r="AF144"/>
      <c r="AG144"/>
      <c r="AH144"/>
    </row>
    <row r="145" spans="3:34" s="121" customFormat="1" x14ac:dyDescent="0.25">
      <c r="C145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54"/>
      <c r="V145" s="142" t="str">
        <f t="shared" si="12"/>
        <v/>
      </c>
      <c r="W145" s="142" t="str">
        <f t="shared" si="13"/>
        <v/>
      </c>
      <c r="X145" s="142" t="str">
        <f t="shared" si="14"/>
        <v/>
      </c>
      <c r="Y145" s="142" t="str">
        <f t="shared" si="15"/>
        <v/>
      </c>
      <c r="Z145" s="142" t="str">
        <f t="shared" si="17"/>
        <v/>
      </c>
      <c r="AA145" s="104" t="str">
        <f t="shared" si="16"/>
        <v/>
      </c>
      <c r="AB145"/>
      <c r="AC145"/>
      <c r="AD145"/>
      <c r="AE145"/>
      <c r="AF145"/>
      <c r="AG145"/>
      <c r="AH145"/>
    </row>
    <row r="146" spans="3:34" s="121" customFormat="1" x14ac:dyDescent="0.25">
      <c r="C146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54"/>
      <c r="V146" s="142" t="str">
        <f t="shared" si="12"/>
        <v/>
      </c>
      <c r="W146" s="142" t="str">
        <f t="shared" si="13"/>
        <v/>
      </c>
      <c r="X146" s="142" t="str">
        <f t="shared" si="14"/>
        <v/>
      </c>
      <c r="Y146" s="142" t="str">
        <f t="shared" si="15"/>
        <v/>
      </c>
      <c r="Z146" s="142" t="str">
        <f t="shared" si="17"/>
        <v/>
      </c>
      <c r="AA146" s="104" t="str">
        <f t="shared" si="16"/>
        <v/>
      </c>
      <c r="AB146"/>
      <c r="AC146"/>
      <c r="AD146"/>
      <c r="AE146"/>
      <c r="AF146"/>
      <c r="AG146"/>
      <c r="AH146"/>
    </row>
    <row r="147" spans="3:34" s="121" customFormat="1" x14ac:dyDescent="0.25">
      <c r="C147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54"/>
      <c r="V147" s="142" t="str">
        <f t="shared" si="12"/>
        <v/>
      </c>
      <c r="W147" s="142" t="str">
        <f t="shared" si="13"/>
        <v/>
      </c>
      <c r="X147" s="142" t="str">
        <f t="shared" si="14"/>
        <v/>
      </c>
      <c r="Y147" s="142" t="str">
        <f t="shared" si="15"/>
        <v/>
      </c>
      <c r="Z147" s="142" t="str">
        <f t="shared" si="17"/>
        <v/>
      </c>
      <c r="AA147" s="104" t="str">
        <f t="shared" si="16"/>
        <v/>
      </c>
      <c r="AB147"/>
      <c r="AC147"/>
      <c r="AD147"/>
      <c r="AE147"/>
      <c r="AF147"/>
      <c r="AG147"/>
      <c r="AH147"/>
    </row>
    <row r="148" spans="3:34" s="121" customFormat="1" x14ac:dyDescent="0.25">
      <c r="C148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54"/>
      <c r="V148" s="142" t="str">
        <f t="shared" si="12"/>
        <v/>
      </c>
      <c r="W148" s="142" t="str">
        <f t="shared" si="13"/>
        <v/>
      </c>
      <c r="X148" s="142" t="str">
        <f t="shared" si="14"/>
        <v/>
      </c>
      <c r="Y148" s="142" t="str">
        <f t="shared" si="15"/>
        <v/>
      </c>
      <c r="Z148" s="142" t="str">
        <f t="shared" si="17"/>
        <v/>
      </c>
      <c r="AA148" s="104" t="str">
        <f t="shared" si="16"/>
        <v/>
      </c>
      <c r="AB148"/>
      <c r="AC148"/>
      <c r="AD148"/>
      <c r="AE148"/>
      <c r="AF148"/>
      <c r="AG148"/>
      <c r="AH148"/>
    </row>
    <row r="149" spans="3:34" s="121" customFormat="1" x14ac:dyDescent="0.25">
      <c r="C149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54"/>
      <c r="V149" s="142" t="str">
        <f t="shared" si="12"/>
        <v/>
      </c>
      <c r="W149" s="142" t="str">
        <f t="shared" si="13"/>
        <v/>
      </c>
      <c r="X149" s="142" t="str">
        <f t="shared" si="14"/>
        <v/>
      </c>
      <c r="Y149" s="142" t="str">
        <f t="shared" si="15"/>
        <v/>
      </c>
      <c r="Z149" s="142" t="str">
        <f t="shared" si="17"/>
        <v/>
      </c>
      <c r="AA149" s="104" t="str">
        <f t="shared" si="16"/>
        <v/>
      </c>
      <c r="AB149"/>
      <c r="AC149"/>
      <c r="AD149"/>
      <c r="AE149"/>
      <c r="AF149"/>
      <c r="AG149"/>
      <c r="AH149"/>
    </row>
    <row r="150" spans="3:34" s="121" customFormat="1" x14ac:dyDescent="0.25">
      <c r="C150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54"/>
      <c r="V150" s="142" t="str">
        <f t="shared" si="12"/>
        <v/>
      </c>
      <c r="W150" s="142" t="str">
        <f t="shared" si="13"/>
        <v/>
      </c>
      <c r="X150" s="142" t="str">
        <f t="shared" si="14"/>
        <v/>
      </c>
      <c r="Y150" s="142" t="str">
        <f t="shared" si="15"/>
        <v/>
      </c>
      <c r="Z150" s="142" t="str">
        <f t="shared" si="17"/>
        <v/>
      </c>
      <c r="AA150" s="104" t="str">
        <f t="shared" si="16"/>
        <v/>
      </c>
      <c r="AB150"/>
      <c r="AC150"/>
      <c r="AD150"/>
      <c r="AE150"/>
      <c r="AF150"/>
      <c r="AG150"/>
      <c r="AH150"/>
    </row>
    <row r="151" spans="3:34" s="121" customFormat="1" x14ac:dyDescent="0.25">
      <c r="C151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54"/>
      <c r="V151" s="142" t="str">
        <f t="shared" si="12"/>
        <v/>
      </c>
      <c r="W151" s="142" t="str">
        <f t="shared" si="13"/>
        <v/>
      </c>
      <c r="X151" s="142" t="str">
        <f t="shared" si="14"/>
        <v/>
      </c>
      <c r="Y151" s="142" t="str">
        <f t="shared" si="15"/>
        <v/>
      </c>
      <c r="Z151" s="142" t="str">
        <f t="shared" si="17"/>
        <v/>
      </c>
      <c r="AA151" s="104" t="str">
        <f t="shared" si="16"/>
        <v/>
      </c>
      <c r="AB151"/>
      <c r="AC151"/>
      <c r="AD151"/>
      <c r="AE151"/>
      <c r="AF151"/>
      <c r="AG151"/>
      <c r="AH151"/>
    </row>
    <row r="152" spans="3:34" s="121" customFormat="1" x14ac:dyDescent="0.25">
      <c r="C152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54"/>
      <c r="V152" s="142" t="str">
        <f t="shared" ref="V152:V215" si="18">IF(AND(SUM(D152:G152)&gt;0,B152&lt;&gt;""),ROUND(IF(media_bi="MÉDIA",AVERAGE(D152:G152),SUM(D152:G152)),1),"")</f>
        <v/>
      </c>
      <c r="W152" s="142" t="str">
        <f t="shared" ref="W152:W215" si="19">IF(AND(SUM(H152:K152)&gt;0,B152&lt;&gt;""),ROUND(IF(media_bi="MÉDIA",AVERAGE(H152:K152),SUM(H152:K152)),1),"")</f>
        <v/>
      </c>
      <c r="X152" s="142" t="str">
        <f t="shared" ref="X152:X215" si="20">IF(AND(SUM(L152:O152)&gt;0,B152&lt;&gt;""),ROUND(IF(media_bi="MÉDIA",AVERAGE(L152:O152),SUM(L152:O152)),1),"")</f>
        <v/>
      </c>
      <c r="Y152" s="142" t="str">
        <f t="shared" ref="Y152:Y215" si="21">IF(AND(SUM(P152:S152)&gt;0,B152&lt;&gt;""),ROUND(IF(media_bi="MÉDIA",AVERAGE(P152:S152),SUM(P152:S152)),1),"")</f>
        <v/>
      </c>
      <c r="Z152" s="142" t="str">
        <f t="shared" si="17"/>
        <v/>
      </c>
      <c r="AA152" s="104" t="str">
        <f t="shared" si="16"/>
        <v/>
      </c>
      <c r="AB152"/>
      <c r="AC152"/>
      <c r="AD152"/>
      <c r="AE152"/>
      <c r="AF152"/>
      <c r="AG152"/>
      <c r="AH152"/>
    </row>
    <row r="153" spans="3:34" s="121" customFormat="1" x14ac:dyDescent="0.25">
      <c r="C153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54"/>
      <c r="V153" s="142" t="str">
        <f t="shared" si="18"/>
        <v/>
      </c>
      <c r="W153" s="142" t="str">
        <f t="shared" si="19"/>
        <v/>
      </c>
      <c r="X153" s="142" t="str">
        <f t="shared" si="20"/>
        <v/>
      </c>
      <c r="Y153" s="142" t="str">
        <f t="shared" si="21"/>
        <v/>
      </c>
      <c r="Z153" s="142" t="str">
        <f t="shared" si="17"/>
        <v/>
      </c>
      <c r="AA153" s="104" t="str">
        <f t="shared" si="16"/>
        <v/>
      </c>
      <c r="AB153"/>
      <c r="AC153"/>
      <c r="AD153"/>
      <c r="AE153"/>
      <c r="AF153"/>
      <c r="AG153"/>
      <c r="AH153"/>
    </row>
    <row r="154" spans="3:34" s="121" customFormat="1" x14ac:dyDescent="0.25">
      <c r="C15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54"/>
      <c r="V154" s="142" t="str">
        <f t="shared" si="18"/>
        <v/>
      </c>
      <c r="W154" s="142" t="str">
        <f t="shared" si="19"/>
        <v/>
      </c>
      <c r="X154" s="142" t="str">
        <f t="shared" si="20"/>
        <v/>
      </c>
      <c r="Y154" s="142" t="str">
        <f t="shared" si="21"/>
        <v/>
      </c>
      <c r="Z154" s="142" t="str">
        <f t="shared" si="17"/>
        <v/>
      </c>
      <c r="AA154" s="104" t="str">
        <f t="shared" si="16"/>
        <v/>
      </c>
      <c r="AB154"/>
      <c r="AC154"/>
      <c r="AD154"/>
      <c r="AE154"/>
      <c r="AF154"/>
      <c r="AG154"/>
      <c r="AH154"/>
    </row>
    <row r="155" spans="3:34" s="121" customFormat="1" x14ac:dyDescent="0.25">
      <c r="C155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54"/>
      <c r="V155" s="142" t="str">
        <f t="shared" si="18"/>
        <v/>
      </c>
      <c r="W155" s="142" t="str">
        <f t="shared" si="19"/>
        <v/>
      </c>
      <c r="X155" s="142" t="str">
        <f t="shared" si="20"/>
        <v/>
      </c>
      <c r="Y155" s="142" t="str">
        <f t="shared" si="21"/>
        <v/>
      </c>
      <c r="Z155" s="142" t="str">
        <f t="shared" si="17"/>
        <v/>
      </c>
      <c r="AA155" s="104" t="str">
        <f t="shared" si="16"/>
        <v/>
      </c>
      <c r="AB155"/>
      <c r="AC155"/>
      <c r="AD155"/>
      <c r="AE155"/>
      <c r="AF155"/>
      <c r="AG155"/>
      <c r="AH155"/>
    </row>
    <row r="156" spans="3:34" s="121" customFormat="1" x14ac:dyDescent="0.25">
      <c r="C156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54"/>
      <c r="V156" s="142" t="str">
        <f t="shared" si="18"/>
        <v/>
      </c>
      <c r="W156" s="142" t="str">
        <f t="shared" si="19"/>
        <v/>
      </c>
      <c r="X156" s="142" t="str">
        <f t="shared" si="20"/>
        <v/>
      </c>
      <c r="Y156" s="142" t="str">
        <f t="shared" si="21"/>
        <v/>
      </c>
      <c r="Z156" s="142" t="str">
        <f t="shared" si="17"/>
        <v/>
      </c>
      <c r="AA156" s="104" t="str">
        <f t="shared" si="16"/>
        <v/>
      </c>
      <c r="AB156"/>
      <c r="AC156"/>
      <c r="AD156"/>
      <c r="AE156"/>
      <c r="AF156"/>
      <c r="AG156"/>
      <c r="AH156"/>
    </row>
    <row r="157" spans="3:34" s="121" customFormat="1" x14ac:dyDescent="0.25">
      <c r="C157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54"/>
      <c r="V157" s="142" t="str">
        <f t="shared" si="18"/>
        <v/>
      </c>
      <c r="W157" s="142" t="str">
        <f t="shared" si="19"/>
        <v/>
      </c>
      <c r="X157" s="142" t="str">
        <f t="shared" si="20"/>
        <v/>
      </c>
      <c r="Y157" s="142" t="str">
        <f t="shared" si="21"/>
        <v/>
      </c>
      <c r="Z157" s="142" t="str">
        <f t="shared" si="17"/>
        <v/>
      </c>
      <c r="AA157" s="104" t="str">
        <f t="shared" si="16"/>
        <v/>
      </c>
      <c r="AB157"/>
      <c r="AC157"/>
      <c r="AD157"/>
      <c r="AE157"/>
      <c r="AF157"/>
      <c r="AG157"/>
      <c r="AH157"/>
    </row>
    <row r="158" spans="3:34" s="121" customFormat="1" x14ac:dyDescent="0.25">
      <c r="C158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54"/>
      <c r="V158" s="142" t="str">
        <f t="shared" si="18"/>
        <v/>
      </c>
      <c r="W158" s="142" t="str">
        <f t="shared" si="19"/>
        <v/>
      </c>
      <c r="X158" s="142" t="str">
        <f t="shared" si="20"/>
        <v/>
      </c>
      <c r="Y158" s="142" t="str">
        <f t="shared" si="21"/>
        <v/>
      </c>
      <c r="Z158" s="142" t="str">
        <f t="shared" si="17"/>
        <v/>
      </c>
      <c r="AA158" s="104" t="str">
        <f t="shared" si="16"/>
        <v/>
      </c>
      <c r="AB158"/>
      <c r="AC158"/>
      <c r="AD158"/>
      <c r="AE158"/>
      <c r="AF158"/>
      <c r="AG158"/>
      <c r="AH158"/>
    </row>
    <row r="159" spans="3:34" s="121" customFormat="1" x14ac:dyDescent="0.25">
      <c r="C159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54"/>
      <c r="V159" s="142" t="str">
        <f t="shared" si="18"/>
        <v/>
      </c>
      <c r="W159" s="142" t="str">
        <f t="shared" si="19"/>
        <v/>
      </c>
      <c r="X159" s="142" t="str">
        <f t="shared" si="20"/>
        <v/>
      </c>
      <c r="Y159" s="142" t="str">
        <f t="shared" si="21"/>
        <v/>
      </c>
      <c r="Z159" s="142" t="str">
        <f t="shared" si="17"/>
        <v/>
      </c>
      <c r="AA159" s="104" t="str">
        <f t="shared" si="16"/>
        <v/>
      </c>
      <c r="AB159"/>
      <c r="AC159"/>
      <c r="AD159"/>
      <c r="AE159"/>
      <c r="AF159"/>
      <c r="AG159"/>
      <c r="AH159"/>
    </row>
    <row r="160" spans="3:34" s="121" customFormat="1" x14ac:dyDescent="0.25">
      <c r="C160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54"/>
      <c r="V160" s="142" t="str">
        <f t="shared" si="18"/>
        <v/>
      </c>
      <c r="W160" s="142" t="str">
        <f t="shared" si="19"/>
        <v/>
      </c>
      <c r="X160" s="142" t="str">
        <f t="shared" si="20"/>
        <v/>
      </c>
      <c r="Y160" s="142" t="str">
        <f t="shared" si="21"/>
        <v/>
      </c>
      <c r="Z160" s="142" t="str">
        <f t="shared" si="17"/>
        <v/>
      </c>
      <c r="AA160" s="104" t="str">
        <f t="shared" si="16"/>
        <v/>
      </c>
      <c r="AB160"/>
      <c r="AC160"/>
      <c r="AD160"/>
      <c r="AE160"/>
      <c r="AF160"/>
      <c r="AG160"/>
      <c r="AH160"/>
    </row>
    <row r="161" spans="3:34" s="121" customFormat="1" x14ac:dyDescent="0.25">
      <c r="C161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54"/>
      <c r="V161" s="142" t="str">
        <f t="shared" si="18"/>
        <v/>
      </c>
      <c r="W161" s="142" t="str">
        <f t="shared" si="19"/>
        <v/>
      </c>
      <c r="X161" s="142" t="str">
        <f t="shared" si="20"/>
        <v/>
      </c>
      <c r="Y161" s="142" t="str">
        <f t="shared" si="21"/>
        <v/>
      </c>
      <c r="Z161" s="142" t="str">
        <f t="shared" si="17"/>
        <v/>
      </c>
      <c r="AA161" s="104" t="str">
        <f t="shared" si="16"/>
        <v/>
      </c>
      <c r="AB161"/>
      <c r="AC161"/>
      <c r="AD161"/>
      <c r="AE161"/>
      <c r="AF161"/>
      <c r="AG161"/>
      <c r="AH161"/>
    </row>
    <row r="162" spans="3:34" s="121" customFormat="1" x14ac:dyDescent="0.25">
      <c r="C162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54"/>
      <c r="V162" s="142" t="str">
        <f t="shared" si="18"/>
        <v/>
      </c>
      <c r="W162" s="142" t="str">
        <f t="shared" si="19"/>
        <v/>
      </c>
      <c r="X162" s="142" t="str">
        <f t="shared" si="20"/>
        <v/>
      </c>
      <c r="Y162" s="142" t="str">
        <f t="shared" si="21"/>
        <v/>
      </c>
      <c r="Z162" s="142" t="str">
        <f t="shared" si="17"/>
        <v/>
      </c>
      <c r="AA162" s="104" t="str">
        <f t="shared" si="16"/>
        <v/>
      </c>
      <c r="AB162"/>
      <c r="AC162"/>
      <c r="AD162"/>
      <c r="AE162"/>
      <c r="AF162"/>
      <c r="AG162"/>
      <c r="AH162"/>
    </row>
    <row r="163" spans="3:34" s="121" customFormat="1" x14ac:dyDescent="0.25">
      <c r="C163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54"/>
      <c r="V163" s="142" t="str">
        <f t="shared" si="18"/>
        <v/>
      </c>
      <c r="W163" s="142" t="str">
        <f t="shared" si="19"/>
        <v/>
      </c>
      <c r="X163" s="142" t="str">
        <f t="shared" si="20"/>
        <v/>
      </c>
      <c r="Y163" s="142" t="str">
        <f t="shared" si="21"/>
        <v/>
      </c>
      <c r="Z163" s="142" t="str">
        <f t="shared" si="17"/>
        <v/>
      </c>
      <c r="AA163" s="104" t="str">
        <f t="shared" si="16"/>
        <v/>
      </c>
      <c r="AB163"/>
      <c r="AC163"/>
      <c r="AD163"/>
      <c r="AE163"/>
      <c r="AF163"/>
      <c r="AG163"/>
      <c r="AH163"/>
    </row>
    <row r="164" spans="3:34" s="121" customFormat="1" x14ac:dyDescent="0.25">
      <c r="C16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54"/>
      <c r="V164" s="142" t="str">
        <f t="shared" si="18"/>
        <v/>
      </c>
      <c r="W164" s="142" t="str">
        <f t="shared" si="19"/>
        <v/>
      </c>
      <c r="X164" s="142" t="str">
        <f t="shared" si="20"/>
        <v/>
      </c>
      <c r="Y164" s="142" t="str">
        <f t="shared" si="21"/>
        <v/>
      </c>
      <c r="Z164" s="142" t="str">
        <f t="shared" si="17"/>
        <v/>
      </c>
      <c r="AA164" s="104" t="str">
        <f t="shared" si="16"/>
        <v/>
      </c>
      <c r="AB164"/>
      <c r="AC164"/>
      <c r="AD164"/>
      <c r="AE164"/>
      <c r="AF164"/>
      <c r="AG164"/>
      <c r="AH164"/>
    </row>
    <row r="165" spans="3:34" s="121" customFormat="1" x14ac:dyDescent="0.25">
      <c r="C165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54"/>
      <c r="V165" s="142" t="str">
        <f t="shared" si="18"/>
        <v/>
      </c>
      <c r="W165" s="142" t="str">
        <f t="shared" si="19"/>
        <v/>
      </c>
      <c r="X165" s="142" t="str">
        <f t="shared" si="20"/>
        <v/>
      </c>
      <c r="Y165" s="142" t="str">
        <f t="shared" si="21"/>
        <v/>
      </c>
      <c r="Z165" s="142" t="str">
        <f t="shared" si="17"/>
        <v/>
      </c>
      <c r="AA165" s="104" t="str">
        <f t="shared" si="16"/>
        <v/>
      </c>
      <c r="AB165"/>
      <c r="AC165"/>
      <c r="AD165"/>
      <c r="AE165"/>
      <c r="AF165"/>
      <c r="AG165"/>
      <c r="AH165"/>
    </row>
    <row r="166" spans="3:34" s="121" customFormat="1" x14ac:dyDescent="0.25">
      <c r="C166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54"/>
      <c r="V166" s="142" t="str">
        <f t="shared" si="18"/>
        <v/>
      </c>
      <c r="W166" s="142" t="str">
        <f t="shared" si="19"/>
        <v/>
      </c>
      <c r="X166" s="142" t="str">
        <f t="shared" si="20"/>
        <v/>
      </c>
      <c r="Y166" s="142" t="str">
        <f t="shared" si="21"/>
        <v/>
      </c>
      <c r="Z166" s="142" t="str">
        <f t="shared" si="17"/>
        <v/>
      </c>
      <c r="AA166" s="104" t="str">
        <f t="shared" si="16"/>
        <v/>
      </c>
      <c r="AB166"/>
      <c r="AC166"/>
      <c r="AD166"/>
      <c r="AE166"/>
      <c r="AF166"/>
      <c r="AG166"/>
      <c r="AH166"/>
    </row>
    <row r="167" spans="3:34" s="121" customFormat="1" x14ac:dyDescent="0.25">
      <c r="C167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54"/>
      <c r="V167" s="142" t="str">
        <f t="shared" si="18"/>
        <v/>
      </c>
      <c r="W167" s="142" t="str">
        <f t="shared" si="19"/>
        <v/>
      </c>
      <c r="X167" s="142" t="str">
        <f t="shared" si="20"/>
        <v/>
      </c>
      <c r="Y167" s="142" t="str">
        <f t="shared" si="21"/>
        <v/>
      </c>
      <c r="Z167" s="142" t="str">
        <f t="shared" si="17"/>
        <v/>
      </c>
      <c r="AA167" s="104" t="str">
        <f t="shared" si="16"/>
        <v/>
      </c>
      <c r="AB167"/>
      <c r="AC167"/>
      <c r="AD167"/>
      <c r="AE167"/>
      <c r="AF167"/>
      <c r="AG167"/>
      <c r="AH167"/>
    </row>
    <row r="168" spans="3:34" s="121" customFormat="1" x14ac:dyDescent="0.25">
      <c r="C168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54"/>
      <c r="V168" s="142" t="str">
        <f t="shared" si="18"/>
        <v/>
      </c>
      <c r="W168" s="142" t="str">
        <f t="shared" si="19"/>
        <v/>
      </c>
      <c r="X168" s="142" t="str">
        <f t="shared" si="20"/>
        <v/>
      </c>
      <c r="Y168" s="142" t="str">
        <f t="shared" si="21"/>
        <v/>
      </c>
      <c r="Z168" s="142" t="str">
        <f t="shared" si="17"/>
        <v/>
      </c>
      <c r="AA168" s="104" t="str">
        <f t="shared" si="16"/>
        <v/>
      </c>
      <c r="AB168"/>
      <c r="AC168"/>
      <c r="AD168"/>
      <c r="AE168"/>
      <c r="AF168"/>
      <c r="AG168"/>
      <c r="AH168"/>
    </row>
    <row r="169" spans="3:34" s="121" customFormat="1" x14ac:dyDescent="0.25">
      <c r="C16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54"/>
      <c r="V169" s="142" t="str">
        <f t="shared" si="18"/>
        <v/>
      </c>
      <c r="W169" s="142" t="str">
        <f t="shared" si="19"/>
        <v/>
      </c>
      <c r="X169" s="142" t="str">
        <f t="shared" si="20"/>
        <v/>
      </c>
      <c r="Y169" s="142" t="str">
        <f t="shared" si="21"/>
        <v/>
      </c>
      <c r="Z169" s="142" t="str">
        <f t="shared" si="17"/>
        <v/>
      </c>
      <c r="AA169" s="104" t="str">
        <f t="shared" si="16"/>
        <v/>
      </c>
      <c r="AB169"/>
      <c r="AC169"/>
      <c r="AD169"/>
      <c r="AE169"/>
      <c r="AF169"/>
      <c r="AG169"/>
      <c r="AH169"/>
    </row>
    <row r="170" spans="3:34" s="121" customFormat="1" x14ac:dyDescent="0.25">
      <c r="C170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54"/>
      <c r="V170" s="142" t="str">
        <f t="shared" si="18"/>
        <v/>
      </c>
      <c r="W170" s="142" t="str">
        <f t="shared" si="19"/>
        <v/>
      </c>
      <c r="X170" s="142" t="str">
        <f t="shared" si="20"/>
        <v/>
      </c>
      <c r="Y170" s="142" t="str">
        <f t="shared" si="21"/>
        <v/>
      </c>
      <c r="Z170" s="142" t="str">
        <f t="shared" si="17"/>
        <v/>
      </c>
      <c r="AA170" s="104" t="str">
        <f t="shared" si="16"/>
        <v/>
      </c>
      <c r="AB170"/>
      <c r="AC170"/>
      <c r="AD170"/>
      <c r="AE170"/>
      <c r="AF170"/>
      <c r="AG170"/>
      <c r="AH170"/>
    </row>
    <row r="171" spans="3:34" s="121" customFormat="1" x14ac:dyDescent="0.25">
      <c r="C171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54"/>
      <c r="V171" s="142" t="str">
        <f t="shared" si="18"/>
        <v/>
      </c>
      <c r="W171" s="142" t="str">
        <f t="shared" si="19"/>
        <v/>
      </c>
      <c r="X171" s="142" t="str">
        <f t="shared" si="20"/>
        <v/>
      </c>
      <c r="Y171" s="142" t="str">
        <f t="shared" si="21"/>
        <v/>
      </c>
      <c r="Z171" s="142" t="str">
        <f t="shared" si="17"/>
        <v/>
      </c>
      <c r="AA171" s="104" t="str">
        <f t="shared" si="16"/>
        <v/>
      </c>
      <c r="AB171"/>
      <c r="AC171"/>
      <c r="AD171"/>
      <c r="AE171"/>
      <c r="AF171"/>
      <c r="AG171"/>
      <c r="AH171"/>
    </row>
    <row r="172" spans="3:34" s="121" customFormat="1" x14ac:dyDescent="0.25">
      <c r="C172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54"/>
      <c r="V172" s="142" t="str">
        <f t="shared" si="18"/>
        <v/>
      </c>
      <c r="W172" s="142" t="str">
        <f t="shared" si="19"/>
        <v/>
      </c>
      <c r="X172" s="142" t="str">
        <f t="shared" si="20"/>
        <v/>
      </c>
      <c r="Y172" s="142" t="str">
        <f t="shared" si="21"/>
        <v/>
      </c>
      <c r="Z172" s="142" t="str">
        <f t="shared" si="17"/>
        <v/>
      </c>
      <c r="AA172" s="104" t="str">
        <f t="shared" si="16"/>
        <v/>
      </c>
      <c r="AB172"/>
      <c r="AC172"/>
      <c r="AD172"/>
      <c r="AE172"/>
      <c r="AF172"/>
      <c r="AG172"/>
      <c r="AH172"/>
    </row>
    <row r="173" spans="3:34" s="121" customFormat="1" x14ac:dyDescent="0.25">
      <c r="C173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54"/>
      <c r="V173" s="142" t="str">
        <f t="shared" si="18"/>
        <v/>
      </c>
      <c r="W173" s="142" t="str">
        <f t="shared" si="19"/>
        <v/>
      </c>
      <c r="X173" s="142" t="str">
        <f t="shared" si="20"/>
        <v/>
      </c>
      <c r="Y173" s="142" t="str">
        <f t="shared" si="21"/>
        <v/>
      </c>
      <c r="Z173" s="142" t="str">
        <f t="shared" si="17"/>
        <v/>
      </c>
      <c r="AA173" s="104" t="str">
        <f t="shared" si="16"/>
        <v/>
      </c>
      <c r="AB173"/>
      <c r="AC173"/>
      <c r="AD173"/>
      <c r="AE173"/>
      <c r="AF173"/>
      <c r="AG173"/>
      <c r="AH173"/>
    </row>
    <row r="174" spans="3:34" s="121" customFormat="1" x14ac:dyDescent="0.25">
      <c r="C17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54"/>
      <c r="V174" s="142" t="str">
        <f t="shared" si="18"/>
        <v/>
      </c>
      <c r="W174" s="142" t="str">
        <f t="shared" si="19"/>
        <v/>
      </c>
      <c r="X174" s="142" t="str">
        <f t="shared" si="20"/>
        <v/>
      </c>
      <c r="Y174" s="142" t="str">
        <f t="shared" si="21"/>
        <v/>
      </c>
      <c r="Z174" s="142" t="str">
        <f t="shared" si="17"/>
        <v/>
      </c>
      <c r="AA174" s="104" t="str">
        <f t="shared" si="16"/>
        <v/>
      </c>
      <c r="AB174"/>
      <c r="AC174"/>
      <c r="AD174"/>
      <c r="AE174"/>
      <c r="AF174"/>
      <c r="AG174"/>
      <c r="AH174"/>
    </row>
    <row r="175" spans="3:34" s="121" customFormat="1" x14ac:dyDescent="0.25">
      <c r="C175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54"/>
      <c r="V175" s="142" t="str">
        <f t="shared" si="18"/>
        <v/>
      </c>
      <c r="W175" s="142" t="str">
        <f t="shared" si="19"/>
        <v/>
      </c>
      <c r="X175" s="142" t="str">
        <f t="shared" si="20"/>
        <v/>
      </c>
      <c r="Y175" s="142" t="str">
        <f t="shared" si="21"/>
        <v/>
      </c>
      <c r="Z175" s="142" t="str">
        <f t="shared" si="17"/>
        <v/>
      </c>
      <c r="AA175" s="104" t="str">
        <f t="shared" si="16"/>
        <v/>
      </c>
      <c r="AB175"/>
      <c r="AC175"/>
      <c r="AD175"/>
      <c r="AE175"/>
      <c r="AF175"/>
      <c r="AG175"/>
      <c r="AH175"/>
    </row>
    <row r="176" spans="3:34" s="121" customFormat="1" x14ac:dyDescent="0.25">
      <c r="C176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54"/>
      <c r="V176" s="142" t="str">
        <f t="shared" si="18"/>
        <v/>
      </c>
      <c r="W176" s="142" t="str">
        <f t="shared" si="19"/>
        <v/>
      </c>
      <c r="X176" s="142" t="str">
        <f t="shared" si="20"/>
        <v/>
      </c>
      <c r="Y176" s="142" t="str">
        <f t="shared" si="21"/>
        <v/>
      </c>
      <c r="Z176" s="142" t="str">
        <f t="shared" si="17"/>
        <v/>
      </c>
      <c r="AA176" s="104" t="str">
        <f t="shared" si="16"/>
        <v/>
      </c>
      <c r="AB176"/>
      <c r="AC176"/>
      <c r="AD176"/>
      <c r="AE176"/>
      <c r="AF176"/>
      <c r="AG176"/>
      <c r="AH176"/>
    </row>
    <row r="177" spans="3:34" s="121" customFormat="1" x14ac:dyDescent="0.25">
      <c r="C177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54"/>
      <c r="V177" s="142" t="str">
        <f t="shared" si="18"/>
        <v/>
      </c>
      <c r="W177" s="142" t="str">
        <f t="shared" si="19"/>
        <v/>
      </c>
      <c r="X177" s="142" t="str">
        <f t="shared" si="20"/>
        <v/>
      </c>
      <c r="Y177" s="142" t="str">
        <f t="shared" si="21"/>
        <v/>
      </c>
      <c r="Z177" s="142" t="str">
        <f t="shared" si="17"/>
        <v/>
      </c>
      <c r="AA177" s="104" t="str">
        <f t="shared" si="16"/>
        <v/>
      </c>
      <c r="AB177"/>
      <c r="AC177"/>
      <c r="AD177"/>
      <c r="AE177"/>
      <c r="AF177"/>
      <c r="AG177"/>
      <c r="AH177"/>
    </row>
    <row r="178" spans="3:34" s="121" customFormat="1" x14ac:dyDescent="0.25">
      <c r="C178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54"/>
      <c r="V178" s="142" t="str">
        <f t="shared" si="18"/>
        <v/>
      </c>
      <c r="W178" s="142" t="str">
        <f t="shared" si="19"/>
        <v/>
      </c>
      <c r="X178" s="142" t="str">
        <f t="shared" si="20"/>
        <v/>
      </c>
      <c r="Y178" s="142" t="str">
        <f t="shared" si="21"/>
        <v/>
      </c>
      <c r="Z178" s="142" t="str">
        <f t="shared" si="17"/>
        <v/>
      </c>
      <c r="AA178" s="104" t="str">
        <f t="shared" si="16"/>
        <v/>
      </c>
      <c r="AB178"/>
      <c r="AC178"/>
      <c r="AD178"/>
      <c r="AE178"/>
      <c r="AF178"/>
      <c r="AG178"/>
      <c r="AH178"/>
    </row>
    <row r="179" spans="3:34" s="121" customFormat="1" x14ac:dyDescent="0.25">
      <c r="C179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54"/>
      <c r="V179" s="142" t="str">
        <f t="shared" si="18"/>
        <v/>
      </c>
      <c r="W179" s="142" t="str">
        <f t="shared" si="19"/>
        <v/>
      </c>
      <c r="X179" s="142" t="str">
        <f t="shared" si="20"/>
        <v/>
      </c>
      <c r="Y179" s="142" t="str">
        <f t="shared" si="21"/>
        <v/>
      </c>
      <c r="Z179" s="142" t="str">
        <f t="shared" si="17"/>
        <v/>
      </c>
      <c r="AA179" s="104" t="str">
        <f t="shared" si="16"/>
        <v/>
      </c>
      <c r="AB179"/>
      <c r="AC179"/>
      <c r="AD179"/>
      <c r="AE179"/>
      <c r="AF179"/>
      <c r="AG179"/>
      <c r="AH179"/>
    </row>
    <row r="180" spans="3:34" s="121" customFormat="1" x14ac:dyDescent="0.25">
      <c r="C180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54"/>
      <c r="V180" s="142" t="str">
        <f t="shared" si="18"/>
        <v/>
      </c>
      <c r="W180" s="142" t="str">
        <f t="shared" si="19"/>
        <v/>
      </c>
      <c r="X180" s="142" t="str">
        <f t="shared" si="20"/>
        <v/>
      </c>
      <c r="Y180" s="142" t="str">
        <f t="shared" si="21"/>
        <v/>
      </c>
      <c r="Z180" s="142" t="str">
        <f t="shared" si="17"/>
        <v/>
      </c>
      <c r="AA180" s="104" t="str">
        <f t="shared" si="16"/>
        <v/>
      </c>
      <c r="AB180"/>
      <c r="AC180"/>
      <c r="AD180"/>
      <c r="AE180"/>
      <c r="AF180"/>
      <c r="AG180"/>
      <c r="AH180"/>
    </row>
    <row r="181" spans="3:34" s="121" customFormat="1" x14ac:dyDescent="0.25">
      <c r="C181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54"/>
      <c r="V181" s="142" t="str">
        <f t="shared" si="18"/>
        <v/>
      </c>
      <c r="W181" s="142" t="str">
        <f t="shared" si="19"/>
        <v/>
      </c>
      <c r="X181" s="142" t="str">
        <f t="shared" si="20"/>
        <v/>
      </c>
      <c r="Y181" s="142" t="str">
        <f t="shared" si="21"/>
        <v/>
      </c>
      <c r="Z181" s="142" t="str">
        <f t="shared" si="17"/>
        <v/>
      </c>
      <c r="AA181" s="104" t="str">
        <f t="shared" si="16"/>
        <v/>
      </c>
      <c r="AB181"/>
      <c r="AC181"/>
      <c r="AD181"/>
      <c r="AE181"/>
      <c r="AF181"/>
      <c r="AG181"/>
      <c r="AH181"/>
    </row>
    <row r="182" spans="3:34" s="121" customFormat="1" x14ac:dyDescent="0.25">
      <c r="C182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54"/>
      <c r="V182" s="142" t="str">
        <f t="shared" si="18"/>
        <v/>
      </c>
      <c r="W182" s="142" t="str">
        <f t="shared" si="19"/>
        <v/>
      </c>
      <c r="X182" s="142" t="str">
        <f t="shared" si="20"/>
        <v/>
      </c>
      <c r="Y182" s="142" t="str">
        <f t="shared" si="21"/>
        <v/>
      </c>
      <c r="Z182" s="142" t="str">
        <f t="shared" si="17"/>
        <v/>
      </c>
      <c r="AA182" s="104" t="str">
        <f t="shared" si="16"/>
        <v/>
      </c>
      <c r="AB182"/>
      <c r="AC182"/>
      <c r="AD182"/>
      <c r="AE182"/>
      <c r="AF182"/>
      <c r="AG182"/>
      <c r="AH182"/>
    </row>
    <row r="183" spans="3:34" s="121" customFormat="1" x14ac:dyDescent="0.25">
      <c r="C183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54"/>
      <c r="V183" s="142" t="str">
        <f t="shared" si="18"/>
        <v/>
      </c>
      <c r="W183" s="142" t="str">
        <f t="shared" si="19"/>
        <v/>
      </c>
      <c r="X183" s="142" t="str">
        <f t="shared" si="20"/>
        <v/>
      </c>
      <c r="Y183" s="142" t="str">
        <f t="shared" si="21"/>
        <v/>
      </c>
      <c r="Z183" s="142" t="str">
        <f t="shared" si="17"/>
        <v/>
      </c>
      <c r="AA183" s="104" t="str">
        <f t="shared" si="16"/>
        <v/>
      </c>
      <c r="AB183"/>
      <c r="AC183"/>
      <c r="AD183"/>
      <c r="AE183"/>
      <c r="AF183"/>
      <c r="AG183"/>
      <c r="AH183"/>
    </row>
    <row r="184" spans="3:34" s="121" customFormat="1" x14ac:dyDescent="0.25">
      <c r="C18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54"/>
      <c r="V184" s="142" t="str">
        <f t="shared" si="18"/>
        <v/>
      </c>
      <c r="W184" s="142" t="str">
        <f t="shared" si="19"/>
        <v/>
      </c>
      <c r="X184" s="142" t="str">
        <f t="shared" si="20"/>
        <v/>
      </c>
      <c r="Y184" s="142" t="str">
        <f t="shared" si="21"/>
        <v/>
      </c>
      <c r="Z184" s="142" t="str">
        <f t="shared" si="17"/>
        <v/>
      </c>
      <c r="AA184" s="104" t="str">
        <f t="shared" si="16"/>
        <v/>
      </c>
      <c r="AB184"/>
      <c r="AC184"/>
      <c r="AD184"/>
      <c r="AE184"/>
      <c r="AF184"/>
      <c r="AG184"/>
      <c r="AH184"/>
    </row>
    <row r="185" spans="3:34" s="121" customFormat="1" x14ac:dyDescent="0.25">
      <c r="C185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54"/>
      <c r="V185" s="142" t="str">
        <f t="shared" si="18"/>
        <v/>
      </c>
      <c r="W185" s="142" t="str">
        <f t="shared" si="19"/>
        <v/>
      </c>
      <c r="X185" s="142" t="str">
        <f t="shared" si="20"/>
        <v/>
      </c>
      <c r="Y185" s="142" t="str">
        <f t="shared" si="21"/>
        <v/>
      </c>
      <c r="Z185" s="142" t="str">
        <f t="shared" si="17"/>
        <v/>
      </c>
      <c r="AA185" s="104" t="str">
        <f t="shared" si="16"/>
        <v/>
      </c>
      <c r="AB185"/>
      <c r="AC185"/>
      <c r="AD185"/>
      <c r="AE185"/>
      <c r="AF185"/>
      <c r="AG185"/>
      <c r="AH185"/>
    </row>
    <row r="186" spans="3:34" s="121" customFormat="1" x14ac:dyDescent="0.25">
      <c r="C186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54"/>
      <c r="V186" s="142" t="str">
        <f t="shared" si="18"/>
        <v/>
      </c>
      <c r="W186" s="142" t="str">
        <f t="shared" si="19"/>
        <v/>
      </c>
      <c r="X186" s="142" t="str">
        <f t="shared" si="20"/>
        <v/>
      </c>
      <c r="Y186" s="142" t="str">
        <f t="shared" si="21"/>
        <v/>
      </c>
      <c r="Z186" s="142" t="str">
        <f t="shared" si="17"/>
        <v/>
      </c>
      <c r="AA186" s="104" t="str">
        <f t="shared" si="16"/>
        <v/>
      </c>
      <c r="AB186"/>
      <c r="AC186"/>
      <c r="AD186"/>
      <c r="AE186"/>
      <c r="AF186"/>
      <c r="AG186"/>
      <c r="AH186"/>
    </row>
    <row r="187" spans="3:34" s="121" customFormat="1" x14ac:dyDescent="0.25">
      <c r="C18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54"/>
      <c r="V187" s="142" t="str">
        <f t="shared" si="18"/>
        <v/>
      </c>
      <c r="W187" s="142" t="str">
        <f t="shared" si="19"/>
        <v/>
      </c>
      <c r="X187" s="142" t="str">
        <f t="shared" si="20"/>
        <v/>
      </c>
      <c r="Y187" s="142" t="str">
        <f t="shared" si="21"/>
        <v/>
      </c>
      <c r="Z187" s="142" t="str">
        <f t="shared" si="17"/>
        <v/>
      </c>
      <c r="AA187" s="104" t="str">
        <f t="shared" si="16"/>
        <v/>
      </c>
      <c r="AB187"/>
      <c r="AC187"/>
      <c r="AD187"/>
      <c r="AE187"/>
      <c r="AF187"/>
      <c r="AG187"/>
      <c r="AH187"/>
    </row>
    <row r="188" spans="3:34" s="121" customFormat="1" x14ac:dyDescent="0.25">
      <c r="C188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54"/>
      <c r="V188" s="142" t="str">
        <f t="shared" si="18"/>
        <v/>
      </c>
      <c r="W188" s="142" t="str">
        <f t="shared" si="19"/>
        <v/>
      </c>
      <c r="X188" s="142" t="str">
        <f t="shared" si="20"/>
        <v/>
      </c>
      <c r="Y188" s="142" t="str">
        <f t="shared" si="21"/>
        <v/>
      </c>
      <c r="Z188" s="142" t="str">
        <f t="shared" si="17"/>
        <v/>
      </c>
      <c r="AA188" s="104" t="str">
        <f t="shared" si="16"/>
        <v/>
      </c>
      <c r="AB188"/>
      <c r="AC188"/>
      <c r="AD188"/>
      <c r="AE188"/>
      <c r="AF188"/>
      <c r="AG188"/>
      <c r="AH188"/>
    </row>
    <row r="189" spans="3:34" s="121" customFormat="1" x14ac:dyDescent="0.25">
      <c r="C189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54"/>
      <c r="V189" s="142" t="str">
        <f t="shared" si="18"/>
        <v/>
      </c>
      <c r="W189" s="142" t="str">
        <f t="shared" si="19"/>
        <v/>
      </c>
      <c r="X189" s="142" t="str">
        <f t="shared" si="20"/>
        <v/>
      </c>
      <c r="Y189" s="142" t="str">
        <f t="shared" si="21"/>
        <v/>
      </c>
      <c r="Z189" s="142" t="str">
        <f t="shared" si="17"/>
        <v/>
      </c>
      <c r="AA189" s="104" t="str">
        <f t="shared" si="16"/>
        <v/>
      </c>
      <c r="AB189"/>
      <c r="AC189"/>
      <c r="AD189"/>
      <c r="AE189"/>
      <c r="AF189"/>
      <c r="AG189"/>
      <c r="AH189"/>
    </row>
    <row r="190" spans="3:34" s="121" customFormat="1" x14ac:dyDescent="0.25">
      <c r="C190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54"/>
      <c r="V190" s="142" t="str">
        <f t="shared" si="18"/>
        <v/>
      </c>
      <c r="W190" s="142" t="str">
        <f t="shared" si="19"/>
        <v/>
      </c>
      <c r="X190" s="142" t="str">
        <f t="shared" si="20"/>
        <v/>
      </c>
      <c r="Y190" s="142" t="str">
        <f t="shared" si="21"/>
        <v/>
      </c>
      <c r="Z190" s="142" t="str">
        <f t="shared" si="17"/>
        <v/>
      </c>
      <c r="AA190" s="104" t="str">
        <f t="shared" si="16"/>
        <v/>
      </c>
      <c r="AB190"/>
      <c r="AC190"/>
      <c r="AD190"/>
      <c r="AE190"/>
      <c r="AF190"/>
      <c r="AG190"/>
      <c r="AH190"/>
    </row>
    <row r="191" spans="3:34" s="121" customFormat="1" x14ac:dyDescent="0.25">
      <c r="C191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54"/>
      <c r="V191" s="142" t="str">
        <f t="shared" si="18"/>
        <v/>
      </c>
      <c r="W191" s="142" t="str">
        <f t="shared" si="19"/>
        <v/>
      </c>
      <c r="X191" s="142" t="str">
        <f t="shared" si="20"/>
        <v/>
      </c>
      <c r="Y191" s="142" t="str">
        <f t="shared" si="21"/>
        <v/>
      </c>
      <c r="Z191" s="142" t="str">
        <f t="shared" si="17"/>
        <v/>
      </c>
      <c r="AA191" s="104" t="str">
        <f t="shared" si="16"/>
        <v/>
      </c>
      <c r="AB191"/>
      <c r="AC191"/>
      <c r="AD191"/>
      <c r="AE191"/>
      <c r="AF191"/>
      <c r="AG191"/>
      <c r="AH191"/>
    </row>
    <row r="192" spans="3:34" s="121" customFormat="1" x14ac:dyDescent="0.25">
      <c r="C192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54"/>
      <c r="V192" s="142" t="str">
        <f t="shared" si="18"/>
        <v/>
      </c>
      <c r="W192" s="142" t="str">
        <f t="shared" si="19"/>
        <v/>
      </c>
      <c r="X192" s="142" t="str">
        <f t="shared" si="20"/>
        <v/>
      </c>
      <c r="Y192" s="142" t="str">
        <f t="shared" si="21"/>
        <v/>
      </c>
      <c r="Z192" s="142" t="str">
        <f t="shared" si="17"/>
        <v/>
      </c>
      <c r="AA192" s="104" t="str">
        <f t="shared" si="16"/>
        <v/>
      </c>
      <c r="AB192"/>
      <c r="AC192"/>
      <c r="AD192"/>
      <c r="AE192"/>
      <c r="AF192"/>
      <c r="AG192"/>
      <c r="AH192"/>
    </row>
    <row r="193" spans="3:34" s="121" customFormat="1" x14ac:dyDescent="0.25">
      <c r="C193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54"/>
      <c r="V193" s="142" t="str">
        <f t="shared" si="18"/>
        <v/>
      </c>
      <c r="W193" s="142" t="str">
        <f t="shared" si="19"/>
        <v/>
      </c>
      <c r="X193" s="142" t="str">
        <f t="shared" si="20"/>
        <v/>
      </c>
      <c r="Y193" s="142" t="str">
        <f t="shared" si="21"/>
        <v/>
      </c>
      <c r="Z193" s="142" t="str">
        <f t="shared" si="17"/>
        <v/>
      </c>
      <c r="AA193" s="104" t="str">
        <f t="shared" si="16"/>
        <v/>
      </c>
      <c r="AB193"/>
      <c r="AC193"/>
      <c r="AD193"/>
      <c r="AE193"/>
      <c r="AF193"/>
      <c r="AG193"/>
      <c r="AH193"/>
    </row>
    <row r="194" spans="3:34" s="121" customFormat="1" x14ac:dyDescent="0.25">
      <c r="C19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54"/>
      <c r="V194" s="142" t="str">
        <f t="shared" si="18"/>
        <v/>
      </c>
      <c r="W194" s="142" t="str">
        <f t="shared" si="19"/>
        <v/>
      </c>
      <c r="X194" s="142" t="str">
        <f t="shared" si="20"/>
        <v/>
      </c>
      <c r="Y194" s="142" t="str">
        <f t="shared" si="21"/>
        <v/>
      </c>
      <c r="Z194" s="142" t="str">
        <f t="shared" si="17"/>
        <v/>
      </c>
      <c r="AA194" s="104" t="str">
        <f t="shared" si="16"/>
        <v/>
      </c>
      <c r="AB194"/>
      <c r="AC194"/>
      <c r="AD194"/>
      <c r="AE194"/>
      <c r="AF194"/>
      <c r="AG194"/>
      <c r="AH194"/>
    </row>
    <row r="195" spans="3:34" s="121" customFormat="1" x14ac:dyDescent="0.25">
      <c r="C195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54"/>
      <c r="V195" s="142" t="str">
        <f t="shared" si="18"/>
        <v/>
      </c>
      <c r="W195" s="142" t="str">
        <f t="shared" si="19"/>
        <v/>
      </c>
      <c r="X195" s="142" t="str">
        <f t="shared" si="20"/>
        <v/>
      </c>
      <c r="Y195" s="142" t="str">
        <f t="shared" si="21"/>
        <v/>
      </c>
      <c r="Z195" s="142" t="str">
        <f t="shared" si="17"/>
        <v/>
      </c>
      <c r="AA195" s="104" t="str">
        <f t="shared" si="16"/>
        <v/>
      </c>
      <c r="AB195"/>
      <c r="AC195"/>
      <c r="AD195"/>
      <c r="AE195"/>
      <c r="AF195"/>
      <c r="AG195"/>
      <c r="AH195"/>
    </row>
    <row r="196" spans="3:34" s="121" customFormat="1" x14ac:dyDescent="0.25">
      <c r="C196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54"/>
      <c r="V196" s="142" t="str">
        <f t="shared" si="18"/>
        <v/>
      </c>
      <c r="W196" s="142" t="str">
        <f t="shared" si="19"/>
        <v/>
      </c>
      <c r="X196" s="142" t="str">
        <f t="shared" si="20"/>
        <v/>
      </c>
      <c r="Y196" s="142" t="str">
        <f t="shared" si="21"/>
        <v/>
      </c>
      <c r="Z196" s="142" t="str">
        <f t="shared" si="17"/>
        <v/>
      </c>
      <c r="AA196" s="104" t="str">
        <f t="shared" si="16"/>
        <v/>
      </c>
      <c r="AB196"/>
      <c r="AC196"/>
      <c r="AD196"/>
      <c r="AE196"/>
      <c r="AF196"/>
      <c r="AG196"/>
      <c r="AH196"/>
    </row>
    <row r="197" spans="3:34" s="121" customFormat="1" x14ac:dyDescent="0.25">
      <c r="C197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54"/>
      <c r="V197" s="142" t="str">
        <f t="shared" si="18"/>
        <v/>
      </c>
      <c r="W197" s="142" t="str">
        <f t="shared" si="19"/>
        <v/>
      </c>
      <c r="X197" s="142" t="str">
        <f t="shared" si="20"/>
        <v/>
      </c>
      <c r="Y197" s="142" t="str">
        <f t="shared" si="21"/>
        <v/>
      </c>
      <c r="Z197" s="142" t="str">
        <f t="shared" si="17"/>
        <v/>
      </c>
      <c r="AA197" s="104" t="str">
        <f t="shared" si="16"/>
        <v/>
      </c>
      <c r="AB197"/>
      <c r="AC197"/>
      <c r="AD197"/>
      <c r="AE197"/>
      <c r="AF197"/>
      <c r="AG197"/>
      <c r="AH197"/>
    </row>
    <row r="198" spans="3:34" s="121" customFormat="1" x14ac:dyDescent="0.25">
      <c r="C198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54"/>
      <c r="V198" s="142" t="str">
        <f t="shared" si="18"/>
        <v/>
      </c>
      <c r="W198" s="142" t="str">
        <f t="shared" si="19"/>
        <v/>
      </c>
      <c r="X198" s="142" t="str">
        <f t="shared" si="20"/>
        <v/>
      </c>
      <c r="Y198" s="142" t="str">
        <f t="shared" si="21"/>
        <v/>
      </c>
      <c r="Z198" s="142" t="str">
        <f t="shared" si="17"/>
        <v/>
      </c>
      <c r="AA198" s="104" t="str">
        <f t="shared" si="16"/>
        <v/>
      </c>
      <c r="AB198"/>
      <c r="AC198"/>
      <c r="AD198"/>
      <c r="AE198"/>
      <c r="AF198"/>
      <c r="AG198"/>
      <c r="AH198"/>
    </row>
    <row r="199" spans="3:34" s="121" customFormat="1" x14ac:dyDescent="0.25">
      <c r="C199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54"/>
      <c r="V199" s="142" t="str">
        <f t="shared" si="18"/>
        <v/>
      </c>
      <c r="W199" s="142" t="str">
        <f t="shared" si="19"/>
        <v/>
      </c>
      <c r="X199" s="142" t="str">
        <f t="shared" si="20"/>
        <v/>
      </c>
      <c r="Y199" s="142" t="str">
        <f t="shared" si="21"/>
        <v/>
      </c>
      <c r="Z199" s="142" t="str">
        <f t="shared" si="17"/>
        <v/>
      </c>
      <c r="AA199" s="104" t="str">
        <f t="shared" si="16"/>
        <v/>
      </c>
      <c r="AB199"/>
      <c r="AC199"/>
      <c r="AD199"/>
      <c r="AE199"/>
      <c r="AF199"/>
      <c r="AG199"/>
      <c r="AH199"/>
    </row>
    <row r="200" spans="3:34" s="121" customFormat="1" x14ac:dyDescent="0.25">
      <c r="C200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55"/>
      <c r="V200" s="142" t="str">
        <f t="shared" si="18"/>
        <v/>
      </c>
      <c r="W200" s="142" t="str">
        <f t="shared" si="19"/>
        <v/>
      </c>
      <c r="X200" s="142" t="str">
        <f t="shared" si="20"/>
        <v/>
      </c>
      <c r="Y200" s="142" t="str">
        <f t="shared" si="21"/>
        <v/>
      </c>
      <c r="Z200" s="142" t="str">
        <f t="shared" si="17"/>
        <v/>
      </c>
      <c r="AA200" s="104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21" customFormat="1" x14ac:dyDescent="0.25">
      <c r="C201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55"/>
      <c r="V201" s="142" t="str">
        <f t="shared" si="18"/>
        <v/>
      </c>
      <c r="W201" s="142" t="str">
        <f t="shared" si="19"/>
        <v/>
      </c>
      <c r="X201" s="142" t="str">
        <f t="shared" si="20"/>
        <v/>
      </c>
      <c r="Y201" s="142" t="str">
        <f t="shared" si="21"/>
        <v/>
      </c>
      <c r="Z201" s="142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104" t="str">
        <f t="shared" si="22"/>
        <v/>
      </c>
      <c r="AB201"/>
      <c r="AC201"/>
      <c r="AD201"/>
      <c r="AE201"/>
      <c r="AF201"/>
      <c r="AG201"/>
      <c r="AH201"/>
    </row>
    <row r="202" spans="3:34" s="121" customFormat="1" x14ac:dyDescent="0.25">
      <c r="C202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55"/>
      <c r="V202" s="142" t="str">
        <f t="shared" si="18"/>
        <v/>
      </c>
      <c r="W202" s="142" t="str">
        <f t="shared" si="19"/>
        <v/>
      </c>
      <c r="X202" s="142" t="str">
        <f t="shared" si="20"/>
        <v/>
      </c>
      <c r="Y202" s="142" t="str">
        <f t="shared" si="21"/>
        <v/>
      </c>
      <c r="Z202" s="142" t="str">
        <f t="shared" si="23"/>
        <v/>
      </c>
      <c r="AA202" s="104" t="str">
        <f t="shared" si="22"/>
        <v/>
      </c>
      <c r="AB202"/>
      <c r="AC202"/>
      <c r="AD202"/>
      <c r="AE202"/>
      <c r="AF202"/>
      <c r="AG202"/>
      <c r="AH202"/>
    </row>
    <row r="203" spans="3:34" s="121" customFormat="1" x14ac:dyDescent="0.25">
      <c r="C203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55"/>
      <c r="V203" s="142" t="str">
        <f t="shared" si="18"/>
        <v/>
      </c>
      <c r="W203" s="142" t="str">
        <f t="shared" si="19"/>
        <v/>
      </c>
      <c r="X203" s="142" t="str">
        <f t="shared" si="20"/>
        <v/>
      </c>
      <c r="Y203" s="142" t="str">
        <f t="shared" si="21"/>
        <v/>
      </c>
      <c r="Z203" s="142" t="str">
        <f t="shared" si="23"/>
        <v/>
      </c>
      <c r="AA203" s="104" t="str">
        <f t="shared" si="22"/>
        <v/>
      </c>
      <c r="AB203"/>
      <c r="AC203"/>
      <c r="AD203"/>
      <c r="AE203"/>
      <c r="AF203"/>
      <c r="AG203"/>
      <c r="AH203"/>
    </row>
    <row r="204" spans="3:34" s="121" customFormat="1" x14ac:dyDescent="0.25">
      <c r="C2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55"/>
      <c r="V204" s="142" t="str">
        <f t="shared" si="18"/>
        <v/>
      </c>
      <c r="W204" s="142" t="str">
        <f t="shared" si="19"/>
        <v/>
      </c>
      <c r="X204" s="142" t="str">
        <f t="shared" si="20"/>
        <v/>
      </c>
      <c r="Y204" s="142" t="str">
        <f t="shared" si="21"/>
        <v/>
      </c>
      <c r="Z204" s="142" t="str">
        <f t="shared" si="23"/>
        <v/>
      </c>
      <c r="AA204" s="104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42" t="str">
        <f t="shared" si="18"/>
        <v/>
      </c>
      <c r="W205" s="142" t="str">
        <f t="shared" si="19"/>
        <v/>
      </c>
      <c r="X205" s="142" t="str">
        <f t="shared" si="20"/>
        <v/>
      </c>
      <c r="Y205" s="142" t="str">
        <f t="shared" si="21"/>
        <v/>
      </c>
      <c r="Z205" s="142" t="str">
        <f t="shared" si="23"/>
        <v/>
      </c>
      <c r="AA205" s="104" t="str">
        <f t="shared" si="22"/>
        <v/>
      </c>
    </row>
    <row r="206" spans="3:34" x14ac:dyDescent="0.25">
      <c r="V206" s="142" t="str">
        <f t="shared" si="18"/>
        <v/>
      </c>
      <c r="W206" s="142" t="str">
        <f t="shared" si="19"/>
        <v/>
      </c>
      <c r="X206" s="142" t="str">
        <f t="shared" si="20"/>
        <v/>
      </c>
      <c r="Y206" s="142" t="str">
        <f t="shared" si="21"/>
        <v/>
      </c>
      <c r="Z206" s="142" t="str">
        <f t="shared" si="23"/>
        <v/>
      </c>
      <c r="AA206" s="104" t="str">
        <f t="shared" si="22"/>
        <v/>
      </c>
    </row>
    <row r="207" spans="3:34" x14ac:dyDescent="0.25">
      <c r="V207" s="142" t="str">
        <f t="shared" si="18"/>
        <v/>
      </c>
      <c r="W207" s="142" t="str">
        <f t="shared" si="19"/>
        <v/>
      </c>
      <c r="X207" s="142" t="str">
        <f t="shared" si="20"/>
        <v/>
      </c>
      <c r="Y207" s="142" t="str">
        <f t="shared" si="21"/>
        <v/>
      </c>
      <c r="Z207" s="142" t="str">
        <f t="shared" si="23"/>
        <v/>
      </c>
      <c r="AA207" s="104" t="str">
        <f t="shared" si="22"/>
        <v/>
      </c>
    </row>
    <row r="208" spans="3:34" x14ac:dyDescent="0.25">
      <c r="V208" s="142" t="str">
        <f t="shared" si="18"/>
        <v/>
      </c>
      <c r="W208" s="142" t="str">
        <f t="shared" si="19"/>
        <v/>
      </c>
      <c r="X208" s="142" t="str">
        <f t="shared" si="20"/>
        <v/>
      </c>
      <c r="Y208" s="142" t="str">
        <f t="shared" si="21"/>
        <v/>
      </c>
      <c r="Z208" s="142" t="str">
        <f t="shared" si="23"/>
        <v/>
      </c>
      <c r="AA208" s="104" t="str">
        <f t="shared" si="22"/>
        <v/>
      </c>
    </row>
    <row r="209" spans="22:27" x14ac:dyDescent="0.25">
      <c r="V209" s="142" t="str">
        <f t="shared" si="18"/>
        <v/>
      </c>
      <c r="W209" s="142" t="str">
        <f t="shared" si="19"/>
        <v/>
      </c>
      <c r="X209" s="142" t="str">
        <f t="shared" si="20"/>
        <v/>
      </c>
      <c r="Y209" s="142" t="str">
        <f t="shared" si="21"/>
        <v/>
      </c>
      <c r="Z209" s="142" t="str">
        <f t="shared" si="23"/>
        <v/>
      </c>
      <c r="AA209" s="104" t="str">
        <f t="shared" si="22"/>
        <v/>
      </c>
    </row>
    <row r="210" spans="22:27" x14ac:dyDescent="0.25">
      <c r="V210" s="142" t="str">
        <f t="shared" si="18"/>
        <v/>
      </c>
      <c r="W210" s="142" t="str">
        <f t="shared" si="19"/>
        <v/>
      </c>
      <c r="X210" s="142" t="str">
        <f t="shared" si="20"/>
        <v/>
      </c>
      <c r="Y210" s="142" t="str">
        <f t="shared" si="21"/>
        <v/>
      </c>
      <c r="Z210" s="142" t="str">
        <f t="shared" si="23"/>
        <v/>
      </c>
      <c r="AA210" s="104" t="str">
        <f t="shared" si="22"/>
        <v/>
      </c>
    </row>
    <row r="211" spans="22:27" x14ac:dyDescent="0.25">
      <c r="V211" s="142" t="str">
        <f t="shared" si="18"/>
        <v/>
      </c>
      <c r="W211" s="142" t="str">
        <f t="shared" si="19"/>
        <v/>
      </c>
      <c r="X211" s="142" t="str">
        <f t="shared" si="20"/>
        <v/>
      </c>
      <c r="Y211" s="142" t="str">
        <f t="shared" si="21"/>
        <v/>
      </c>
      <c r="Z211" s="142" t="str">
        <f t="shared" si="23"/>
        <v/>
      </c>
      <c r="AA211" s="104" t="str">
        <f t="shared" si="22"/>
        <v/>
      </c>
    </row>
    <row r="212" spans="22:27" x14ac:dyDescent="0.25">
      <c r="V212" s="142" t="str">
        <f t="shared" si="18"/>
        <v/>
      </c>
      <c r="W212" s="142" t="str">
        <f t="shared" si="19"/>
        <v/>
      </c>
      <c r="X212" s="142" t="str">
        <f t="shared" si="20"/>
        <v/>
      </c>
      <c r="Y212" s="142" t="str">
        <f t="shared" si="21"/>
        <v/>
      </c>
      <c r="Z212" s="142" t="str">
        <f t="shared" si="23"/>
        <v/>
      </c>
      <c r="AA212" s="104" t="str">
        <f t="shared" si="22"/>
        <v/>
      </c>
    </row>
    <row r="213" spans="22:27" x14ac:dyDescent="0.25">
      <c r="V213" s="142" t="str">
        <f t="shared" si="18"/>
        <v/>
      </c>
      <c r="W213" s="142" t="str">
        <f t="shared" si="19"/>
        <v/>
      </c>
      <c r="X213" s="142" t="str">
        <f t="shared" si="20"/>
        <v/>
      </c>
      <c r="Y213" s="142" t="str">
        <f t="shared" si="21"/>
        <v/>
      </c>
      <c r="Z213" s="142" t="str">
        <f t="shared" si="23"/>
        <v/>
      </c>
      <c r="AA213" s="104" t="str">
        <f t="shared" si="22"/>
        <v/>
      </c>
    </row>
    <row r="214" spans="22:27" x14ac:dyDescent="0.25">
      <c r="V214" s="142" t="str">
        <f t="shared" si="18"/>
        <v/>
      </c>
      <c r="W214" s="142" t="str">
        <f t="shared" si="19"/>
        <v/>
      </c>
      <c r="X214" s="142" t="str">
        <f t="shared" si="20"/>
        <v/>
      </c>
      <c r="Y214" s="142" t="str">
        <f t="shared" si="21"/>
        <v/>
      </c>
      <c r="Z214" s="142" t="str">
        <f t="shared" si="23"/>
        <v/>
      </c>
      <c r="AA214" s="104" t="str">
        <f t="shared" si="22"/>
        <v/>
      </c>
    </row>
    <row r="215" spans="22:27" x14ac:dyDescent="0.25">
      <c r="V215" s="142" t="str">
        <f t="shared" si="18"/>
        <v/>
      </c>
      <c r="W215" s="142" t="str">
        <f t="shared" si="19"/>
        <v/>
      </c>
      <c r="X215" s="142" t="str">
        <f t="shared" si="20"/>
        <v/>
      </c>
      <c r="Y215" s="142" t="str">
        <f t="shared" si="21"/>
        <v/>
      </c>
      <c r="Z215" s="142" t="str">
        <f t="shared" si="23"/>
        <v/>
      </c>
      <c r="AA215" s="104" t="str">
        <f t="shared" si="22"/>
        <v/>
      </c>
    </row>
    <row r="216" spans="22:27" x14ac:dyDescent="0.25">
      <c r="V216" s="142" t="str">
        <f t="shared" ref="V216:V279" si="24">IF(AND(SUM(D216:G216)&gt;0,B216&lt;&gt;""),ROUND(IF(media_bi="MÉDIA",AVERAGE(D216:G216),SUM(D216:G216)),1),"")</f>
        <v/>
      </c>
      <c r="W216" s="142" t="str">
        <f t="shared" ref="W216:W279" si="25">IF(AND(SUM(H216:K216)&gt;0,B216&lt;&gt;""),ROUND(IF(media_bi="MÉDIA",AVERAGE(H216:K216),SUM(H216:K216)),1),"")</f>
        <v/>
      </c>
      <c r="X216" s="142" t="str">
        <f t="shared" ref="X216:X279" si="26">IF(AND(SUM(L216:O216)&gt;0,B216&lt;&gt;""),ROUND(IF(media_bi="MÉDIA",AVERAGE(L216:O216),SUM(L216:O216)),1),"")</f>
        <v/>
      </c>
      <c r="Y216" s="142" t="str">
        <f t="shared" ref="Y216:Y279" si="27">IF(AND(SUM(P216:S216)&gt;0,B216&lt;&gt;""),ROUND(IF(media_bi="MÉDIA",AVERAGE(P216:S216),SUM(P216:S216)),1),"")</f>
        <v/>
      </c>
      <c r="Z216" s="142" t="str">
        <f t="shared" si="23"/>
        <v/>
      </c>
      <c r="AA216" s="104" t="str">
        <f t="shared" si="22"/>
        <v/>
      </c>
    </row>
    <row r="217" spans="22:27" x14ac:dyDescent="0.25">
      <c r="V217" s="142" t="str">
        <f t="shared" si="24"/>
        <v/>
      </c>
      <c r="W217" s="142" t="str">
        <f t="shared" si="25"/>
        <v/>
      </c>
      <c r="X217" s="142" t="str">
        <f t="shared" si="26"/>
        <v/>
      </c>
      <c r="Y217" s="142" t="str">
        <f t="shared" si="27"/>
        <v/>
      </c>
      <c r="Z217" s="142" t="str">
        <f t="shared" si="23"/>
        <v/>
      </c>
      <c r="AA217" s="104" t="str">
        <f t="shared" si="22"/>
        <v/>
      </c>
    </row>
    <row r="218" spans="22:27" x14ac:dyDescent="0.25">
      <c r="V218" s="142" t="str">
        <f t="shared" si="24"/>
        <v/>
      </c>
      <c r="W218" s="142" t="str">
        <f t="shared" si="25"/>
        <v/>
      </c>
      <c r="X218" s="142" t="str">
        <f t="shared" si="26"/>
        <v/>
      </c>
      <c r="Y218" s="142" t="str">
        <f t="shared" si="27"/>
        <v/>
      </c>
      <c r="Z218" s="142" t="str">
        <f t="shared" si="23"/>
        <v/>
      </c>
      <c r="AA218" s="104" t="str">
        <f t="shared" si="22"/>
        <v/>
      </c>
    </row>
    <row r="219" spans="22:27" x14ac:dyDescent="0.25">
      <c r="V219" s="142" t="str">
        <f t="shared" si="24"/>
        <v/>
      </c>
      <c r="W219" s="142" t="str">
        <f t="shared" si="25"/>
        <v/>
      </c>
      <c r="X219" s="142" t="str">
        <f t="shared" si="26"/>
        <v/>
      </c>
      <c r="Y219" s="142" t="str">
        <f t="shared" si="27"/>
        <v/>
      </c>
      <c r="Z219" s="142" t="str">
        <f t="shared" si="23"/>
        <v/>
      </c>
      <c r="AA219" s="104" t="str">
        <f t="shared" si="22"/>
        <v/>
      </c>
    </row>
    <row r="220" spans="22:27" x14ac:dyDescent="0.25">
      <c r="V220" s="142" t="str">
        <f t="shared" si="24"/>
        <v/>
      </c>
      <c r="W220" s="142" t="str">
        <f t="shared" si="25"/>
        <v/>
      </c>
      <c r="X220" s="142" t="str">
        <f t="shared" si="26"/>
        <v/>
      </c>
      <c r="Y220" s="142" t="str">
        <f t="shared" si="27"/>
        <v/>
      </c>
      <c r="Z220" s="142" t="str">
        <f t="shared" si="23"/>
        <v/>
      </c>
      <c r="AA220" s="104" t="str">
        <f t="shared" si="22"/>
        <v/>
      </c>
    </row>
    <row r="221" spans="22:27" x14ac:dyDescent="0.25">
      <c r="V221" s="142" t="str">
        <f t="shared" si="24"/>
        <v/>
      </c>
      <c r="W221" s="142" t="str">
        <f t="shared" si="25"/>
        <v/>
      </c>
      <c r="X221" s="142" t="str">
        <f t="shared" si="26"/>
        <v/>
      </c>
      <c r="Y221" s="142" t="str">
        <f t="shared" si="27"/>
        <v/>
      </c>
      <c r="Z221" s="142" t="str">
        <f t="shared" si="23"/>
        <v/>
      </c>
      <c r="AA221" s="104" t="str">
        <f t="shared" si="22"/>
        <v/>
      </c>
    </row>
    <row r="222" spans="22:27" x14ac:dyDescent="0.25">
      <c r="V222" s="142" t="str">
        <f t="shared" si="24"/>
        <v/>
      </c>
      <c r="W222" s="142" t="str">
        <f t="shared" si="25"/>
        <v/>
      </c>
      <c r="X222" s="142" t="str">
        <f t="shared" si="26"/>
        <v/>
      </c>
      <c r="Y222" s="142" t="str">
        <f t="shared" si="27"/>
        <v/>
      </c>
      <c r="Z222" s="142" t="str">
        <f t="shared" si="23"/>
        <v/>
      </c>
      <c r="AA222" s="104" t="str">
        <f t="shared" si="22"/>
        <v/>
      </c>
    </row>
    <row r="223" spans="22:27" x14ac:dyDescent="0.25">
      <c r="V223" s="142" t="str">
        <f t="shared" si="24"/>
        <v/>
      </c>
      <c r="W223" s="142" t="str">
        <f t="shared" si="25"/>
        <v/>
      </c>
      <c r="X223" s="142" t="str">
        <f t="shared" si="26"/>
        <v/>
      </c>
      <c r="Y223" s="142" t="str">
        <f t="shared" si="27"/>
        <v/>
      </c>
      <c r="Z223" s="142" t="str">
        <f t="shared" si="23"/>
        <v/>
      </c>
      <c r="AA223" s="104" t="str">
        <f t="shared" si="22"/>
        <v/>
      </c>
    </row>
    <row r="224" spans="22:27" x14ac:dyDescent="0.25">
      <c r="V224" s="142" t="str">
        <f t="shared" si="24"/>
        <v/>
      </c>
      <c r="W224" s="142" t="str">
        <f t="shared" si="25"/>
        <v/>
      </c>
      <c r="X224" s="142" t="str">
        <f t="shared" si="26"/>
        <v/>
      </c>
      <c r="Y224" s="142" t="str">
        <f t="shared" si="27"/>
        <v/>
      </c>
      <c r="Z224" s="142" t="str">
        <f t="shared" si="23"/>
        <v/>
      </c>
      <c r="AA224" s="104" t="str">
        <f t="shared" si="22"/>
        <v/>
      </c>
    </row>
    <row r="225" spans="22:27" x14ac:dyDescent="0.25">
      <c r="V225" s="142" t="str">
        <f t="shared" si="24"/>
        <v/>
      </c>
      <c r="W225" s="142" t="str">
        <f t="shared" si="25"/>
        <v/>
      </c>
      <c r="X225" s="142" t="str">
        <f t="shared" si="26"/>
        <v/>
      </c>
      <c r="Y225" s="142" t="str">
        <f t="shared" si="27"/>
        <v/>
      </c>
      <c r="Z225" s="142" t="str">
        <f t="shared" si="23"/>
        <v/>
      </c>
      <c r="AA225" s="104" t="str">
        <f t="shared" si="22"/>
        <v/>
      </c>
    </row>
    <row r="226" spans="22:27" x14ac:dyDescent="0.25">
      <c r="V226" s="142" t="str">
        <f t="shared" si="24"/>
        <v/>
      </c>
      <c r="W226" s="142" t="str">
        <f t="shared" si="25"/>
        <v/>
      </c>
      <c r="X226" s="142" t="str">
        <f t="shared" si="26"/>
        <v/>
      </c>
      <c r="Y226" s="142" t="str">
        <f t="shared" si="27"/>
        <v/>
      </c>
      <c r="Z226" s="142" t="str">
        <f t="shared" si="23"/>
        <v/>
      </c>
      <c r="AA226" s="104" t="str">
        <f t="shared" si="22"/>
        <v/>
      </c>
    </row>
    <row r="227" spans="22:27" x14ac:dyDescent="0.25">
      <c r="V227" s="142" t="str">
        <f t="shared" si="24"/>
        <v/>
      </c>
      <c r="W227" s="142" t="str">
        <f t="shared" si="25"/>
        <v/>
      </c>
      <c r="X227" s="142" t="str">
        <f t="shared" si="26"/>
        <v/>
      </c>
      <c r="Y227" s="142" t="str">
        <f t="shared" si="27"/>
        <v/>
      </c>
      <c r="Z227" s="142" t="str">
        <f t="shared" si="23"/>
        <v/>
      </c>
      <c r="AA227" s="104" t="str">
        <f t="shared" si="22"/>
        <v/>
      </c>
    </row>
    <row r="228" spans="22:27" x14ac:dyDescent="0.25">
      <c r="V228" s="142" t="str">
        <f t="shared" si="24"/>
        <v/>
      </c>
      <c r="W228" s="142" t="str">
        <f t="shared" si="25"/>
        <v/>
      </c>
      <c r="X228" s="142" t="str">
        <f t="shared" si="26"/>
        <v/>
      </c>
      <c r="Y228" s="142" t="str">
        <f t="shared" si="27"/>
        <v/>
      </c>
      <c r="Z228" s="142" t="str">
        <f t="shared" si="23"/>
        <v/>
      </c>
      <c r="AA228" s="104" t="str">
        <f t="shared" si="22"/>
        <v/>
      </c>
    </row>
    <row r="229" spans="22:27" x14ac:dyDescent="0.25">
      <c r="V229" s="142" t="str">
        <f t="shared" si="24"/>
        <v/>
      </c>
      <c r="W229" s="142" t="str">
        <f t="shared" si="25"/>
        <v/>
      </c>
      <c r="X229" s="142" t="str">
        <f t="shared" si="26"/>
        <v/>
      </c>
      <c r="Y229" s="142" t="str">
        <f t="shared" si="27"/>
        <v/>
      </c>
      <c r="Z229" s="142" t="str">
        <f t="shared" si="23"/>
        <v/>
      </c>
      <c r="AA229" s="104" t="str">
        <f t="shared" si="22"/>
        <v/>
      </c>
    </row>
    <row r="230" spans="22:27" x14ac:dyDescent="0.25">
      <c r="V230" s="142" t="str">
        <f t="shared" si="24"/>
        <v/>
      </c>
      <c r="W230" s="142" t="str">
        <f t="shared" si="25"/>
        <v/>
      </c>
      <c r="X230" s="142" t="str">
        <f t="shared" si="26"/>
        <v/>
      </c>
      <c r="Y230" s="142" t="str">
        <f t="shared" si="27"/>
        <v/>
      </c>
      <c r="Z230" s="142" t="str">
        <f t="shared" si="23"/>
        <v/>
      </c>
      <c r="AA230" s="104" t="str">
        <f t="shared" si="22"/>
        <v/>
      </c>
    </row>
    <row r="231" spans="22:27" x14ac:dyDescent="0.25">
      <c r="V231" s="142" t="str">
        <f t="shared" si="24"/>
        <v/>
      </c>
      <c r="W231" s="142" t="str">
        <f t="shared" si="25"/>
        <v/>
      </c>
      <c r="X231" s="142" t="str">
        <f t="shared" si="26"/>
        <v/>
      </c>
      <c r="Y231" s="142" t="str">
        <f t="shared" si="27"/>
        <v/>
      </c>
      <c r="Z231" s="142" t="str">
        <f t="shared" si="23"/>
        <v/>
      </c>
      <c r="AA231" s="104" t="str">
        <f t="shared" si="22"/>
        <v/>
      </c>
    </row>
    <row r="232" spans="22:27" x14ac:dyDescent="0.25">
      <c r="V232" s="142" t="str">
        <f t="shared" si="24"/>
        <v/>
      </c>
      <c r="W232" s="142" t="str">
        <f t="shared" si="25"/>
        <v/>
      </c>
      <c r="X232" s="142" t="str">
        <f t="shared" si="26"/>
        <v/>
      </c>
      <c r="Y232" s="142" t="str">
        <f t="shared" si="27"/>
        <v/>
      </c>
      <c r="Z232" s="142" t="str">
        <f t="shared" si="23"/>
        <v/>
      </c>
      <c r="AA232" s="104" t="str">
        <f t="shared" si="22"/>
        <v/>
      </c>
    </row>
    <row r="233" spans="22:27" x14ac:dyDescent="0.25">
      <c r="V233" s="142" t="str">
        <f t="shared" si="24"/>
        <v/>
      </c>
      <c r="W233" s="142" t="str">
        <f t="shared" si="25"/>
        <v/>
      </c>
      <c r="X233" s="142" t="str">
        <f t="shared" si="26"/>
        <v/>
      </c>
      <c r="Y233" s="142" t="str">
        <f t="shared" si="27"/>
        <v/>
      </c>
      <c r="Z233" s="142" t="str">
        <f t="shared" si="23"/>
        <v/>
      </c>
      <c r="AA233" s="104" t="str">
        <f t="shared" si="22"/>
        <v/>
      </c>
    </row>
    <row r="234" spans="22:27" x14ac:dyDescent="0.25">
      <c r="V234" s="142" t="str">
        <f t="shared" si="24"/>
        <v/>
      </c>
      <c r="W234" s="142" t="str">
        <f t="shared" si="25"/>
        <v/>
      </c>
      <c r="X234" s="142" t="str">
        <f t="shared" si="26"/>
        <v/>
      </c>
      <c r="Y234" s="142" t="str">
        <f t="shared" si="27"/>
        <v/>
      </c>
      <c r="Z234" s="142" t="str">
        <f t="shared" si="23"/>
        <v/>
      </c>
      <c r="AA234" s="104" t="str">
        <f t="shared" si="22"/>
        <v/>
      </c>
    </row>
    <row r="235" spans="22:27" x14ac:dyDescent="0.25">
      <c r="V235" s="142" t="str">
        <f t="shared" si="24"/>
        <v/>
      </c>
      <c r="W235" s="142" t="str">
        <f t="shared" si="25"/>
        <v/>
      </c>
      <c r="X235" s="142" t="str">
        <f t="shared" si="26"/>
        <v/>
      </c>
      <c r="Y235" s="142" t="str">
        <f t="shared" si="27"/>
        <v/>
      </c>
      <c r="Z235" s="142" t="str">
        <f t="shared" si="23"/>
        <v/>
      </c>
      <c r="AA235" s="104" t="str">
        <f t="shared" si="22"/>
        <v/>
      </c>
    </row>
    <row r="236" spans="22:27" x14ac:dyDescent="0.25">
      <c r="V236" s="142" t="str">
        <f t="shared" si="24"/>
        <v/>
      </c>
      <c r="W236" s="142" t="str">
        <f t="shared" si="25"/>
        <v/>
      </c>
      <c r="X236" s="142" t="str">
        <f t="shared" si="26"/>
        <v/>
      </c>
      <c r="Y236" s="142" t="str">
        <f t="shared" si="27"/>
        <v/>
      </c>
      <c r="Z236" s="142" t="str">
        <f t="shared" si="23"/>
        <v/>
      </c>
      <c r="AA236" s="104" t="str">
        <f t="shared" si="22"/>
        <v/>
      </c>
    </row>
    <row r="237" spans="22:27" x14ac:dyDescent="0.25">
      <c r="V237" s="142" t="str">
        <f t="shared" si="24"/>
        <v/>
      </c>
      <c r="W237" s="142" t="str">
        <f t="shared" si="25"/>
        <v/>
      </c>
      <c r="X237" s="142" t="str">
        <f t="shared" si="26"/>
        <v/>
      </c>
      <c r="Y237" s="142" t="str">
        <f t="shared" si="27"/>
        <v/>
      </c>
      <c r="Z237" s="142" t="str">
        <f t="shared" si="23"/>
        <v/>
      </c>
      <c r="AA237" s="104" t="str">
        <f t="shared" si="22"/>
        <v/>
      </c>
    </row>
    <row r="238" spans="22:27" x14ac:dyDescent="0.25">
      <c r="V238" s="142" t="str">
        <f t="shared" si="24"/>
        <v/>
      </c>
      <c r="W238" s="142" t="str">
        <f t="shared" si="25"/>
        <v/>
      </c>
      <c r="X238" s="142" t="str">
        <f t="shared" si="26"/>
        <v/>
      </c>
      <c r="Y238" s="142" t="str">
        <f t="shared" si="27"/>
        <v/>
      </c>
      <c r="Z238" s="142" t="str">
        <f t="shared" si="23"/>
        <v/>
      </c>
      <c r="AA238" s="104" t="str">
        <f t="shared" si="22"/>
        <v/>
      </c>
    </row>
    <row r="239" spans="22:27" x14ac:dyDescent="0.25">
      <c r="V239" s="142" t="str">
        <f t="shared" si="24"/>
        <v/>
      </c>
      <c r="W239" s="142" t="str">
        <f t="shared" si="25"/>
        <v/>
      </c>
      <c r="X239" s="142" t="str">
        <f t="shared" si="26"/>
        <v/>
      </c>
      <c r="Y239" s="142" t="str">
        <f t="shared" si="27"/>
        <v/>
      </c>
      <c r="Z239" s="142" t="str">
        <f t="shared" si="23"/>
        <v/>
      </c>
      <c r="AA239" s="104" t="str">
        <f t="shared" si="22"/>
        <v/>
      </c>
    </row>
    <row r="240" spans="22:27" x14ac:dyDescent="0.25">
      <c r="V240" s="142" t="str">
        <f t="shared" si="24"/>
        <v/>
      </c>
      <c r="W240" s="142" t="str">
        <f t="shared" si="25"/>
        <v/>
      </c>
      <c r="X240" s="142" t="str">
        <f t="shared" si="26"/>
        <v/>
      </c>
      <c r="Y240" s="142" t="str">
        <f t="shared" si="27"/>
        <v/>
      </c>
      <c r="Z240" s="142" t="str">
        <f t="shared" si="23"/>
        <v/>
      </c>
      <c r="AA240" s="104" t="str">
        <f t="shared" si="22"/>
        <v/>
      </c>
    </row>
    <row r="241" spans="22:27" x14ac:dyDescent="0.25">
      <c r="V241" s="142" t="str">
        <f t="shared" si="24"/>
        <v/>
      </c>
      <c r="W241" s="142" t="str">
        <f t="shared" si="25"/>
        <v/>
      </c>
      <c r="X241" s="142" t="str">
        <f t="shared" si="26"/>
        <v/>
      </c>
      <c r="Y241" s="142" t="str">
        <f t="shared" si="27"/>
        <v/>
      </c>
      <c r="Z241" s="142" t="str">
        <f t="shared" si="23"/>
        <v/>
      </c>
      <c r="AA241" s="104" t="str">
        <f t="shared" si="22"/>
        <v/>
      </c>
    </row>
    <row r="242" spans="22:27" x14ac:dyDescent="0.25">
      <c r="V242" s="142" t="str">
        <f t="shared" si="24"/>
        <v/>
      </c>
      <c r="W242" s="142" t="str">
        <f t="shared" si="25"/>
        <v/>
      </c>
      <c r="X242" s="142" t="str">
        <f t="shared" si="26"/>
        <v/>
      </c>
      <c r="Y242" s="142" t="str">
        <f t="shared" si="27"/>
        <v/>
      </c>
      <c r="Z242" s="142" t="str">
        <f t="shared" si="23"/>
        <v/>
      </c>
      <c r="AA242" s="104" t="str">
        <f t="shared" si="22"/>
        <v/>
      </c>
    </row>
    <row r="243" spans="22:27" x14ac:dyDescent="0.25">
      <c r="V243" s="142" t="str">
        <f t="shared" si="24"/>
        <v/>
      </c>
      <c r="W243" s="142" t="str">
        <f t="shared" si="25"/>
        <v/>
      </c>
      <c r="X243" s="142" t="str">
        <f t="shared" si="26"/>
        <v/>
      </c>
      <c r="Y243" s="142" t="str">
        <f t="shared" si="27"/>
        <v/>
      </c>
      <c r="Z243" s="142" t="str">
        <f t="shared" si="23"/>
        <v/>
      </c>
      <c r="AA243" s="104" t="str">
        <f t="shared" si="22"/>
        <v/>
      </c>
    </row>
    <row r="244" spans="22:27" x14ac:dyDescent="0.25">
      <c r="V244" s="142" t="str">
        <f t="shared" si="24"/>
        <v/>
      </c>
      <c r="W244" s="142" t="str">
        <f t="shared" si="25"/>
        <v/>
      </c>
      <c r="X244" s="142" t="str">
        <f t="shared" si="26"/>
        <v/>
      </c>
      <c r="Y244" s="142" t="str">
        <f t="shared" si="27"/>
        <v/>
      </c>
      <c r="Z244" s="142" t="str">
        <f t="shared" si="23"/>
        <v/>
      </c>
      <c r="AA244" s="104" t="str">
        <f t="shared" si="22"/>
        <v/>
      </c>
    </row>
    <row r="245" spans="22:27" x14ac:dyDescent="0.25">
      <c r="V245" s="142" t="str">
        <f t="shared" si="24"/>
        <v/>
      </c>
      <c r="W245" s="142" t="str">
        <f t="shared" si="25"/>
        <v/>
      </c>
      <c r="X245" s="142" t="str">
        <f t="shared" si="26"/>
        <v/>
      </c>
      <c r="Y245" s="142" t="str">
        <f t="shared" si="27"/>
        <v/>
      </c>
      <c r="Z245" s="142" t="str">
        <f t="shared" si="23"/>
        <v/>
      </c>
      <c r="AA245" s="104" t="str">
        <f t="shared" si="22"/>
        <v/>
      </c>
    </row>
    <row r="246" spans="22:27" x14ac:dyDescent="0.25">
      <c r="V246" s="142" t="str">
        <f t="shared" si="24"/>
        <v/>
      </c>
      <c r="W246" s="142" t="str">
        <f t="shared" si="25"/>
        <v/>
      </c>
      <c r="X246" s="142" t="str">
        <f t="shared" si="26"/>
        <v/>
      </c>
      <c r="Y246" s="142" t="str">
        <f t="shared" si="27"/>
        <v/>
      </c>
      <c r="Z246" s="142" t="str">
        <f t="shared" si="23"/>
        <v/>
      </c>
      <c r="AA246" s="104" t="str">
        <f t="shared" si="22"/>
        <v/>
      </c>
    </row>
    <row r="247" spans="22:27" x14ac:dyDescent="0.25">
      <c r="V247" s="142" t="str">
        <f t="shared" si="24"/>
        <v/>
      </c>
      <c r="W247" s="142" t="str">
        <f t="shared" si="25"/>
        <v/>
      </c>
      <c r="X247" s="142" t="str">
        <f t="shared" si="26"/>
        <v/>
      </c>
      <c r="Y247" s="142" t="str">
        <f t="shared" si="27"/>
        <v/>
      </c>
      <c r="Z247" s="142" t="str">
        <f t="shared" si="23"/>
        <v/>
      </c>
      <c r="AA247" s="104" t="str">
        <f t="shared" si="22"/>
        <v/>
      </c>
    </row>
    <row r="248" spans="22:27" x14ac:dyDescent="0.25">
      <c r="V248" s="142" t="str">
        <f t="shared" si="24"/>
        <v/>
      </c>
      <c r="W248" s="142" t="str">
        <f t="shared" si="25"/>
        <v/>
      </c>
      <c r="X248" s="142" t="str">
        <f t="shared" si="26"/>
        <v/>
      </c>
      <c r="Y248" s="142" t="str">
        <f t="shared" si="27"/>
        <v/>
      </c>
      <c r="Z248" s="142" t="str">
        <f t="shared" si="23"/>
        <v/>
      </c>
      <c r="AA248" s="104" t="str">
        <f t="shared" si="22"/>
        <v/>
      </c>
    </row>
    <row r="249" spans="22:27" x14ac:dyDescent="0.25">
      <c r="V249" s="142" t="str">
        <f t="shared" si="24"/>
        <v/>
      </c>
      <c r="W249" s="142" t="str">
        <f t="shared" si="25"/>
        <v/>
      </c>
      <c r="X249" s="142" t="str">
        <f t="shared" si="26"/>
        <v/>
      </c>
      <c r="Y249" s="142" t="str">
        <f t="shared" si="27"/>
        <v/>
      </c>
      <c r="Z249" s="142" t="str">
        <f t="shared" si="23"/>
        <v/>
      </c>
      <c r="AA249" s="104" t="str">
        <f t="shared" si="22"/>
        <v/>
      </c>
    </row>
    <row r="250" spans="22:27" x14ac:dyDescent="0.25">
      <c r="V250" s="142" t="str">
        <f t="shared" si="24"/>
        <v/>
      </c>
      <c r="W250" s="142" t="str">
        <f t="shared" si="25"/>
        <v/>
      </c>
      <c r="X250" s="142" t="str">
        <f t="shared" si="26"/>
        <v/>
      </c>
      <c r="Y250" s="142" t="str">
        <f t="shared" si="27"/>
        <v/>
      </c>
      <c r="Z250" s="142" t="str">
        <f t="shared" si="23"/>
        <v/>
      </c>
      <c r="AA250" s="104" t="str">
        <f t="shared" si="22"/>
        <v/>
      </c>
    </row>
    <row r="251" spans="22:27" x14ac:dyDescent="0.25">
      <c r="V251" s="142" t="str">
        <f t="shared" si="24"/>
        <v/>
      </c>
      <c r="W251" s="142" t="str">
        <f t="shared" si="25"/>
        <v/>
      </c>
      <c r="X251" s="142" t="str">
        <f t="shared" si="26"/>
        <v/>
      </c>
      <c r="Y251" s="142" t="str">
        <f t="shared" si="27"/>
        <v/>
      </c>
      <c r="Z251" s="142" t="str">
        <f t="shared" si="23"/>
        <v/>
      </c>
      <c r="AA251" s="104" t="str">
        <f t="shared" si="22"/>
        <v/>
      </c>
    </row>
    <row r="252" spans="22:27" x14ac:dyDescent="0.25">
      <c r="V252" s="142" t="str">
        <f t="shared" si="24"/>
        <v/>
      </c>
      <c r="W252" s="142" t="str">
        <f t="shared" si="25"/>
        <v/>
      </c>
      <c r="X252" s="142" t="str">
        <f t="shared" si="26"/>
        <v/>
      </c>
      <c r="Y252" s="142" t="str">
        <f t="shared" si="27"/>
        <v/>
      </c>
      <c r="Z252" s="142" t="str">
        <f t="shared" si="23"/>
        <v/>
      </c>
      <c r="AA252" s="104" t="str">
        <f t="shared" si="22"/>
        <v/>
      </c>
    </row>
    <row r="253" spans="22:27" x14ac:dyDescent="0.25">
      <c r="V253" s="142" t="str">
        <f t="shared" si="24"/>
        <v/>
      </c>
      <c r="W253" s="142" t="str">
        <f t="shared" si="25"/>
        <v/>
      </c>
      <c r="X253" s="142" t="str">
        <f t="shared" si="26"/>
        <v/>
      </c>
      <c r="Y253" s="142" t="str">
        <f t="shared" si="27"/>
        <v/>
      </c>
      <c r="Z253" s="142" t="str">
        <f t="shared" si="23"/>
        <v/>
      </c>
      <c r="AA253" s="104" t="str">
        <f t="shared" si="22"/>
        <v/>
      </c>
    </row>
    <row r="254" spans="22:27" x14ac:dyDescent="0.25">
      <c r="V254" s="142" t="str">
        <f t="shared" si="24"/>
        <v/>
      </c>
      <c r="W254" s="142" t="str">
        <f t="shared" si="25"/>
        <v/>
      </c>
      <c r="X254" s="142" t="str">
        <f t="shared" si="26"/>
        <v/>
      </c>
      <c r="Y254" s="142" t="str">
        <f t="shared" si="27"/>
        <v/>
      </c>
      <c r="Z254" s="142" t="str">
        <f t="shared" si="23"/>
        <v/>
      </c>
      <c r="AA254" s="104" t="str">
        <f t="shared" si="22"/>
        <v/>
      </c>
    </row>
    <row r="255" spans="22:27" x14ac:dyDescent="0.25">
      <c r="V255" s="142" t="str">
        <f t="shared" si="24"/>
        <v/>
      </c>
      <c r="W255" s="142" t="str">
        <f t="shared" si="25"/>
        <v/>
      </c>
      <c r="X255" s="142" t="str">
        <f t="shared" si="26"/>
        <v/>
      </c>
      <c r="Y255" s="142" t="str">
        <f t="shared" si="27"/>
        <v/>
      </c>
      <c r="Z255" s="142" t="str">
        <f t="shared" si="23"/>
        <v/>
      </c>
      <c r="AA255" s="104" t="str">
        <f t="shared" si="22"/>
        <v/>
      </c>
    </row>
    <row r="256" spans="22:27" x14ac:dyDescent="0.25">
      <c r="V256" s="142" t="str">
        <f t="shared" si="24"/>
        <v/>
      </c>
      <c r="W256" s="142" t="str">
        <f t="shared" si="25"/>
        <v/>
      </c>
      <c r="X256" s="142" t="str">
        <f t="shared" si="26"/>
        <v/>
      </c>
      <c r="Y256" s="142" t="str">
        <f t="shared" si="27"/>
        <v/>
      </c>
      <c r="Z256" s="142" t="str">
        <f t="shared" si="23"/>
        <v/>
      </c>
      <c r="AA256" s="104" t="str">
        <f t="shared" si="22"/>
        <v/>
      </c>
    </row>
    <row r="257" spans="22:27" x14ac:dyDescent="0.25">
      <c r="V257" s="142" t="str">
        <f t="shared" si="24"/>
        <v/>
      </c>
      <c r="W257" s="142" t="str">
        <f t="shared" si="25"/>
        <v/>
      </c>
      <c r="X257" s="142" t="str">
        <f t="shared" si="26"/>
        <v/>
      </c>
      <c r="Y257" s="142" t="str">
        <f t="shared" si="27"/>
        <v/>
      </c>
      <c r="Z257" s="142" t="str">
        <f t="shared" si="23"/>
        <v/>
      </c>
      <c r="AA257" s="104" t="str">
        <f t="shared" si="22"/>
        <v/>
      </c>
    </row>
    <row r="258" spans="22:27" x14ac:dyDescent="0.25">
      <c r="V258" s="142" t="str">
        <f t="shared" si="24"/>
        <v/>
      </c>
      <c r="W258" s="142" t="str">
        <f t="shared" si="25"/>
        <v/>
      </c>
      <c r="X258" s="142" t="str">
        <f t="shared" si="26"/>
        <v/>
      </c>
      <c r="Y258" s="142" t="str">
        <f t="shared" si="27"/>
        <v/>
      </c>
      <c r="Z258" s="142" t="str">
        <f t="shared" si="23"/>
        <v/>
      </c>
      <c r="AA258" s="104" t="str">
        <f t="shared" si="22"/>
        <v/>
      </c>
    </row>
    <row r="259" spans="22:27" x14ac:dyDescent="0.25">
      <c r="V259" s="142" t="str">
        <f t="shared" si="24"/>
        <v/>
      </c>
      <c r="W259" s="142" t="str">
        <f t="shared" si="25"/>
        <v/>
      </c>
      <c r="X259" s="142" t="str">
        <f t="shared" si="26"/>
        <v/>
      </c>
      <c r="Y259" s="142" t="str">
        <f t="shared" si="27"/>
        <v/>
      </c>
      <c r="Z259" s="142" t="str">
        <f t="shared" si="23"/>
        <v/>
      </c>
      <c r="AA259" s="104" t="str">
        <f t="shared" si="22"/>
        <v/>
      </c>
    </row>
    <row r="260" spans="22:27" x14ac:dyDescent="0.25">
      <c r="V260" s="142" t="str">
        <f t="shared" si="24"/>
        <v/>
      </c>
      <c r="W260" s="142" t="str">
        <f t="shared" si="25"/>
        <v/>
      </c>
      <c r="X260" s="142" t="str">
        <f t="shared" si="26"/>
        <v/>
      </c>
      <c r="Y260" s="142" t="str">
        <f t="shared" si="27"/>
        <v/>
      </c>
      <c r="Z260" s="142" t="str">
        <f t="shared" si="23"/>
        <v/>
      </c>
      <c r="AA260" s="104" t="str">
        <f t="shared" si="22"/>
        <v/>
      </c>
    </row>
    <row r="261" spans="22:27" x14ac:dyDescent="0.25">
      <c r="V261" s="142" t="str">
        <f t="shared" si="24"/>
        <v/>
      </c>
      <c r="W261" s="142" t="str">
        <f t="shared" si="25"/>
        <v/>
      </c>
      <c r="X261" s="142" t="str">
        <f t="shared" si="26"/>
        <v/>
      </c>
      <c r="Y261" s="142" t="str">
        <f t="shared" si="27"/>
        <v/>
      </c>
      <c r="Z261" s="142" t="str">
        <f t="shared" si="23"/>
        <v/>
      </c>
      <c r="AA261" s="104" t="str">
        <f t="shared" si="22"/>
        <v/>
      </c>
    </row>
    <row r="262" spans="22:27" x14ac:dyDescent="0.25">
      <c r="V262" s="142" t="str">
        <f t="shared" si="24"/>
        <v/>
      </c>
      <c r="W262" s="142" t="str">
        <f t="shared" si="25"/>
        <v/>
      </c>
      <c r="X262" s="142" t="str">
        <f t="shared" si="26"/>
        <v/>
      </c>
      <c r="Y262" s="142" t="str">
        <f t="shared" si="27"/>
        <v/>
      </c>
      <c r="Z262" s="142" t="str">
        <f t="shared" si="23"/>
        <v/>
      </c>
      <c r="AA262" s="104" t="str">
        <f t="shared" si="22"/>
        <v/>
      </c>
    </row>
    <row r="263" spans="22:27" x14ac:dyDescent="0.25">
      <c r="V263" s="142" t="str">
        <f t="shared" si="24"/>
        <v/>
      </c>
      <c r="W263" s="142" t="str">
        <f t="shared" si="25"/>
        <v/>
      </c>
      <c r="X263" s="142" t="str">
        <f t="shared" si="26"/>
        <v/>
      </c>
      <c r="Y263" s="142" t="str">
        <f t="shared" si="27"/>
        <v/>
      </c>
      <c r="Z263" s="142" t="str">
        <f t="shared" si="23"/>
        <v/>
      </c>
      <c r="AA263" s="104" t="str">
        <f t="shared" si="22"/>
        <v/>
      </c>
    </row>
    <row r="264" spans="22:27" x14ac:dyDescent="0.25">
      <c r="V264" s="142" t="str">
        <f t="shared" si="24"/>
        <v/>
      </c>
      <c r="W264" s="142" t="str">
        <f t="shared" si="25"/>
        <v/>
      </c>
      <c r="X264" s="142" t="str">
        <f t="shared" si="26"/>
        <v/>
      </c>
      <c r="Y264" s="142" t="str">
        <f t="shared" si="27"/>
        <v/>
      </c>
      <c r="Z264" s="142" t="str">
        <f t="shared" si="23"/>
        <v/>
      </c>
      <c r="AA264" s="104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42" t="str">
        <f t="shared" si="24"/>
        <v/>
      </c>
      <c r="W265" s="142" t="str">
        <f t="shared" si="25"/>
        <v/>
      </c>
      <c r="X265" s="142" t="str">
        <f t="shared" si="26"/>
        <v/>
      </c>
      <c r="Y265" s="142" t="str">
        <f t="shared" si="27"/>
        <v/>
      </c>
      <c r="Z265" s="142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104" t="str">
        <f t="shared" si="28"/>
        <v/>
      </c>
    </row>
    <row r="266" spans="22:27" x14ac:dyDescent="0.25">
      <c r="V266" s="142" t="str">
        <f t="shared" si="24"/>
        <v/>
      </c>
      <c r="W266" s="142" t="str">
        <f t="shared" si="25"/>
        <v/>
      </c>
      <c r="X266" s="142" t="str">
        <f t="shared" si="26"/>
        <v/>
      </c>
      <c r="Y266" s="142" t="str">
        <f t="shared" si="27"/>
        <v/>
      </c>
      <c r="Z266" s="142" t="str">
        <f t="shared" si="29"/>
        <v/>
      </c>
      <c r="AA266" s="104" t="str">
        <f t="shared" si="28"/>
        <v/>
      </c>
    </row>
    <row r="267" spans="22:27" x14ac:dyDescent="0.25">
      <c r="V267" s="142" t="str">
        <f t="shared" si="24"/>
        <v/>
      </c>
      <c r="W267" s="142" t="str">
        <f t="shared" si="25"/>
        <v/>
      </c>
      <c r="X267" s="142" t="str">
        <f t="shared" si="26"/>
        <v/>
      </c>
      <c r="Y267" s="142" t="str">
        <f t="shared" si="27"/>
        <v/>
      </c>
      <c r="Z267" s="142" t="str">
        <f t="shared" si="29"/>
        <v/>
      </c>
      <c r="AA267" s="104" t="str">
        <f t="shared" si="28"/>
        <v/>
      </c>
    </row>
    <row r="268" spans="22:27" x14ac:dyDescent="0.25">
      <c r="V268" s="142" t="str">
        <f t="shared" si="24"/>
        <v/>
      </c>
      <c r="W268" s="142" t="str">
        <f t="shared" si="25"/>
        <v/>
      </c>
      <c r="X268" s="142" t="str">
        <f t="shared" si="26"/>
        <v/>
      </c>
      <c r="Y268" s="142" t="str">
        <f t="shared" si="27"/>
        <v/>
      </c>
      <c r="Z268" s="142" t="str">
        <f t="shared" si="29"/>
        <v/>
      </c>
      <c r="AA268" s="104" t="str">
        <f t="shared" si="28"/>
        <v/>
      </c>
    </row>
    <row r="269" spans="22:27" x14ac:dyDescent="0.25">
      <c r="V269" s="142" t="str">
        <f t="shared" si="24"/>
        <v/>
      </c>
      <c r="W269" s="142" t="str">
        <f t="shared" si="25"/>
        <v/>
      </c>
      <c r="X269" s="142" t="str">
        <f t="shared" si="26"/>
        <v/>
      </c>
      <c r="Y269" s="142" t="str">
        <f t="shared" si="27"/>
        <v/>
      </c>
      <c r="Z269" s="142" t="str">
        <f t="shared" si="29"/>
        <v/>
      </c>
      <c r="AA269" s="104" t="str">
        <f t="shared" si="28"/>
        <v/>
      </c>
    </row>
    <row r="270" spans="22:27" x14ac:dyDescent="0.25">
      <c r="V270" s="142" t="str">
        <f t="shared" si="24"/>
        <v/>
      </c>
      <c r="W270" s="142" t="str">
        <f t="shared" si="25"/>
        <v/>
      </c>
      <c r="X270" s="142" t="str">
        <f t="shared" si="26"/>
        <v/>
      </c>
      <c r="Y270" s="142" t="str">
        <f t="shared" si="27"/>
        <v/>
      </c>
      <c r="Z270" s="142" t="str">
        <f t="shared" si="29"/>
        <v/>
      </c>
      <c r="AA270" s="104" t="str">
        <f t="shared" si="28"/>
        <v/>
      </c>
    </row>
    <row r="271" spans="22:27" x14ac:dyDescent="0.25">
      <c r="V271" s="142" t="str">
        <f t="shared" si="24"/>
        <v/>
      </c>
      <c r="W271" s="142" t="str">
        <f t="shared" si="25"/>
        <v/>
      </c>
      <c r="X271" s="142" t="str">
        <f t="shared" si="26"/>
        <v/>
      </c>
      <c r="Y271" s="142" t="str">
        <f t="shared" si="27"/>
        <v/>
      </c>
      <c r="Z271" s="142" t="str">
        <f t="shared" si="29"/>
        <v/>
      </c>
      <c r="AA271" s="104" t="str">
        <f t="shared" si="28"/>
        <v/>
      </c>
    </row>
    <row r="272" spans="22:27" x14ac:dyDescent="0.25">
      <c r="V272" s="142" t="str">
        <f t="shared" si="24"/>
        <v/>
      </c>
      <c r="W272" s="142" t="str">
        <f t="shared" si="25"/>
        <v/>
      </c>
      <c r="X272" s="142" t="str">
        <f t="shared" si="26"/>
        <v/>
      </c>
      <c r="Y272" s="142" t="str">
        <f t="shared" si="27"/>
        <v/>
      </c>
      <c r="Z272" s="142" t="str">
        <f t="shared" si="29"/>
        <v/>
      </c>
      <c r="AA272" s="104" t="str">
        <f t="shared" si="28"/>
        <v/>
      </c>
    </row>
    <row r="273" spans="22:27" x14ac:dyDescent="0.25">
      <c r="V273" s="142" t="str">
        <f t="shared" si="24"/>
        <v/>
      </c>
      <c r="W273" s="142" t="str">
        <f t="shared" si="25"/>
        <v/>
      </c>
      <c r="X273" s="142" t="str">
        <f t="shared" si="26"/>
        <v/>
      </c>
      <c r="Y273" s="142" t="str">
        <f t="shared" si="27"/>
        <v/>
      </c>
      <c r="Z273" s="142" t="str">
        <f t="shared" si="29"/>
        <v/>
      </c>
      <c r="AA273" s="104" t="str">
        <f t="shared" si="28"/>
        <v/>
      </c>
    </row>
    <row r="274" spans="22:27" x14ac:dyDescent="0.25">
      <c r="V274" s="142" t="str">
        <f t="shared" si="24"/>
        <v/>
      </c>
      <c r="W274" s="142" t="str">
        <f t="shared" si="25"/>
        <v/>
      </c>
      <c r="X274" s="142" t="str">
        <f t="shared" si="26"/>
        <v/>
      </c>
      <c r="Y274" s="142" t="str">
        <f t="shared" si="27"/>
        <v/>
      </c>
      <c r="Z274" s="142" t="str">
        <f t="shared" si="29"/>
        <v/>
      </c>
      <c r="AA274" s="104" t="str">
        <f t="shared" si="28"/>
        <v/>
      </c>
    </row>
    <row r="275" spans="22:27" x14ac:dyDescent="0.25">
      <c r="V275" s="142" t="str">
        <f t="shared" si="24"/>
        <v/>
      </c>
      <c r="W275" s="142" t="str">
        <f t="shared" si="25"/>
        <v/>
      </c>
      <c r="X275" s="142" t="str">
        <f t="shared" si="26"/>
        <v/>
      </c>
      <c r="Y275" s="142" t="str">
        <f t="shared" si="27"/>
        <v/>
      </c>
      <c r="Z275" s="142" t="str">
        <f t="shared" si="29"/>
        <v/>
      </c>
      <c r="AA275" s="104" t="str">
        <f t="shared" si="28"/>
        <v/>
      </c>
    </row>
    <row r="276" spans="22:27" x14ac:dyDescent="0.25">
      <c r="V276" s="142" t="str">
        <f t="shared" si="24"/>
        <v/>
      </c>
      <c r="W276" s="142" t="str">
        <f t="shared" si="25"/>
        <v/>
      </c>
      <c r="X276" s="142" t="str">
        <f t="shared" si="26"/>
        <v/>
      </c>
      <c r="Y276" s="142" t="str">
        <f t="shared" si="27"/>
        <v/>
      </c>
      <c r="Z276" s="142" t="str">
        <f t="shared" si="29"/>
        <v/>
      </c>
      <c r="AA276" s="104" t="str">
        <f t="shared" si="28"/>
        <v/>
      </c>
    </row>
    <row r="277" spans="22:27" x14ac:dyDescent="0.25">
      <c r="V277" s="142" t="str">
        <f t="shared" si="24"/>
        <v/>
      </c>
      <c r="W277" s="142" t="str">
        <f t="shared" si="25"/>
        <v/>
      </c>
      <c r="X277" s="142" t="str">
        <f t="shared" si="26"/>
        <v/>
      </c>
      <c r="Y277" s="142" t="str">
        <f t="shared" si="27"/>
        <v/>
      </c>
      <c r="Z277" s="142" t="str">
        <f t="shared" si="29"/>
        <v/>
      </c>
      <c r="AA277" s="104" t="str">
        <f t="shared" si="28"/>
        <v/>
      </c>
    </row>
    <row r="278" spans="22:27" x14ac:dyDescent="0.25">
      <c r="V278" s="142" t="str">
        <f t="shared" si="24"/>
        <v/>
      </c>
      <c r="W278" s="142" t="str">
        <f t="shared" si="25"/>
        <v/>
      </c>
      <c r="X278" s="142" t="str">
        <f t="shared" si="26"/>
        <v/>
      </c>
      <c r="Y278" s="142" t="str">
        <f t="shared" si="27"/>
        <v/>
      </c>
      <c r="Z278" s="142" t="str">
        <f t="shared" si="29"/>
        <v/>
      </c>
      <c r="AA278" s="104" t="str">
        <f t="shared" si="28"/>
        <v/>
      </c>
    </row>
    <row r="279" spans="22:27" x14ac:dyDescent="0.25">
      <c r="V279" s="142" t="str">
        <f t="shared" si="24"/>
        <v/>
      </c>
      <c r="W279" s="142" t="str">
        <f t="shared" si="25"/>
        <v/>
      </c>
      <c r="X279" s="142" t="str">
        <f t="shared" si="26"/>
        <v/>
      </c>
      <c r="Y279" s="142" t="str">
        <f t="shared" si="27"/>
        <v/>
      </c>
      <c r="Z279" s="142" t="str">
        <f t="shared" si="29"/>
        <v/>
      </c>
      <c r="AA279" s="104" t="str">
        <f t="shared" si="28"/>
        <v/>
      </c>
    </row>
    <row r="280" spans="22:27" x14ac:dyDescent="0.25">
      <c r="V280" s="142" t="str">
        <f t="shared" ref="V280:V343" si="30">IF(AND(SUM(D280:G280)&gt;0,B280&lt;&gt;""),ROUND(IF(media_bi="MÉDIA",AVERAGE(D280:G280),SUM(D280:G280)),1),"")</f>
        <v/>
      </c>
      <c r="W280" s="142" t="str">
        <f t="shared" ref="W280:W343" si="31">IF(AND(SUM(H280:K280)&gt;0,B280&lt;&gt;""),ROUND(IF(media_bi="MÉDIA",AVERAGE(H280:K280),SUM(H280:K280)),1),"")</f>
        <v/>
      </c>
      <c r="X280" s="142" t="str">
        <f t="shared" ref="X280:X343" si="32">IF(AND(SUM(L280:O280)&gt;0,B280&lt;&gt;""),ROUND(IF(media_bi="MÉDIA",AVERAGE(L280:O280),SUM(L280:O280)),1),"")</f>
        <v/>
      </c>
      <c r="Y280" s="142" t="str">
        <f t="shared" ref="Y280:Y343" si="33">IF(AND(SUM(P280:S280)&gt;0,B280&lt;&gt;""),ROUND(IF(media_bi="MÉDIA",AVERAGE(P280:S280),SUM(P280:S280)),1),"")</f>
        <v/>
      </c>
      <c r="Z280" s="142" t="str">
        <f t="shared" si="29"/>
        <v/>
      </c>
      <c r="AA280" s="104" t="str">
        <f t="shared" si="28"/>
        <v/>
      </c>
    </row>
    <row r="281" spans="22:27" x14ac:dyDescent="0.25">
      <c r="V281" s="142" t="str">
        <f t="shared" si="30"/>
        <v/>
      </c>
      <c r="W281" s="142" t="str">
        <f t="shared" si="31"/>
        <v/>
      </c>
      <c r="X281" s="142" t="str">
        <f t="shared" si="32"/>
        <v/>
      </c>
      <c r="Y281" s="142" t="str">
        <f t="shared" si="33"/>
        <v/>
      </c>
      <c r="Z281" s="142" t="str">
        <f t="shared" si="29"/>
        <v/>
      </c>
      <c r="AA281" s="104" t="str">
        <f t="shared" si="28"/>
        <v/>
      </c>
    </row>
    <row r="282" spans="22:27" x14ac:dyDescent="0.25">
      <c r="V282" s="142" t="str">
        <f t="shared" si="30"/>
        <v/>
      </c>
      <c r="W282" s="142" t="str">
        <f t="shared" si="31"/>
        <v/>
      </c>
      <c r="X282" s="142" t="str">
        <f t="shared" si="32"/>
        <v/>
      </c>
      <c r="Y282" s="142" t="str">
        <f t="shared" si="33"/>
        <v/>
      </c>
      <c r="Z282" s="142" t="str">
        <f t="shared" si="29"/>
        <v/>
      </c>
      <c r="AA282" s="104" t="str">
        <f t="shared" si="28"/>
        <v/>
      </c>
    </row>
    <row r="283" spans="22:27" x14ac:dyDescent="0.25">
      <c r="V283" s="142" t="str">
        <f t="shared" si="30"/>
        <v/>
      </c>
      <c r="W283" s="142" t="str">
        <f t="shared" si="31"/>
        <v/>
      </c>
      <c r="X283" s="142" t="str">
        <f t="shared" si="32"/>
        <v/>
      </c>
      <c r="Y283" s="142" t="str">
        <f t="shared" si="33"/>
        <v/>
      </c>
      <c r="Z283" s="142" t="str">
        <f t="shared" si="29"/>
        <v/>
      </c>
      <c r="AA283" s="104" t="str">
        <f t="shared" si="28"/>
        <v/>
      </c>
    </row>
    <row r="284" spans="22:27" x14ac:dyDescent="0.25">
      <c r="V284" s="142" t="str">
        <f t="shared" si="30"/>
        <v/>
      </c>
      <c r="W284" s="142" t="str">
        <f t="shared" si="31"/>
        <v/>
      </c>
      <c r="X284" s="142" t="str">
        <f t="shared" si="32"/>
        <v/>
      </c>
      <c r="Y284" s="142" t="str">
        <f t="shared" si="33"/>
        <v/>
      </c>
      <c r="Z284" s="142" t="str">
        <f t="shared" si="29"/>
        <v/>
      </c>
      <c r="AA284" s="104" t="str">
        <f t="shared" si="28"/>
        <v/>
      </c>
    </row>
    <row r="285" spans="22:27" x14ac:dyDescent="0.25">
      <c r="V285" s="142" t="str">
        <f t="shared" si="30"/>
        <v/>
      </c>
      <c r="W285" s="142" t="str">
        <f t="shared" si="31"/>
        <v/>
      </c>
      <c r="X285" s="142" t="str">
        <f t="shared" si="32"/>
        <v/>
      </c>
      <c r="Y285" s="142" t="str">
        <f t="shared" si="33"/>
        <v/>
      </c>
      <c r="Z285" s="142" t="str">
        <f t="shared" si="29"/>
        <v/>
      </c>
      <c r="AA285" s="104" t="str">
        <f t="shared" si="28"/>
        <v/>
      </c>
    </row>
    <row r="286" spans="22:27" x14ac:dyDescent="0.25">
      <c r="V286" s="142" t="str">
        <f t="shared" si="30"/>
        <v/>
      </c>
      <c r="W286" s="142" t="str">
        <f t="shared" si="31"/>
        <v/>
      </c>
      <c r="X286" s="142" t="str">
        <f t="shared" si="32"/>
        <v/>
      </c>
      <c r="Y286" s="142" t="str">
        <f t="shared" si="33"/>
        <v/>
      </c>
      <c r="Z286" s="142" t="str">
        <f t="shared" si="29"/>
        <v/>
      </c>
      <c r="AA286" s="104" t="str">
        <f t="shared" si="28"/>
        <v/>
      </c>
    </row>
    <row r="287" spans="22:27" x14ac:dyDescent="0.25">
      <c r="V287" s="142" t="str">
        <f t="shared" si="30"/>
        <v/>
      </c>
      <c r="W287" s="142" t="str">
        <f t="shared" si="31"/>
        <v/>
      </c>
      <c r="X287" s="142" t="str">
        <f t="shared" si="32"/>
        <v/>
      </c>
      <c r="Y287" s="142" t="str">
        <f t="shared" si="33"/>
        <v/>
      </c>
      <c r="Z287" s="142" t="str">
        <f t="shared" si="29"/>
        <v/>
      </c>
      <c r="AA287" s="104" t="str">
        <f t="shared" si="28"/>
        <v/>
      </c>
    </row>
    <row r="288" spans="22:27" x14ac:dyDescent="0.25">
      <c r="V288" s="142" t="str">
        <f t="shared" si="30"/>
        <v/>
      </c>
      <c r="W288" s="142" t="str">
        <f t="shared" si="31"/>
        <v/>
      </c>
      <c r="X288" s="142" t="str">
        <f t="shared" si="32"/>
        <v/>
      </c>
      <c r="Y288" s="142" t="str">
        <f t="shared" si="33"/>
        <v/>
      </c>
      <c r="Z288" s="142" t="str">
        <f t="shared" si="29"/>
        <v/>
      </c>
      <c r="AA288" s="104" t="str">
        <f t="shared" si="28"/>
        <v/>
      </c>
    </row>
    <row r="289" spans="22:27" x14ac:dyDescent="0.25">
      <c r="V289" s="142" t="str">
        <f t="shared" si="30"/>
        <v/>
      </c>
      <c r="W289" s="142" t="str">
        <f t="shared" si="31"/>
        <v/>
      </c>
      <c r="X289" s="142" t="str">
        <f t="shared" si="32"/>
        <v/>
      </c>
      <c r="Y289" s="142" t="str">
        <f t="shared" si="33"/>
        <v/>
      </c>
      <c r="Z289" s="142" t="str">
        <f t="shared" si="29"/>
        <v/>
      </c>
      <c r="AA289" s="104" t="str">
        <f t="shared" si="28"/>
        <v/>
      </c>
    </row>
    <row r="290" spans="22:27" x14ac:dyDescent="0.25">
      <c r="V290" s="142" t="str">
        <f t="shared" si="30"/>
        <v/>
      </c>
      <c r="W290" s="142" t="str">
        <f t="shared" si="31"/>
        <v/>
      </c>
      <c r="X290" s="142" t="str">
        <f t="shared" si="32"/>
        <v/>
      </c>
      <c r="Y290" s="142" t="str">
        <f t="shared" si="33"/>
        <v/>
      </c>
      <c r="Z290" s="142" t="str">
        <f t="shared" si="29"/>
        <v/>
      </c>
      <c r="AA290" s="104" t="str">
        <f t="shared" si="28"/>
        <v/>
      </c>
    </row>
    <row r="291" spans="22:27" x14ac:dyDescent="0.25">
      <c r="V291" s="142" t="str">
        <f t="shared" si="30"/>
        <v/>
      </c>
      <c r="W291" s="142" t="str">
        <f t="shared" si="31"/>
        <v/>
      </c>
      <c r="X291" s="142" t="str">
        <f t="shared" si="32"/>
        <v/>
      </c>
      <c r="Y291" s="142" t="str">
        <f t="shared" si="33"/>
        <v/>
      </c>
      <c r="Z291" s="142" t="str">
        <f t="shared" si="29"/>
        <v/>
      </c>
      <c r="AA291" s="104" t="str">
        <f t="shared" si="28"/>
        <v/>
      </c>
    </row>
    <row r="292" spans="22:27" x14ac:dyDescent="0.25">
      <c r="V292" s="142" t="str">
        <f t="shared" si="30"/>
        <v/>
      </c>
      <c r="W292" s="142" t="str">
        <f t="shared" si="31"/>
        <v/>
      </c>
      <c r="X292" s="142" t="str">
        <f t="shared" si="32"/>
        <v/>
      </c>
      <c r="Y292" s="142" t="str">
        <f t="shared" si="33"/>
        <v/>
      </c>
      <c r="Z292" s="142" t="str">
        <f t="shared" si="29"/>
        <v/>
      </c>
      <c r="AA292" s="104" t="str">
        <f t="shared" si="28"/>
        <v/>
      </c>
    </row>
    <row r="293" spans="22:27" x14ac:dyDescent="0.25">
      <c r="V293" s="142" t="str">
        <f t="shared" si="30"/>
        <v/>
      </c>
      <c r="W293" s="142" t="str">
        <f t="shared" si="31"/>
        <v/>
      </c>
      <c r="X293" s="142" t="str">
        <f t="shared" si="32"/>
        <v/>
      </c>
      <c r="Y293" s="142" t="str">
        <f t="shared" si="33"/>
        <v/>
      </c>
      <c r="Z293" s="142" t="str">
        <f t="shared" si="29"/>
        <v/>
      </c>
      <c r="AA293" s="104" t="str">
        <f t="shared" si="28"/>
        <v/>
      </c>
    </row>
    <row r="294" spans="22:27" x14ac:dyDescent="0.25">
      <c r="V294" s="142" t="str">
        <f t="shared" si="30"/>
        <v/>
      </c>
      <c r="W294" s="142" t="str">
        <f t="shared" si="31"/>
        <v/>
      </c>
      <c r="X294" s="142" t="str">
        <f t="shared" si="32"/>
        <v/>
      </c>
      <c r="Y294" s="142" t="str">
        <f t="shared" si="33"/>
        <v/>
      </c>
      <c r="Z294" s="142" t="str">
        <f t="shared" si="29"/>
        <v/>
      </c>
      <c r="AA294" s="104" t="str">
        <f t="shared" si="28"/>
        <v/>
      </c>
    </row>
    <row r="295" spans="22:27" x14ac:dyDescent="0.25">
      <c r="V295" s="142" t="str">
        <f t="shared" si="30"/>
        <v/>
      </c>
      <c r="W295" s="142" t="str">
        <f t="shared" si="31"/>
        <v/>
      </c>
      <c r="X295" s="142" t="str">
        <f t="shared" si="32"/>
        <v/>
      </c>
      <c r="Y295" s="142" t="str">
        <f t="shared" si="33"/>
        <v/>
      </c>
      <c r="Z295" s="142" t="str">
        <f t="shared" si="29"/>
        <v/>
      </c>
      <c r="AA295" s="104" t="str">
        <f t="shared" si="28"/>
        <v/>
      </c>
    </row>
    <row r="296" spans="22:27" x14ac:dyDescent="0.25">
      <c r="V296" s="142" t="str">
        <f t="shared" si="30"/>
        <v/>
      </c>
      <c r="W296" s="142" t="str">
        <f t="shared" si="31"/>
        <v/>
      </c>
      <c r="X296" s="142" t="str">
        <f t="shared" si="32"/>
        <v/>
      </c>
      <c r="Y296" s="142" t="str">
        <f t="shared" si="33"/>
        <v/>
      </c>
      <c r="Z296" s="142" t="str">
        <f t="shared" si="29"/>
        <v/>
      </c>
      <c r="AA296" s="104" t="str">
        <f t="shared" si="28"/>
        <v/>
      </c>
    </row>
    <row r="297" spans="22:27" x14ac:dyDescent="0.25">
      <c r="V297" s="142" t="str">
        <f t="shared" si="30"/>
        <v/>
      </c>
      <c r="W297" s="142" t="str">
        <f t="shared" si="31"/>
        <v/>
      </c>
      <c r="X297" s="142" t="str">
        <f t="shared" si="32"/>
        <v/>
      </c>
      <c r="Y297" s="142" t="str">
        <f t="shared" si="33"/>
        <v/>
      </c>
      <c r="Z297" s="142" t="str">
        <f t="shared" si="29"/>
        <v/>
      </c>
      <c r="AA297" s="104" t="str">
        <f t="shared" si="28"/>
        <v/>
      </c>
    </row>
    <row r="298" spans="22:27" x14ac:dyDescent="0.25">
      <c r="V298" s="142" t="str">
        <f t="shared" si="30"/>
        <v/>
      </c>
      <c r="W298" s="142" t="str">
        <f t="shared" si="31"/>
        <v/>
      </c>
      <c r="X298" s="142" t="str">
        <f t="shared" si="32"/>
        <v/>
      </c>
      <c r="Y298" s="142" t="str">
        <f t="shared" si="33"/>
        <v/>
      </c>
      <c r="Z298" s="142" t="str">
        <f t="shared" si="29"/>
        <v/>
      </c>
      <c r="AA298" s="104" t="str">
        <f t="shared" si="28"/>
        <v/>
      </c>
    </row>
    <row r="299" spans="22:27" x14ac:dyDescent="0.25">
      <c r="V299" s="142" t="str">
        <f t="shared" si="30"/>
        <v/>
      </c>
      <c r="W299" s="142" t="str">
        <f t="shared" si="31"/>
        <v/>
      </c>
      <c r="X299" s="142" t="str">
        <f t="shared" si="32"/>
        <v/>
      </c>
      <c r="Y299" s="142" t="str">
        <f t="shared" si="33"/>
        <v/>
      </c>
      <c r="Z299" s="142" t="str">
        <f t="shared" si="29"/>
        <v/>
      </c>
      <c r="AA299" s="104" t="str">
        <f t="shared" si="28"/>
        <v/>
      </c>
    </row>
    <row r="300" spans="22:27" x14ac:dyDescent="0.25">
      <c r="V300" s="142" t="str">
        <f t="shared" si="30"/>
        <v/>
      </c>
      <c r="W300" s="142" t="str">
        <f t="shared" si="31"/>
        <v/>
      </c>
      <c r="X300" s="142" t="str">
        <f t="shared" si="32"/>
        <v/>
      </c>
      <c r="Y300" s="142" t="str">
        <f t="shared" si="33"/>
        <v/>
      </c>
      <c r="Z300" s="142" t="str">
        <f t="shared" si="29"/>
        <v/>
      </c>
      <c r="AA300" s="104" t="str">
        <f t="shared" si="28"/>
        <v/>
      </c>
    </row>
    <row r="301" spans="22:27" x14ac:dyDescent="0.25">
      <c r="V301" s="142" t="str">
        <f t="shared" si="30"/>
        <v/>
      </c>
      <c r="W301" s="142" t="str">
        <f t="shared" si="31"/>
        <v/>
      </c>
      <c r="X301" s="142" t="str">
        <f t="shared" si="32"/>
        <v/>
      </c>
      <c r="Y301" s="142" t="str">
        <f t="shared" si="33"/>
        <v/>
      </c>
      <c r="Z301" s="142" t="str">
        <f t="shared" si="29"/>
        <v/>
      </c>
      <c r="AA301" s="104" t="str">
        <f t="shared" si="28"/>
        <v/>
      </c>
    </row>
    <row r="302" spans="22:27" x14ac:dyDescent="0.25">
      <c r="V302" s="142" t="str">
        <f t="shared" si="30"/>
        <v/>
      </c>
      <c r="W302" s="142" t="str">
        <f t="shared" si="31"/>
        <v/>
      </c>
      <c r="X302" s="142" t="str">
        <f t="shared" si="32"/>
        <v/>
      </c>
      <c r="Y302" s="142" t="str">
        <f t="shared" si="33"/>
        <v/>
      </c>
      <c r="Z302" s="142" t="str">
        <f t="shared" si="29"/>
        <v/>
      </c>
      <c r="AA302" s="104" t="str">
        <f t="shared" si="28"/>
        <v/>
      </c>
    </row>
    <row r="303" spans="22:27" x14ac:dyDescent="0.25">
      <c r="V303" s="142" t="str">
        <f t="shared" si="30"/>
        <v/>
      </c>
      <c r="W303" s="142" t="str">
        <f t="shared" si="31"/>
        <v/>
      </c>
      <c r="X303" s="142" t="str">
        <f t="shared" si="32"/>
        <v/>
      </c>
      <c r="Y303" s="142" t="str">
        <f t="shared" si="33"/>
        <v/>
      </c>
      <c r="Z303" s="142" t="str">
        <f t="shared" si="29"/>
        <v/>
      </c>
      <c r="AA303" s="104" t="str">
        <f t="shared" si="28"/>
        <v/>
      </c>
    </row>
    <row r="304" spans="22:27" x14ac:dyDescent="0.25">
      <c r="V304" s="142" t="str">
        <f t="shared" si="30"/>
        <v/>
      </c>
      <c r="W304" s="142" t="str">
        <f t="shared" si="31"/>
        <v/>
      </c>
      <c r="X304" s="142" t="str">
        <f t="shared" si="32"/>
        <v/>
      </c>
      <c r="Y304" s="142" t="str">
        <f t="shared" si="33"/>
        <v/>
      </c>
      <c r="Z304" s="142" t="str">
        <f t="shared" si="29"/>
        <v/>
      </c>
      <c r="AA304" s="104" t="str">
        <f t="shared" si="28"/>
        <v/>
      </c>
    </row>
    <row r="305" spans="22:27" x14ac:dyDescent="0.25">
      <c r="V305" s="142" t="str">
        <f t="shared" si="30"/>
        <v/>
      </c>
      <c r="W305" s="142" t="str">
        <f t="shared" si="31"/>
        <v/>
      </c>
      <c r="X305" s="142" t="str">
        <f t="shared" si="32"/>
        <v/>
      </c>
      <c r="Y305" s="142" t="str">
        <f t="shared" si="33"/>
        <v/>
      </c>
      <c r="Z305" s="142" t="str">
        <f t="shared" si="29"/>
        <v/>
      </c>
      <c r="AA305" s="104" t="str">
        <f t="shared" si="28"/>
        <v/>
      </c>
    </row>
    <row r="306" spans="22:27" x14ac:dyDescent="0.25">
      <c r="V306" s="142" t="str">
        <f t="shared" si="30"/>
        <v/>
      </c>
      <c r="W306" s="142" t="str">
        <f t="shared" si="31"/>
        <v/>
      </c>
      <c r="X306" s="142" t="str">
        <f t="shared" si="32"/>
        <v/>
      </c>
      <c r="Y306" s="142" t="str">
        <f t="shared" si="33"/>
        <v/>
      </c>
      <c r="Z306" s="142" t="str">
        <f t="shared" si="29"/>
        <v/>
      </c>
      <c r="AA306" s="104" t="str">
        <f t="shared" si="28"/>
        <v/>
      </c>
    </row>
    <row r="307" spans="22:27" x14ac:dyDescent="0.25">
      <c r="V307" s="142" t="str">
        <f t="shared" si="30"/>
        <v/>
      </c>
      <c r="W307" s="142" t="str">
        <f t="shared" si="31"/>
        <v/>
      </c>
      <c r="X307" s="142" t="str">
        <f t="shared" si="32"/>
        <v/>
      </c>
      <c r="Y307" s="142" t="str">
        <f t="shared" si="33"/>
        <v/>
      </c>
      <c r="Z307" s="142" t="str">
        <f t="shared" si="29"/>
        <v/>
      </c>
      <c r="AA307" s="104" t="str">
        <f t="shared" si="28"/>
        <v/>
      </c>
    </row>
    <row r="308" spans="22:27" x14ac:dyDescent="0.25">
      <c r="V308" s="142" t="str">
        <f t="shared" si="30"/>
        <v/>
      </c>
      <c r="W308" s="142" t="str">
        <f t="shared" si="31"/>
        <v/>
      </c>
      <c r="X308" s="142" t="str">
        <f t="shared" si="32"/>
        <v/>
      </c>
      <c r="Y308" s="142" t="str">
        <f t="shared" si="33"/>
        <v/>
      </c>
      <c r="Z308" s="142" t="str">
        <f t="shared" si="29"/>
        <v/>
      </c>
      <c r="AA308" s="104" t="str">
        <f t="shared" si="28"/>
        <v/>
      </c>
    </row>
    <row r="309" spans="22:27" x14ac:dyDescent="0.25">
      <c r="V309" s="142" t="str">
        <f t="shared" si="30"/>
        <v/>
      </c>
      <c r="W309" s="142" t="str">
        <f t="shared" si="31"/>
        <v/>
      </c>
      <c r="X309" s="142" t="str">
        <f t="shared" si="32"/>
        <v/>
      </c>
      <c r="Y309" s="142" t="str">
        <f t="shared" si="33"/>
        <v/>
      </c>
      <c r="Z309" s="142" t="str">
        <f t="shared" si="29"/>
        <v/>
      </c>
      <c r="AA309" s="104" t="str">
        <f t="shared" si="28"/>
        <v/>
      </c>
    </row>
    <row r="310" spans="22:27" x14ac:dyDescent="0.25">
      <c r="V310" s="142" t="str">
        <f t="shared" si="30"/>
        <v/>
      </c>
      <c r="W310" s="142" t="str">
        <f t="shared" si="31"/>
        <v/>
      </c>
      <c r="X310" s="142" t="str">
        <f t="shared" si="32"/>
        <v/>
      </c>
      <c r="Y310" s="142" t="str">
        <f t="shared" si="33"/>
        <v/>
      </c>
      <c r="Z310" s="142" t="str">
        <f t="shared" si="29"/>
        <v/>
      </c>
      <c r="AA310" s="104" t="str">
        <f t="shared" si="28"/>
        <v/>
      </c>
    </row>
    <row r="311" spans="22:27" x14ac:dyDescent="0.25">
      <c r="V311" s="142" t="str">
        <f t="shared" si="30"/>
        <v/>
      </c>
      <c r="W311" s="142" t="str">
        <f t="shared" si="31"/>
        <v/>
      </c>
      <c r="X311" s="142" t="str">
        <f t="shared" si="32"/>
        <v/>
      </c>
      <c r="Y311" s="142" t="str">
        <f t="shared" si="33"/>
        <v/>
      </c>
      <c r="Z311" s="142" t="str">
        <f t="shared" si="29"/>
        <v/>
      </c>
      <c r="AA311" s="104" t="str">
        <f t="shared" si="28"/>
        <v/>
      </c>
    </row>
    <row r="312" spans="22:27" x14ac:dyDescent="0.25">
      <c r="V312" s="142" t="str">
        <f t="shared" si="30"/>
        <v/>
      </c>
      <c r="W312" s="142" t="str">
        <f t="shared" si="31"/>
        <v/>
      </c>
      <c r="X312" s="142" t="str">
        <f t="shared" si="32"/>
        <v/>
      </c>
      <c r="Y312" s="142" t="str">
        <f t="shared" si="33"/>
        <v/>
      </c>
      <c r="Z312" s="142" t="str">
        <f t="shared" si="29"/>
        <v/>
      </c>
      <c r="AA312" s="104" t="str">
        <f t="shared" si="28"/>
        <v/>
      </c>
    </row>
    <row r="313" spans="22:27" x14ac:dyDescent="0.25">
      <c r="V313" s="142" t="str">
        <f t="shared" si="30"/>
        <v/>
      </c>
      <c r="W313" s="142" t="str">
        <f t="shared" si="31"/>
        <v/>
      </c>
      <c r="X313" s="142" t="str">
        <f t="shared" si="32"/>
        <v/>
      </c>
      <c r="Y313" s="142" t="str">
        <f t="shared" si="33"/>
        <v/>
      </c>
      <c r="Z313" s="142" t="str">
        <f t="shared" si="29"/>
        <v/>
      </c>
      <c r="AA313" s="104" t="str">
        <f t="shared" si="28"/>
        <v/>
      </c>
    </row>
    <row r="314" spans="22:27" x14ac:dyDescent="0.25">
      <c r="V314" s="142" t="str">
        <f t="shared" si="30"/>
        <v/>
      </c>
      <c r="W314" s="142" t="str">
        <f t="shared" si="31"/>
        <v/>
      </c>
      <c r="X314" s="142" t="str">
        <f t="shared" si="32"/>
        <v/>
      </c>
      <c r="Y314" s="142" t="str">
        <f t="shared" si="33"/>
        <v/>
      </c>
      <c r="Z314" s="142" t="str">
        <f t="shared" si="29"/>
        <v/>
      </c>
      <c r="AA314" s="104" t="str">
        <f t="shared" si="28"/>
        <v/>
      </c>
    </row>
    <row r="315" spans="22:27" x14ac:dyDescent="0.25">
      <c r="V315" s="142" t="str">
        <f t="shared" si="30"/>
        <v/>
      </c>
      <c r="W315" s="142" t="str">
        <f t="shared" si="31"/>
        <v/>
      </c>
      <c r="X315" s="142" t="str">
        <f t="shared" si="32"/>
        <v/>
      </c>
      <c r="Y315" s="142" t="str">
        <f t="shared" si="33"/>
        <v/>
      </c>
      <c r="Z315" s="142" t="str">
        <f t="shared" si="29"/>
        <v/>
      </c>
      <c r="AA315" s="104" t="str">
        <f t="shared" si="28"/>
        <v/>
      </c>
    </row>
    <row r="316" spans="22:27" x14ac:dyDescent="0.25">
      <c r="V316" s="142" t="str">
        <f t="shared" si="30"/>
        <v/>
      </c>
      <c r="W316" s="142" t="str">
        <f t="shared" si="31"/>
        <v/>
      </c>
      <c r="X316" s="142" t="str">
        <f t="shared" si="32"/>
        <v/>
      </c>
      <c r="Y316" s="142" t="str">
        <f t="shared" si="33"/>
        <v/>
      </c>
      <c r="Z316" s="142" t="str">
        <f t="shared" si="29"/>
        <v/>
      </c>
      <c r="AA316" s="104" t="str">
        <f t="shared" si="28"/>
        <v/>
      </c>
    </row>
    <row r="317" spans="22:27" x14ac:dyDescent="0.25">
      <c r="V317" s="142" t="str">
        <f t="shared" si="30"/>
        <v/>
      </c>
      <c r="W317" s="142" t="str">
        <f t="shared" si="31"/>
        <v/>
      </c>
      <c r="X317" s="142" t="str">
        <f t="shared" si="32"/>
        <v/>
      </c>
      <c r="Y317" s="142" t="str">
        <f t="shared" si="33"/>
        <v/>
      </c>
      <c r="Z317" s="142" t="str">
        <f t="shared" si="29"/>
        <v/>
      </c>
      <c r="AA317" s="104" t="str">
        <f t="shared" si="28"/>
        <v/>
      </c>
    </row>
    <row r="318" spans="22:27" x14ac:dyDescent="0.25">
      <c r="V318" s="142" t="str">
        <f t="shared" si="30"/>
        <v/>
      </c>
      <c r="W318" s="142" t="str">
        <f t="shared" si="31"/>
        <v/>
      </c>
      <c r="X318" s="142" t="str">
        <f t="shared" si="32"/>
        <v/>
      </c>
      <c r="Y318" s="142" t="str">
        <f t="shared" si="33"/>
        <v/>
      </c>
      <c r="Z318" s="142" t="str">
        <f t="shared" si="29"/>
        <v/>
      </c>
      <c r="AA318" s="104" t="str">
        <f t="shared" si="28"/>
        <v/>
      </c>
    </row>
    <row r="319" spans="22:27" x14ac:dyDescent="0.25">
      <c r="V319" s="142" t="str">
        <f t="shared" si="30"/>
        <v/>
      </c>
      <c r="W319" s="142" t="str">
        <f t="shared" si="31"/>
        <v/>
      </c>
      <c r="X319" s="142" t="str">
        <f t="shared" si="32"/>
        <v/>
      </c>
      <c r="Y319" s="142" t="str">
        <f t="shared" si="33"/>
        <v/>
      </c>
      <c r="Z319" s="142" t="str">
        <f t="shared" si="29"/>
        <v/>
      </c>
      <c r="AA319" s="104" t="str">
        <f t="shared" si="28"/>
        <v/>
      </c>
    </row>
    <row r="320" spans="22:27" x14ac:dyDescent="0.25">
      <c r="V320" s="142" t="str">
        <f t="shared" si="30"/>
        <v/>
      </c>
      <c r="W320" s="142" t="str">
        <f t="shared" si="31"/>
        <v/>
      </c>
      <c r="X320" s="142" t="str">
        <f t="shared" si="32"/>
        <v/>
      </c>
      <c r="Y320" s="142" t="str">
        <f t="shared" si="33"/>
        <v/>
      </c>
      <c r="Z320" s="142" t="str">
        <f t="shared" si="29"/>
        <v/>
      </c>
      <c r="AA320" s="104" t="str">
        <f t="shared" si="28"/>
        <v/>
      </c>
    </row>
    <row r="321" spans="22:27" x14ac:dyDescent="0.25">
      <c r="V321" s="142" t="str">
        <f t="shared" si="30"/>
        <v/>
      </c>
      <c r="W321" s="142" t="str">
        <f t="shared" si="31"/>
        <v/>
      </c>
      <c r="X321" s="142" t="str">
        <f t="shared" si="32"/>
        <v/>
      </c>
      <c r="Y321" s="142" t="str">
        <f t="shared" si="33"/>
        <v/>
      </c>
      <c r="Z321" s="142" t="str">
        <f t="shared" si="29"/>
        <v/>
      </c>
      <c r="AA321" s="104" t="str">
        <f t="shared" si="28"/>
        <v/>
      </c>
    </row>
    <row r="322" spans="22:27" x14ac:dyDescent="0.25">
      <c r="V322" s="142" t="str">
        <f t="shared" si="30"/>
        <v/>
      </c>
      <c r="W322" s="142" t="str">
        <f t="shared" si="31"/>
        <v/>
      </c>
      <c r="X322" s="142" t="str">
        <f t="shared" si="32"/>
        <v/>
      </c>
      <c r="Y322" s="142" t="str">
        <f t="shared" si="33"/>
        <v/>
      </c>
      <c r="Z322" s="142" t="str">
        <f t="shared" si="29"/>
        <v/>
      </c>
      <c r="AA322" s="104" t="str">
        <f t="shared" si="28"/>
        <v/>
      </c>
    </row>
    <row r="323" spans="22:27" x14ac:dyDescent="0.25">
      <c r="V323" s="142" t="str">
        <f t="shared" si="30"/>
        <v/>
      </c>
      <c r="W323" s="142" t="str">
        <f t="shared" si="31"/>
        <v/>
      </c>
      <c r="X323" s="142" t="str">
        <f t="shared" si="32"/>
        <v/>
      </c>
      <c r="Y323" s="142" t="str">
        <f t="shared" si="33"/>
        <v/>
      </c>
      <c r="Z323" s="142" t="str">
        <f t="shared" si="29"/>
        <v/>
      </c>
      <c r="AA323" s="104" t="str">
        <f t="shared" si="28"/>
        <v/>
      </c>
    </row>
    <row r="324" spans="22:27" x14ac:dyDescent="0.25">
      <c r="V324" s="142" t="str">
        <f t="shared" si="30"/>
        <v/>
      </c>
      <c r="W324" s="142" t="str">
        <f t="shared" si="31"/>
        <v/>
      </c>
      <c r="X324" s="142" t="str">
        <f t="shared" si="32"/>
        <v/>
      </c>
      <c r="Y324" s="142" t="str">
        <f t="shared" si="33"/>
        <v/>
      </c>
      <c r="Z324" s="142" t="str">
        <f t="shared" si="29"/>
        <v/>
      </c>
      <c r="AA324" s="104" t="str">
        <f t="shared" si="28"/>
        <v/>
      </c>
    </row>
    <row r="325" spans="22:27" x14ac:dyDescent="0.25">
      <c r="V325" s="142" t="str">
        <f t="shared" si="30"/>
        <v/>
      </c>
      <c r="W325" s="142" t="str">
        <f t="shared" si="31"/>
        <v/>
      </c>
      <c r="X325" s="142" t="str">
        <f t="shared" si="32"/>
        <v/>
      </c>
      <c r="Y325" s="142" t="str">
        <f t="shared" si="33"/>
        <v/>
      </c>
      <c r="Z325" s="142" t="str">
        <f t="shared" si="29"/>
        <v/>
      </c>
      <c r="AA325" s="104" t="str">
        <f t="shared" si="28"/>
        <v/>
      </c>
    </row>
    <row r="326" spans="22:27" x14ac:dyDescent="0.25">
      <c r="V326" s="142" t="str">
        <f t="shared" si="30"/>
        <v/>
      </c>
      <c r="W326" s="142" t="str">
        <f t="shared" si="31"/>
        <v/>
      </c>
      <c r="X326" s="142" t="str">
        <f t="shared" si="32"/>
        <v/>
      </c>
      <c r="Y326" s="142" t="str">
        <f t="shared" si="33"/>
        <v/>
      </c>
      <c r="Z326" s="142" t="str">
        <f t="shared" si="29"/>
        <v/>
      </c>
      <c r="AA326" s="104" t="str">
        <f t="shared" si="28"/>
        <v/>
      </c>
    </row>
    <row r="327" spans="22:27" x14ac:dyDescent="0.25">
      <c r="V327" s="142" t="str">
        <f t="shared" si="30"/>
        <v/>
      </c>
      <c r="W327" s="142" t="str">
        <f t="shared" si="31"/>
        <v/>
      </c>
      <c r="X327" s="142" t="str">
        <f t="shared" si="32"/>
        <v/>
      </c>
      <c r="Y327" s="142" t="str">
        <f t="shared" si="33"/>
        <v/>
      </c>
      <c r="Z327" s="142" t="str">
        <f t="shared" si="29"/>
        <v/>
      </c>
      <c r="AA327" s="104" t="str">
        <f t="shared" si="28"/>
        <v/>
      </c>
    </row>
    <row r="328" spans="22:27" x14ac:dyDescent="0.25">
      <c r="V328" s="142" t="str">
        <f t="shared" si="30"/>
        <v/>
      </c>
      <c r="W328" s="142" t="str">
        <f t="shared" si="31"/>
        <v/>
      </c>
      <c r="X328" s="142" t="str">
        <f t="shared" si="32"/>
        <v/>
      </c>
      <c r="Y328" s="142" t="str">
        <f t="shared" si="33"/>
        <v/>
      </c>
      <c r="Z328" s="142" t="str">
        <f t="shared" si="29"/>
        <v/>
      </c>
      <c r="AA328" s="104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42" t="str">
        <f t="shared" si="30"/>
        <v/>
      </c>
      <c r="W329" s="142" t="str">
        <f t="shared" si="31"/>
        <v/>
      </c>
      <c r="X329" s="142" t="str">
        <f t="shared" si="32"/>
        <v/>
      </c>
      <c r="Y329" s="142" t="str">
        <f t="shared" si="33"/>
        <v/>
      </c>
      <c r="Z329" s="142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104" t="str">
        <f t="shared" si="34"/>
        <v/>
      </c>
    </row>
    <row r="330" spans="22:27" x14ac:dyDescent="0.25">
      <c r="V330" s="142" t="str">
        <f t="shared" si="30"/>
        <v/>
      </c>
      <c r="W330" s="142" t="str">
        <f t="shared" si="31"/>
        <v/>
      </c>
      <c r="X330" s="142" t="str">
        <f t="shared" si="32"/>
        <v/>
      </c>
      <c r="Y330" s="142" t="str">
        <f t="shared" si="33"/>
        <v/>
      </c>
      <c r="Z330" s="142" t="str">
        <f t="shared" si="35"/>
        <v/>
      </c>
      <c r="AA330" s="104" t="str">
        <f t="shared" si="34"/>
        <v/>
      </c>
    </row>
    <row r="331" spans="22:27" x14ac:dyDescent="0.25">
      <c r="V331" s="142" t="str">
        <f t="shared" si="30"/>
        <v/>
      </c>
      <c r="W331" s="142" t="str">
        <f t="shared" si="31"/>
        <v/>
      </c>
      <c r="X331" s="142" t="str">
        <f t="shared" si="32"/>
        <v/>
      </c>
      <c r="Y331" s="142" t="str">
        <f t="shared" si="33"/>
        <v/>
      </c>
      <c r="Z331" s="142" t="str">
        <f t="shared" si="35"/>
        <v/>
      </c>
      <c r="AA331" s="104" t="str">
        <f t="shared" si="34"/>
        <v/>
      </c>
    </row>
    <row r="332" spans="22:27" x14ac:dyDescent="0.25">
      <c r="V332" s="142" t="str">
        <f t="shared" si="30"/>
        <v/>
      </c>
      <c r="W332" s="142" t="str">
        <f t="shared" si="31"/>
        <v/>
      </c>
      <c r="X332" s="142" t="str">
        <f t="shared" si="32"/>
        <v/>
      </c>
      <c r="Y332" s="142" t="str">
        <f t="shared" si="33"/>
        <v/>
      </c>
      <c r="Z332" s="142" t="str">
        <f t="shared" si="35"/>
        <v/>
      </c>
      <c r="AA332" s="104" t="str">
        <f t="shared" si="34"/>
        <v/>
      </c>
    </row>
    <row r="333" spans="22:27" x14ac:dyDescent="0.25">
      <c r="V333" s="142" t="str">
        <f t="shared" si="30"/>
        <v/>
      </c>
      <c r="W333" s="142" t="str">
        <f t="shared" si="31"/>
        <v/>
      </c>
      <c r="X333" s="142" t="str">
        <f t="shared" si="32"/>
        <v/>
      </c>
      <c r="Y333" s="142" t="str">
        <f t="shared" si="33"/>
        <v/>
      </c>
      <c r="Z333" s="142" t="str">
        <f t="shared" si="35"/>
        <v/>
      </c>
      <c r="AA333" s="104" t="str">
        <f t="shared" si="34"/>
        <v/>
      </c>
    </row>
    <row r="334" spans="22:27" x14ac:dyDescent="0.25">
      <c r="V334" s="142" t="str">
        <f t="shared" si="30"/>
        <v/>
      </c>
      <c r="W334" s="142" t="str">
        <f t="shared" si="31"/>
        <v/>
      </c>
      <c r="X334" s="142" t="str">
        <f t="shared" si="32"/>
        <v/>
      </c>
      <c r="Y334" s="142" t="str">
        <f t="shared" si="33"/>
        <v/>
      </c>
      <c r="Z334" s="142" t="str">
        <f t="shared" si="35"/>
        <v/>
      </c>
      <c r="AA334" s="104" t="str">
        <f t="shared" si="34"/>
        <v/>
      </c>
    </row>
    <row r="335" spans="22:27" x14ac:dyDescent="0.25">
      <c r="V335" s="142" t="str">
        <f t="shared" si="30"/>
        <v/>
      </c>
      <c r="W335" s="142" t="str">
        <f t="shared" si="31"/>
        <v/>
      </c>
      <c r="X335" s="142" t="str">
        <f t="shared" si="32"/>
        <v/>
      </c>
      <c r="Y335" s="142" t="str">
        <f t="shared" si="33"/>
        <v/>
      </c>
      <c r="Z335" s="142" t="str">
        <f t="shared" si="35"/>
        <v/>
      </c>
      <c r="AA335" s="104" t="str">
        <f t="shared" si="34"/>
        <v/>
      </c>
    </row>
    <row r="336" spans="22:27" x14ac:dyDescent="0.25">
      <c r="V336" s="142" t="str">
        <f t="shared" si="30"/>
        <v/>
      </c>
      <c r="W336" s="142" t="str">
        <f t="shared" si="31"/>
        <v/>
      </c>
      <c r="X336" s="142" t="str">
        <f t="shared" si="32"/>
        <v/>
      </c>
      <c r="Y336" s="142" t="str">
        <f t="shared" si="33"/>
        <v/>
      </c>
      <c r="Z336" s="142" t="str">
        <f t="shared" si="35"/>
        <v/>
      </c>
      <c r="AA336" s="104" t="str">
        <f t="shared" si="34"/>
        <v/>
      </c>
    </row>
    <row r="337" spans="22:27" x14ac:dyDescent="0.25">
      <c r="V337" s="142" t="str">
        <f t="shared" si="30"/>
        <v/>
      </c>
      <c r="W337" s="142" t="str">
        <f t="shared" si="31"/>
        <v/>
      </c>
      <c r="X337" s="142" t="str">
        <f t="shared" si="32"/>
        <v/>
      </c>
      <c r="Y337" s="142" t="str">
        <f t="shared" si="33"/>
        <v/>
      </c>
      <c r="Z337" s="142" t="str">
        <f t="shared" si="35"/>
        <v/>
      </c>
      <c r="AA337" s="104" t="str">
        <f t="shared" si="34"/>
        <v/>
      </c>
    </row>
    <row r="338" spans="22:27" x14ac:dyDescent="0.25">
      <c r="V338" s="142" t="str">
        <f t="shared" si="30"/>
        <v/>
      </c>
      <c r="W338" s="142" t="str">
        <f t="shared" si="31"/>
        <v/>
      </c>
      <c r="X338" s="142" t="str">
        <f t="shared" si="32"/>
        <v/>
      </c>
      <c r="Y338" s="142" t="str">
        <f t="shared" si="33"/>
        <v/>
      </c>
      <c r="Z338" s="142" t="str">
        <f t="shared" si="35"/>
        <v/>
      </c>
      <c r="AA338" s="104" t="str">
        <f t="shared" si="34"/>
        <v/>
      </c>
    </row>
    <row r="339" spans="22:27" x14ac:dyDescent="0.25">
      <c r="V339" s="142" t="str">
        <f t="shared" si="30"/>
        <v/>
      </c>
      <c r="W339" s="142" t="str">
        <f t="shared" si="31"/>
        <v/>
      </c>
      <c r="X339" s="142" t="str">
        <f t="shared" si="32"/>
        <v/>
      </c>
      <c r="Y339" s="142" t="str">
        <f t="shared" si="33"/>
        <v/>
      </c>
      <c r="Z339" s="142" t="str">
        <f t="shared" si="35"/>
        <v/>
      </c>
      <c r="AA339" s="104" t="str">
        <f t="shared" si="34"/>
        <v/>
      </c>
    </row>
    <row r="340" spans="22:27" x14ac:dyDescent="0.25">
      <c r="V340" s="142" t="str">
        <f t="shared" si="30"/>
        <v/>
      </c>
      <c r="W340" s="142" t="str">
        <f t="shared" si="31"/>
        <v/>
      </c>
      <c r="X340" s="142" t="str">
        <f t="shared" si="32"/>
        <v/>
      </c>
      <c r="Y340" s="142" t="str">
        <f t="shared" si="33"/>
        <v/>
      </c>
      <c r="Z340" s="142" t="str">
        <f t="shared" si="35"/>
        <v/>
      </c>
      <c r="AA340" s="104" t="str">
        <f t="shared" si="34"/>
        <v/>
      </c>
    </row>
    <row r="341" spans="22:27" x14ac:dyDescent="0.25">
      <c r="V341" s="142" t="str">
        <f t="shared" si="30"/>
        <v/>
      </c>
      <c r="W341" s="142" t="str">
        <f t="shared" si="31"/>
        <v/>
      </c>
      <c r="X341" s="142" t="str">
        <f t="shared" si="32"/>
        <v/>
      </c>
      <c r="Y341" s="142" t="str">
        <f t="shared" si="33"/>
        <v/>
      </c>
      <c r="Z341" s="142" t="str">
        <f t="shared" si="35"/>
        <v/>
      </c>
      <c r="AA341" s="104" t="str">
        <f t="shared" si="34"/>
        <v/>
      </c>
    </row>
    <row r="342" spans="22:27" x14ac:dyDescent="0.25">
      <c r="V342" s="142" t="str">
        <f t="shared" si="30"/>
        <v/>
      </c>
      <c r="W342" s="142" t="str">
        <f t="shared" si="31"/>
        <v/>
      </c>
      <c r="X342" s="142" t="str">
        <f t="shared" si="32"/>
        <v/>
      </c>
      <c r="Y342" s="142" t="str">
        <f t="shared" si="33"/>
        <v/>
      </c>
      <c r="Z342" s="142" t="str">
        <f t="shared" si="35"/>
        <v/>
      </c>
      <c r="AA342" s="104" t="str">
        <f t="shared" si="34"/>
        <v/>
      </c>
    </row>
    <row r="343" spans="22:27" x14ac:dyDescent="0.25">
      <c r="V343" s="142" t="str">
        <f t="shared" si="30"/>
        <v/>
      </c>
      <c r="W343" s="142" t="str">
        <f t="shared" si="31"/>
        <v/>
      </c>
      <c r="X343" s="142" t="str">
        <f t="shared" si="32"/>
        <v/>
      </c>
      <c r="Y343" s="142" t="str">
        <f t="shared" si="33"/>
        <v/>
      </c>
      <c r="Z343" s="142" t="str">
        <f t="shared" si="35"/>
        <v/>
      </c>
      <c r="AA343" s="104" t="str">
        <f t="shared" si="34"/>
        <v/>
      </c>
    </row>
    <row r="344" spans="22:27" x14ac:dyDescent="0.25">
      <c r="V344" s="142" t="str">
        <f t="shared" ref="V344:V407" si="36">IF(AND(SUM(D344:G344)&gt;0,B344&lt;&gt;""),ROUND(IF(media_bi="MÉDIA",AVERAGE(D344:G344),SUM(D344:G344)),1),"")</f>
        <v/>
      </c>
      <c r="W344" s="142" t="str">
        <f t="shared" ref="W344:W407" si="37">IF(AND(SUM(H344:K344)&gt;0,B344&lt;&gt;""),ROUND(IF(media_bi="MÉDIA",AVERAGE(H344:K344),SUM(H344:K344)),1),"")</f>
        <v/>
      </c>
      <c r="X344" s="142" t="str">
        <f t="shared" ref="X344:X407" si="38">IF(AND(SUM(L344:O344)&gt;0,B344&lt;&gt;""),ROUND(IF(media_bi="MÉDIA",AVERAGE(L344:O344),SUM(L344:O344)),1),"")</f>
        <v/>
      </c>
      <c r="Y344" s="142" t="str">
        <f t="shared" ref="Y344:Y407" si="39">IF(AND(SUM(P344:S344)&gt;0,B344&lt;&gt;""),ROUND(IF(media_bi="MÉDIA",AVERAGE(P344:S344),SUM(P344:S344)),1),"")</f>
        <v/>
      </c>
      <c r="Z344" s="142" t="str">
        <f t="shared" si="35"/>
        <v/>
      </c>
      <c r="AA344" s="104" t="str">
        <f t="shared" si="34"/>
        <v/>
      </c>
    </row>
    <row r="345" spans="22:27" x14ac:dyDescent="0.25">
      <c r="V345" s="142" t="str">
        <f t="shared" si="36"/>
        <v/>
      </c>
      <c r="W345" s="142" t="str">
        <f t="shared" si="37"/>
        <v/>
      </c>
      <c r="X345" s="142" t="str">
        <f t="shared" si="38"/>
        <v/>
      </c>
      <c r="Y345" s="142" t="str">
        <f t="shared" si="39"/>
        <v/>
      </c>
      <c r="Z345" s="142" t="str">
        <f t="shared" si="35"/>
        <v/>
      </c>
      <c r="AA345" s="104" t="str">
        <f t="shared" si="34"/>
        <v/>
      </c>
    </row>
    <row r="346" spans="22:27" x14ac:dyDescent="0.25">
      <c r="V346" s="142" t="str">
        <f t="shared" si="36"/>
        <v/>
      </c>
      <c r="W346" s="142" t="str">
        <f t="shared" si="37"/>
        <v/>
      </c>
      <c r="X346" s="142" t="str">
        <f t="shared" si="38"/>
        <v/>
      </c>
      <c r="Y346" s="142" t="str">
        <f t="shared" si="39"/>
        <v/>
      </c>
      <c r="Z346" s="142" t="str">
        <f t="shared" si="35"/>
        <v/>
      </c>
      <c r="AA346" s="104" t="str">
        <f t="shared" si="34"/>
        <v/>
      </c>
    </row>
    <row r="347" spans="22:27" x14ac:dyDescent="0.25">
      <c r="V347" s="142" t="str">
        <f t="shared" si="36"/>
        <v/>
      </c>
      <c r="W347" s="142" t="str">
        <f t="shared" si="37"/>
        <v/>
      </c>
      <c r="X347" s="142" t="str">
        <f t="shared" si="38"/>
        <v/>
      </c>
      <c r="Y347" s="142" t="str">
        <f t="shared" si="39"/>
        <v/>
      </c>
      <c r="Z347" s="142" t="str">
        <f t="shared" si="35"/>
        <v/>
      </c>
      <c r="AA347" s="104" t="str">
        <f t="shared" si="34"/>
        <v/>
      </c>
    </row>
    <row r="348" spans="22:27" x14ac:dyDescent="0.25">
      <c r="V348" s="142" t="str">
        <f t="shared" si="36"/>
        <v/>
      </c>
      <c r="W348" s="142" t="str">
        <f t="shared" si="37"/>
        <v/>
      </c>
      <c r="X348" s="142" t="str">
        <f t="shared" si="38"/>
        <v/>
      </c>
      <c r="Y348" s="142" t="str">
        <f t="shared" si="39"/>
        <v/>
      </c>
      <c r="Z348" s="142" t="str">
        <f t="shared" si="35"/>
        <v/>
      </c>
      <c r="AA348" s="104" t="str">
        <f t="shared" si="34"/>
        <v/>
      </c>
    </row>
    <row r="349" spans="22:27" x14ac:dyDescent="0.25">
      <c r="V349" s="142" t="str">
        <f t="shared" si="36"/>
        <v/>
      </c>
      <c r="W349" s="142" t="str">
        <f t="shared" si="37"/>
        <v/>
      </c>
      <c r="X349" s="142" t="str">
        <f t="shared" si="38"/>
        <v/>
      </c>
      <c r="Y349" s="142" t="str">
        <f t="shared" si="39"/>
        <v/>
      </c>
      <c r="Z349" s="142" t="str">
        <f t="shared" si="35"/>
        <v/>
      </c>
      <c r="AA349" s="104" t="str">
        <f t="shared" si="34"/>
        <v/>
      </c>
    </row>
    <row r="350" spans="22:27" x14ac:dyDescent="0.25">
      <c r="V350" s="142" t="str">
        <f t="shared" si="36"/>
        <v/>
      </c>
      <c r="W350" s="142" t="str">
        <f t="shared" si="37"/>
        <v/>
      </c>
      <c r="X350" s="142" t="str">
        <f t="shared" si="38"/>
        <v/>
      </c>
      <c r="Y350" s="142" t="str">
        <f t="shared" si="39"/>
        <v/>
      </c>
      <c r="Z350" s="142" t="str">
        <f t="shared" si="35"/>
        <v/>
      </c>
      <c r="AA350" s="104" t="str">
        <f t="shared" si="34"/>
        <v/>
      </c>
    </row>
    <row r="351" spans="22:27" x14ac:dyDescent="0.25">
      <c r="V351" s="142" t="str">
        <f t="shared" si="36"/>
        <v/>
      </c>
      <c r="W351" s="142" t="str">
        <f t="shared" si="37"/>
        <v/>
      </c>
      <c r="X351" s="142" t="str">
        <f t="shared" si="38"/>
        <v/>
      </c>
      <c r="Y351" s="142" t="str">
        <f t="shared" si="39"/>
        <v/>
      </c>
      <c r="Z351" s="142" t="str">
        <f t="shared" si="35"/>
        <v/>
      </c>
      <c r="AA351" s="104" t="str">
        <f t="shared" si="34"/>
        <v/>
      </c>
    </row>
    <row r="352" spans="22:27" x14ac:dyDescent="0.25">
      <c r="V352" s="142" t="str">
        <f t="shared" si="36"/>
        <v/>
      </c>
      <c r="W352" s="142" t="str">
        <f t="shared" si="37"/>
        <v/>
      </c>
      <c r="X352" s="142" t="str">
        <f t="shared" si="38"/>
        <v/>
      </c>
      <c r="Y352" s="142" t="str">
        <f t="shared" si="39"/>
        <v/>
      </c>
      <c r="Z352" s="142" t="str">
        <f t="shared" si="35"/>
        <v/>
      </c>
      <c r="AA352" s="104" t="str">
        <f t="shared" si="34"/>
        <v/>
      </c>
    </row>
    <row r="353" spans="22:27" x14ac:dyDescent="0.25">
      <c r="V353" s="142" t="str">
        <f t="shared" si="36"/>
        <v/>
      </c>
      <c r="W353" s="142" t="str">
        <f t="shared" si="37"/>
        <v/>
      </c>
      <c r="X353" s="142" t="str">
        <f t="shared" si="38"/>
        <v/>
      </c>
      <c r="Y353" s="142" t="str">
        <f t="shared" si="39"/>
        <v/>
      </c>
      <c r="Z353" s="142" t="str">
        <f t="shared" si="35"/>
        <v/>
      </c>
      <c r="AA353" s="104" t="str">
        <f t="shared" si="34"/>
        <v/>
      </c>
    </row>
    <row r="354" spans="22:27" x14ac:dyDescent="0.25">
      <c r="V354" s="142" t="str">
        <f t="shared" si="36"/>
        <v/>
      </c>
      <c r="W354" s="142" t="str">
        <f t="shared" si="37"/>
        <v/>
      </c>
      <c r="X354" s="142" t="str">
        <f t="shared" si="38"/>
        <v/>
      </c>
      <c r="Y354" s="142" t="str">
        <f t="shared" si="39"/>
        <v/>
      </c>
      <c r="Z354" s="142" t="str">
        <f t="shared" si="35"/>
        <v/>
      </c>
      <c r="AA354" s="104" t="str">
        <f t="shared" si="34"/>
        <v/>
      </c>
    </row>
    <row r="355" spans="22:27" x14ac:dyDescent="0.25">
      <c r="V355" s="142" t="str">
        <f t="shared" si="36"/>
        <v/>
      </c>
      <c r="W355" s="142" t="str">
        <f t="shared" si="37"/>
        <v/>
      </c>
      <c r="X355" s="142" t="str">
        <f t="shared" si="38"/>
        <v/>
      </c>
      <c r="Y355" s="142" t="str">
        <f t="shared" si="39"/>
        <v/>
      </c>
      <c r="Z355" s="142" t="str">
        <f t="shared" si="35"/>
        <v/>
      </c>
      <c r="AA355" s="104" t="str">
        <f t="shared" si="34"/>
        <v/>
      </c>
    </row>
    <row r="356" spans="22:27" x14ac:dyDescent="0.25">
      <c r="V356" s="142" t="str">
        <f t="shared" si="36"/>
        <v/>
      </c>
      <c r="W356" s="142" t="str">
        <f t="shared" si="37"/>
        <v/>
      </c>
      <c r="X356" s="142" t="str">
        <f t="shared" si="38"/>
        <v/>
      </c>
      <c r="Y356" s="142" t="str">
        <f t="shared" si="39"/>
        <v/>
      </c>
      <c r="Z356" s="142" t="str">
        <f t="shared" si="35"/>
        <v/>
      </c>
      <c r="AA356" s="104" t="str">
        <f t="shared" si="34"/>
        <v/>
      </c>
    </row>
    <row r="357" spans="22:27" x14ac:dyDescent="0.25">
      <c r="V357" s="142" t="str">
        <f t="shared" si="36"/>
        <v/>
      </c>
      <c r="W357" s="142" t="str">
        <f t="shared" si="37"/>
        <v/>
      </c>
      <c r="X357" s="142" t="str">
        <f t="shared" si="38"/>
        <v/>
      </c>
      <c r="Y357" s="142" t="str">
        <f t="shared" si="39"/>
        <v/>
      </c>
      <c r="Z357" s="142" t="str">
        <f t="shared" si="35"/>
        <v/>
      </c>
      <c r="AA357" s="104" t="str">
        <f t="shared" si="34"/>
        <v/>
      </c>
    </row>
    <row r="358" spans="22:27" x14ac:dyDescent="0.25">
      <c r="V358" s="142" t="str">
        <f t="shared" si="36"/>
        <v/>
      </c>
      <c r="W358" s="142" t="str">
        <f t="shared" si="37"/>
        <v/>
      </c>
      <c r="X358" s="142" t="str">
        <f t="shared" si="38"/>
        <v/>
      </c>
      <c r="Y358" s="142" t="str">
        <f t="shared" si="39"/>
        <v/>
      </c>
      <c r="Z358" s="142" t="str">
        <f t="shared" si="35"/>
        <v/>
      </c>
      <c r="AA358" s="104" t="str">
        <f t="shared" si="34"/>
        <v/>
      </c>
    </row>
    <row r="359" spans="22:27" x14ac:dyDescent="0.25">
      <c r="V359" s="142" t="str">
        <f t="shared" si="36"/>
        <v/>
      </c>
      <c r="W359" s="142" t="str">
        <f t="shared" si="37"/>
        <v/>
      </c>
      <c r="X359" s="142" t="str">
        <f t="shared" si="38"/>
        <v/>
      </c>
      <c r="Y359" s="142" t="str">
        <f t="shared" si="39"/>
        <v/>
      </c>
      <c r="Z359" s="142" t="str">
        <f t="shared" si="35"/>
        <v/>
      </c>
      <c r="AA359" s="104" t="str">
        <f t="shared" si="34"/>
        <v/>
      </c>
    </row>
    <row r="360" spans="22:27" x14ac:dyDescent="0.25">
      <c r="V360" s="142" t="str">
        <f t="shared" si="36"/>
        <v/>
      </c>
      <c r="W360" s="142" t="str">
        <f t="shared" si="37"/>
        <v/>
      </c>
      <c r="X360" s="142" t="str">
        <f t="shared" si="38"/>
        <v/>
      </c>
      <c r="Y360" s="142" t="str">
        <f t="shared" si="39"/>
        <v/>
      </c>
      <c r="Z360" s="142" t="str">
        <f t="shared" si="35"/>
        <v/>
      </c>
      <c r="AA360" s="104" t="str">
        <f t="shared" si="34"/>
        <v/>
      </c>
    </row>
    <row r="361" spans="22:27" x14ac:dyDescent="0.25">
      <c r="V361" s="142" t="str">
        <f t="shared" si="36"/>
        <v/>
      </c>
      <c r="W361" s="142" t="str">
        <f t="shared" si="37"/>
        <v/>
      </c>
      <c r="X361" s="142" t="str">
        <f t="shared" si="38"/>
        <v/>
      </c>
      <c r="Y361" s="142" t="str">
        <f t="shared" si="39"/>
        <v/>
      </c>
      <c r="Z361" s="142" t="str">
        <f t="shared" si="35"/>
        <v/>
      </c>
      <c r="AA361" s="104" t="str">
        <f t="shared" si="34"/>
        <v/>
      </c>
    </row>
    <row r="362" spans="22:27" x14ac:dyDescent="0.25">
      <c r="V362" s="142" t="str">
        <f t="shared" si="36"/>
        <v/>
      </c>
      <c r="W362" s="142" t="str">
        <f t="shared" si="37"/>
        <v/>
      </c>
      <c r="X362" s="142" t="str">
        <f t="shared" si="38"/>
        <v/>
      </c>
      <c r="Y362" s="142" t="str">
        <f t="shared" si="39"/>
        <v/>
      </c>
      <c r="Z362" s="142" t="str">
        <f t="shared" si="35"/>
        <v/>
      </c>
      <c r="AA362" s="104" t="str">
        <f t="shared" si="34"/>
        <v/>
      </c>
    </row>
    <row r="363" spans="22:27" x14ac:dyDescent="0.25">
      <c r="V363" s="142" t="str">
        <f t="shared" si="36"/>
        <v/>
      </c>
      <c r="W363" s="142" t="str">
        <f t="shared" si="37"/>
        <v/>
      </c>
      <c r="X363" s="142" t="str">
        <f t="shared" si="38"/>
        <v/>
      </c>
      <c r="Y363" s="142" t="str">
        <f t="shared" si="39"/>
        <v/>
      </c>
      <c r="Z363" s="142" t="str">
        <f t="shared" si="35"/>
        <v/>
      </c>
      <c r="AA363" s="104" t="str">
        <f t="shared" si="34"/>
        <v/>
      </c>
    </row>
    <row r="364" spans="22:27" x14ac:dyDescent="0.25">
      <c r="V364" s="142" t="str">
        <f t="shared" si="36"/>
        <v/>
      </c>
      <c r="W364" s="142" t="str">
        <f t="shared" si="37"/>
        <v/>
      </c>
      <c r="X364" s="142" t="str">
        <f t="shared" si="38"/>
        <v/>
      </c>
      <c r="Y364" s="142" t="str">
        <f t="shared" si="39"/>
        <v/>
      </c>
      <c r="Z364" s="142" t="str">
        <f t="shared" si="35"/>
        <v/>
      </c>
      <c r="AA364" s="104" t="str">
        <f t="shared" si="34"/>
        <v/>
      </c>
    </row>
    <row r="365" spans="22:27" x14ac:dyDescent="0.25">
      <c r="V365" s="142" t="str">
        <f t="shared" si="36"/>
        <v/>
      </c>
      <c r="W365" s="142" t="str">
        <f t="shared" si="37"/>
        <v/>
      </c>
      <c r="X365" s="142" t="str">
        <f t="shared" si="38"/>
        <v/>
      </c>
      <c r="Y365" s="142" t="str">
        <f t="shared" si="39"/>
        <v/>
      </c>
      <c r="Z365" s="142" t="str">
        <f t="shared" si="35"/>
        <v/>
      </c>
      <c r="AA365" s="104" t="str">
        <f t="shared" si="34"/>
        <v/>
      </c>
    </row>
    <row r="366" spans="22:27" x14ac:dyDescent="0.25">
      <c r="V366" s="142" t="str">
        <f t="shared" si="36"/>
        <v/>
      </c>
      <c r="W366" s="142" t="str">
        <f t="shared" si="37"/>
        <v/>
      </c>
      <c r="X366" s="142" t="str">
        <f t="shared" si="38"/>
        <v/>
      </c>
      <c r="Y366" s="142" t="str">
        <f t="shared" si="39"/>
        <v/>
      </c>
      <c r="Z366" s="142" t="str">
        <f t="shared" si="35"/>
        <v/>
      </c>
      <c r="AA366" s="104" t="str">
        <f t="shared" si="34"/>
        <v/>
      </c>
    </row>
    <row r="367" spans="22:27" x14ac:dyDescent="0.25">
      <c r="V367" s="142" t="str">
        <f t="shared" si="36"/>
        <v/>
      </c>
      <c r="W367" s="142" t="str">
        <f t="shared" si="37"/>
        <v/>
      </c>
      <c r="X367" s="142" t="str">
        <f t="shared" si="38"/>
        <v/>
      </c>
      <c r="Y367" s="142" t="str">
        <f t="shared" si="39"/>
        <v/>
      </c>
      <c r="Z367" s="142" t="str">
        <f t="shared" si="35"/>
        <v/>
      </c>
      <c r="AA367" s="104" t="str">
        <f t="shared" si="34"/>
        <v/>
      </c>
    </row>
    <row r="368" spans="22:27" x14ac:dyDescent="0.25">
      <c r="V368" s="142" t="str">
        <f t="shared" si="36"/>
        <v/>
      </c>
      <c r="W368" s="142" t="str">
        <f t="shared" si="37"/>
        <v/>
      </c>
      <c r="X368" s="142" t="str">
        <f t="shared" si="38"/>
        <v/>
      </c>
      <c r="Y368" s="142" t="str">
        <f t="shared" si="39"/>
        <v/>
      </c>
      <c r="Z368" s="142" t="str">
        <f t="shared" si="35"/>
        <v/>
      </c>
      <c r="AA368" s="104" t="str">
        <f t="shared" si="34"/>
        <v/>
      </c>
    </row>
    <row r="369" spans="22:27" x14ac:dyDescent="0.25">
      <c r="V369" s="142" t="str">
        <f t="shared" si="36"/>
        <v/>
      </c>
      <c r="W369" s="142" t="str">
        <f t="shared" si="37"/>
        <v/>
      </c>
      <c r="X369" s="142" t="str">
        <f t="shared" si="38"/>
        <v/>
      </c>
      <c r="Y369" s="142" t="str">
        <f t="shared" si="39"/>
        <v/>
      </c>
      <c r="Z369" s="142" t="str">
        <f t="shared" si="35"/>
        <v/>
      </c>
      <c r="AA369" s="104" t="str">
        <f t="shared" si="34"/>
        <v/>
      </c>
    </row>
    <row r="370" spans="22:27" x14ac:dyDescent="0.25">
      <c r="V370" s="142" t="str">
        <f t="shared" si="36"/>
        <v/>
      </c>
      <c r="W370" s="142" t="str">
        <f t="shared" si="37"/>
        <v/>
      </c>
      <c r="X370" s="142" t="str">
        <f t="shared" si="38"/>
        <v/>
      </c>
      <c r="Y370" s="142" t="str">
        <f t="shared" si="39"/>
        <v/>
      </c>
      <c r="Z370" s="142" t="str">
        <f t="shared" si="35"/>
        <v/>
      </c>
      <c r="AA370" s="104" t="str">
        <f t="shared" si="34"/>
        <v/>
      </c>
    </row>
    <row r="371" spans="22:27" x14ac:dyDescent="0.25">
      <c r="V371" s="142" t="str">
        <f t="shared" si="36"/>
        <v/>
      </c>
      <c r="W371" s="142" t="str">
        <f t="shared" si="37"/>
        <v/>
      </c>
      <c r="X371" s="142" t="str">
        <f t="shared" si="38"/>
        <v/>
      </c>
      <c r="Y371" s="142" t="str">
        <f t="shared" si="39"/>
        <v/>
      </c>
      <c r="Z371" s="142" t="str">
        <f t="shared" si="35"/>
        <v/>
      </c>
      <c r="AA371" s="104" t="str">
        <f t="shared" si="34"/>
        <v/>
      </c>
    </row>
    <row r="372" spans="22:27" x14ac:dyDescent="0.25">
      <c r="V372" s="142" t="str">
        <f t="shared" si="36"/>
        <v/>
      </c>
      <c r="W372" s="142" t="str">
        <f t="shared" si="37"/>
        <v/>
      </c>
      <c r="X372" s="142" t="str">
        <f t="shared" si="38"/>
        <v/>
      </c>
      <c r="Y372" s="142" t="str">
        <f t="shared" si="39"/>
        <v/>
      </c>
      <c r="Z372" s="142" t="str">
        <f t="shared" si="35"/>
        <v/>
      </c>
      <c r="AA372" s="104" t="str">
        <f t="shared" si="34"/>
        <v/>
      </c>
    </row>
    <row r="373" spans="22:27" x14ac:dyDescent="0.25">
      <c r="V373" s="142" t="str">
        <f t="shared" si="36"/>
        <v/>
      </c>
      <c r="W373" s="142" t="str">
        <f t="shared" si="37"/>
        <v/>
      </c>
      <c r="X373" s="142" t="str">
        <f t="shared" si="38"/>
        <v/>
      </c>
      <c r="Y373" s="142" t="str">
        <f t="shared" si="39"/>
        <v/>
      </c>
      <c r="Z373" s="142" t="str">
        <f t="shared" si="35"/>
        <v/>
      </c>
      <c r="AA373" s="104" t="str">
        <f t="shared" si="34"/>
        <v/>
      </c>
    </row>
    <row r="374" spans="22:27" x14ac:dyDescent="0.25">
      <c r="V374" s="142" t="str">
        <f t="shared" si="36"/>
        <v/>
      </c>
      <c r="W374" s="142" t="str">
        <f t="shared" si="37"/>
        <v/>
      </c>
      <c r="X374" s="142" t="str">
        <f t="shared" si="38"/>
        <v/>
      </c>
      <c r="Y374" s="142" t="str">
        <f t="shared" si="39"/>
        <v/>
      </c>
      <c r="Z374" s="142" t="str">
        <f t="shared" si="35"/>
        <v/>
      </c>
      <c r="AA374" s="104" t="str">
        <f t="shared" si="34"/>
        <v/>
      </c>
    </row>
    <row r="375" spans="22:27" x14ac:dyDescent="0.25">
      <c r="V375" s="142" t="str">
        <f t="shared" si="36"/>
        <v/>
      </c>
      <c r="W375" s="142" t="str">
        <f t="shared" si="37"/>
        <v/>
      </c>
      <c r="X375" s="142" t="str">
        <f t="shared" si="38"/>
        <v/>
      </c>
      <c r="Y375" s="142" t="str">
        <f t="shared" si="39"/>
        <v/>
      </c>
      <c r="Z375" s="142" t="str">
        <f t="shared" si="35"/>
        <v/>
      </c>
      <c r="AA375" s="104" t="str">
        <f t="shared" si="34"/>
        <v/>
      </c>
    </row>
    <row r="376" spans="22:27" x14ac:dyDescent="0.25">
      <c r="V376" s="142" t="str">
        <f t="shared" si="36"/>
        <v/>
      </c>
      <c r="W376" s="142" t="str">
        <f t="shared" si="37"/>
        <v/>
      </c>
      <c r="X376" s="142" t="str">
        <f t="shared" si="38"/>
        <v/>
      </c>
      <c r="Y376" s="142" t="str">
        <f t="shared" si="39"/>
        <v/>
      </c>
      <c r="Z376" s="142" t="str">
        <f t="shared" si="35"/>
        <v/>
      </c>
      <c r="AA376" s="104" t="str">
        <f t="shared" si="34"/>
        <v/>
      </c>
    </row>
    <row r="377" spans="22:27" x14ac:dyDescent="0.25">
      <c r="V377" s="142" t="str">
        <f t="shared" si="36"/>
        <v/>
      </c>
      <c r="W377" s="142" t="str">
        <f t="shared" si="37"/>
        <v/>
      </c>
      <c r="X377" s="142" t="str">
        <f t="shared" si="38"/>
        <v/>
      </c>
      <c r="Y377" s="142" t="str">
        <f t="shared" si="39"/>
        <v/>
      </c>
      <c r="Z377" s="142" t="str">
        <f t="shared" si="35"/>
        <v/>
      </c>
      <c r="AA377" s="104" t="str">
        <f t="shared" si="34"/>
        <v/>
      </c>
    </row>
    <row r="378" spans="22:27" x14ac:dyDescent="0.25">
      <c r="V378" s="142" t="str">
        <f t="shared" si="36"/>
        <v/>
      </c>
      <c r="W378" s="142" t="str">
        <f t="shared" si="37"/>
        <v/>
      </c>
      <c r="X378" s="142" t="str">
        <f t="shared" si="38"/>
        <v/>
      </c>
      <c r="Y378" s="142" t="str">
        <f t="shared" si="39"/>
        <v/>
      </c>
      <c r="Z378" s="142" t="str">
        <f t="shared" si="35"/>
        <v/>
      </c>
      <c r="AA378" s="104" t="str">
        <f t="shared" si="34"/>
        <v/>
      </c>
    </row>
    <row r="379" spans="22:27" x14ac:dyDescent="0.25">
      <c r="V379" s="142" t="str">
        <f t="shared" si="36"/>
        <v/>
      </c>
      <c r="W379" s="142" t="str">
        <f t="shared" si="37"/>
        <v/>
      </c>
      <c r="X379" s="142" t="str">
        <f t="shared" si="38"/>
        <v/>
      </c>
      <c r="Y379" s="142" t="str">
        <f t="shared" si="39"/>
        <v/>
      </c>
      <c r="Z379" s="142" t="str">
        <f t="shared" si="35"/>
        <v/>
      </c>
      <c r="AA379" s="104" t="str">
        <f t="shared" si="34"/>
        <v/>
      </c>
    </row>
    <row r="380" spans="22:27" x14ac:dyDescent="0.25">
      <c r="V380" s="142" t="str">
        <f t="shared" si="36"/>
        <v/>
      </c>
      <c r="W380" s="142" t="str">
        <f t="shared" si="37"/>
        <v/>
      </c>
      <c r="X380" s="142" t="str">
        <f t="shared" si="38"/>
        <v/>
      </c>
      <c r="Y380" s="142" t="str">
        <f t="shared" si="39"/>
        <v/>
      </c>
      <c r="Z380" s="142" t="str">
        <f t="shared" si="35"/>
        <v/>
      </c>
      <c r="AA380" s="104" t="str">
        <f t="shared" si="34"/>
        <v/>
      </c>
    </row>
    <row r="381" spans="22:27" x14ac:dyDescent="0.25">
      <c r="V381" s="142" t="str">
        <f t="shared" si="36"/>
        <v/>
      </c>
      <c r="W381" s="142" t="str">
        <f t="shared" si="37"/>
        <v/>
      </c>
      <c r="X381" s="142" t="str">
        <f t="shared" si="38"/>
        <v/>
      </c>
      <c r="Y381" s="142" t="str">
        <f t="shared" si="39"/>
        <v/>
      </c>
      <c r="Z381" s="142" t="str">
        <f t="shared" si="35"/>
        <v/>
      </c>
      <c r="AA381" s="104" t="str">
        <f t="shared" si="34"/>
        <v/>
      </c>
    </row>
    <row r="382" spans="22:27" x14ac:dyDescent="0.25">
      <c r="V382" s="142" t="str">
        <f t="shared" si="36"/>
        <v/>
      </c>
      <c r="W382" s="142" t="str">
        <f t="shared" si="37"/>
        <v/>
      </c>
      <c r="X382" s="142" t="str">
        <f t="shared" si="38"/>
        <v/>
      </c>
      <c r="Y382" s="142" t="str">
        <f t="shared" si="39"/>
        <v/>
      </c>
      <c r="Z382" s="142" t="str">
        <f t="shared" si="35"/>
        <v/>
      </c>
      <c r="AA382" s="104" t="str">
        <f t="shared" si="34"/>
        <v/>
      </c>
    </row>
    <row r="383" spans="22:27" x14ac:dyDescent="0.25">
      <c r="V383" s="142" t="str">
        <f t="shared" si="36"/>
        <v/>
      </c>
      <c r="W383" s="142" t="str">
        <f t="shared" si="37"/>
        <v/>
      </c>
      <c r="X383" s="142" t="str">
        <f t="shared" si="38"/>
        <v/>
      </c>
      <c r="Y383" s="142" t="str">
        <f t="shared" si="39"/>
        <v/>
      </c>
      <c r="Z383" s="142" t="str">
        <f t="shared" si="35"/>
        <v/>
      </c>
      <c r="AA383" s="104" t="str">
        <f t="shared" si="34"/>
        <v/>
      </c>
    </row>
    <row r="384" spans="22:27" x14ac:dyDescent="0.25">
      <c r="V384" s="142" t="str">
        <f t="shared" si="36"/>
        <v/>
      </c>
      <c r="W384" s="142" t="str">
        <f t="shared" si="37"/>
        <v/>
      </c>
      <c r="X384" s="142" t="str">
        <f t="shared" si="38"/>
        <v/>
      </c>
      <c r="Y384" s="142" t="str">
        <f t="shared" si="39"/>
        <v/>
      </c>
      <c r="Z384" s="142" t="str">
        <f t="shared" si="35"/>
        <v/>
      </c>
      <c r="AA384" s="104" t="str">
        <f t="shared" si="34"/>
        <v/>
      </c>
    </row>
    <row r="385" spans="22:27" x14ac:dyDescent="0.25">
      <c r="V385" s="142" t="str">
        <f t="shared" si="36"/>
        <v/>
      </c>
      <c r="W385" s="142" t="str">
        <f t="shared" si="37"/>
        <v/>
      </c>
      <c r="X385" s="142" t="str">
        <f t="shared" si="38"/>
        <v/>
      </c>
      <c r="Y385" s="142" t="str">
        <f t="shared" si="39"/>
        <v/>
      </c>
      <c r="Z385" s="142" t="str">
        <f t="shared" si="35"/>
        <v/>
      </c>
      <c r="AA385" s="104" t="str">
        <f t="shared" si="34"/>
        <v/>
      </c>
    </row>
    <row r="386" spans="22:27" x14ac:dyDescent="0.25">
      <c r="V386" s="142" t="str">
        <f t="shared" si="36"/>
        <v/>
      </c>
      <c r="W386" s="142" t="str">
        <f t="shared" si="37"/>
        <v/>
      </c>
      <c r="X386" s="142" t="str">
        <f t="shared" si="38"/>
        <v/>
      </c>
      <c r="Y386" s="142" t="str">
        <f t="shared" si="39"/>
        <v/>
      </c>
      <c r="Z386" s="142" t="str">
        <f t="shared" si="35"/>
        <v/>
      </c>
      <c r="AA386" s="104" t="str">
        <f t="shared" si="34"/>
        <v/>
      </c>
    </row>
    <row r="387" spans="22:27" x14ac:dyDescent="0.25">
      <c r="V387" s="142" t="str">
        <f t="shared" si="36"/>
        <v/>
      </c>
      <c r="W387" s="142" t="str">
        <f t="shared" si="37"/>
        <v/>
      </c>
      <c r="X387" s="142" t="str">
        <f t="shared" si="38"/>
        <v/>
      </c>
      <c r="Y387" s="142" t="str">
        <f t="shared" si="39"/>
        <v/>
      </c>
      <c r="Z387" s="142" t="str">
        <f t="shared" si="35"/>
        <v/>
      </c>
      <c r="AA387" s="104" t="str">
        <f t="shared" si="34"/>
        <v/>
      </c>
    </row>
    <row r="388" spans="22:27" x14ac:dyDescent="0.25">
      <c r="V388" s="142" t="str">
        <f t="shared" si="36"/>
        <v/>
      </c>
      <c r="W388" s="142" t="str">
        <f t="shared" si="37"/>
        <v/>
      </c>
      <c r="X388" s="142" t="str">
        <f t="shared" si="38"/>
        <v/>
      </c>
      <c r="Y388" s="142" t="str">
        <f t="shared" si="39"/>
        <v/>
      </c>
      <c r="Z388" s="142" t="str">
        <f t="shared" si="35"/>
        <v/>
      </c>
      <c r="AA388" s="104" t="str">
        <f t="shared" si="34"/>
        <v/>
      </c>
    </row>
    <row r="389" spans="22:27" x14ac:dyDescent="0.25">
      <c r="V389" s="142" t="str">
        <f t="shared" si="36"/>
        <v/>
      </c>
      <c r="W389" s="142" t="str">
        <f t="shared" si="37"/>
        <v/>
      </c>
      <c r="X389" s="142" t="str">
        <f t="shared" si="38"/>
        <v/>
      </c>
      <c r="Y389" s="142" t="str">
        <f t="shared" si="39"/>
        <v/>
      </c>
      <c r="Z389" s="142" t="str">
        <f t="shared" si="35"/>
        <v/>
      </c>
      <c r="AA389" s="104" t="str">
        <f t="shared" si="34"/>
        <v/>
      </c>
    </row>
    <row r="390" spans="22:27" x14ac:dyDescent="0.25">
      <c r="V390" s="142" t="str">
        <f t="shared" si="36"/>
        <v/>
      </c>
      <c r="W390" s="142" t="str">
        <f t="shared" si="37"/>
        <v/>
      </c>
      <c r="X390" s="142" t="str">
        <f t="shared" si="38"/>
        <v/>
      </c>
      <c r="Y390" s="142" t="str">
        <f t="shared" si="39"/>
        <v/>
      </c>
      <c r="Z390" s="142" t="str">
        <f t="shared" si="35"/>
        <v/>
      </c>
      <c r="AA390" s="104" t="str">
        <f t="shared" si="34"/>
        <v/>
      </c>
    </row>
    <row r="391" spans="22:27" x14ac:dyDescent="0.25">
      <c r="V391" s="142" t="str">
        <f t="shared" si="36"/>
        <v/>
      </c>
      <c r="W391" s="142" t="str">
        <f t="shared" si="37"/>
        <v/>
      </c>
      <c r="X391" s="142" t="str">
        <f t="shared" si="38"/>
        <v/>
      </c>
      <c r="Y391" s="142" t="str">
        <f t="shared" si="39"/>
        <v/>
      </c>
      <c r="Z391" s="142" t="str">
        <f t="shared" si="35"/>
        <v/>
      </c>
      <c r="AA391" s="104" t="str">
        <f t="shared" si="34"/>
        <v/>
      </c>
    </row>
    <row r="392" spans="22:27" x14ac:dyDescent="0.25">
      <c r="V392" s="142" t="str">
        <f t="shared" si="36"/>
        <v/>
      </c>
      <c r="W392" s="142" t="str">
        <f t="shared" si="37"/>
        <v/>
      </c>
      <c r="X392" s="142" t="str">
        <f t="shared" si="38"/>
        <v/>
      </c>
      <c r="Y392" s="142" t="str">
        <f t="shared" si="39"/>
        <v/>
      </c>
      <c r="Z392" s="142" t="str">
        <f t="shared" si="35"/>
        <v/>
      </c>
      <c r="AA392" s="104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42" t="str">
        <f t="shared" si="36"/>
        <v/>
      </c>
      <c r="W393" s="142" t="str">
        <f t="shared" si="37"/>
        <v/>
      </c>
      <c r="X393" s="142" t="str">
        <f t="shared" si="38"/>
        <v/>
      </c>
      <c r="Y393" s="142" t="str">
        <f t="shared" si="39"/>
        <v/>
      </c>
      <c r="Z393" s="142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104" t="str">
        <f t="shared" si="40"/>
        <v/>
      </c>
    </row>
    <row r="394" spans="22:27" x14ac:dyDescent="0.25">
      <c r="V394" s="142" t="str">
        <f t="shared" si="36"/>
        <v/>
      </c>
      <c r="W394" s="142" t="str">
        <f t="shared" si="37"/>
        <v/>
      </c>
      <c r="X394" s="142" t="str">
        <f t="shared" si="38"/>
        <v/>
      </c>
      <c r="Y394" s="142" t="str">
        <f t="shared" si="39"/>
        <v/>
      </c>
      <c r="Z394" s="142" t="str">
        <f t="shared" si="41"/>
        <v/>
      </c>
      <c r="AA394" s="104" t="str">
        <f t="shared" si="40"/>
        <v/>
      </c>
    </row>
    <row r="395" spans="22:27" x14ac:dyDescent="0.25">
      <c r="V395" s="142" t="str">
        <f t="shared" si="36"/>
        <v/>
      </c>
      <c r="W395" s="142" t="str">
        <f t="shared" si="37"/>
        <v/>
      </c>
      <c r="X395" s="142" t="str">
        <f t="shared" si="38"/>
        <v/>
      </c>
      <c r="Y395" s="142" t="str">
        <f t="shared" si="39"/>
        <v/>
      </c>
      <c r="Z395" s="142" t="str">
        <f t="shared" si="41"/>
        <v/>
      </c>
      <c r="AA395" s="104" t="str">
        <f t="shared" si="40"/>
        <v/>
      </c>
    </row>
    <row r="396" spans="22:27" x14ac:dyDescent="0.25">
      <c r="V396" s="142" t="str">
        <f t="shared" si="36"/>
        <v/>
      </c>
      <c r="W396" s="142" t="str">
        <f t="shared" si="37"/>
        <v/>
      </c>
      <c r="X396" s="142" t="str">
        <f t="shared" si="38"/>
        <v/>
      </c>
      <c r="Y396" s="142" t="str">
        <f t="shared" si="39"/>
        <v/>
      </c>
      <c r="Z396" s="142" t="str">
        <f t="shared" si="41"/>
        <v/>
      </c>
      <c r="AA396" s="104" t="str">
        <f t="shared" si="40"/>
        <v/>
      </c>
    </row>
    <row r="397" spans="22:27" x14ac:dyDescent="0.25">
      <c r="V397" s="142" t="str">
        <f t="shared" si="36"/>
        <v/>
      </c>
      <c r="W397" s="142" t="str">
        <f t="shared" si="37"/>
        <v/>
      </c>
      <c r="X397" s="142" t="str">
        <f t="shared" si="38"/>
        <v/>
      </c>
      <c r="Y397" s="142" t="str">
        <f t="shared" si="39"/>
        <v/>
      </c>
      <c r="Z397" s="142" t="str">
        <f t="shared" si="41"/>
        <v/>
      </c>
      <c r="AA397" s="104" t="str">
        <f t="shared" si="40"/>
        <v/>
      </c>
    </row>
    <row r="398" spans="22:27" x14ac:dyDescent="0.25">
      <c r="V398" s="142" t="str">
        <f t="shared" si="36"/>
        <v/>
      </c>
      <c r="W398" s="142" t="str">
        <f t="shared" si="37"/>
        <v/>
      </c>
      <c r="X398" s="142" t="str">
        <f t="shared" si="38"/>
        <v/>
      </c>
      <c r="Y398" s="142" t="str">
        <f t="shared" si="39"/>
        <v/>
      </c>
      <c r="Z398" s="142" t="str">
        <f t="shared" si="41"/>
        <v/>
      </c>
      <c r="AA398" s="104" t="str">
        <f t="shared" si="40"/>
        <v/>
      </c>
    </row>
    <row r="399" spans="22:27" x14ac:dyDescent="0.25">
      <c r="V399" s="142" t="str">
        <f t="shared" si="36"/>
        <v/>
      </c>
      <c r="W399" s="142" t="str">
        <f t="shared" si="37"/>
        <v/>
      </c>
      <c r="X399" s="142" t="str">
        <f t="shared" si="38"/>
        <v/>
      </c>
      <c r="Y399" s="142" t="str">
        <f t="shared" si="39"/>
        <v/>
      </c>
      <c r="Z399" s="142" t="str">
        <f t="shared" si="41"/>
        <v/>
      </c>
      <c r="AA399" s="104" t="str">
        <f t="shared" si="40"/>
        <v/>
      </c>
    </row>
    <row r="400" spans="22:27" x14ac:dyDescent="0.25">
      <c r="V400" s="142" t="str">
        <f t="shared" si="36"/>
        <v/>
      </c>
      <c r="W400" s="142" t="str">
        <f t="shared" si="37"/>
        <v/>
      </c>
      <c r="X400" s="142" t="str">
        <f t="shared" si="38"/>
        <v/>
      </c>
      <c r="Y400" s="142" t="str">
        <f t="shared" si="39"/>
        <v/>
      </c>
      <c r="Z400" s="142" t="str">
        <f t="shared" si="41"/>
        <v/>
      </c>
      <c r="AA400" s="104" t="str">
        <f t="shared" si="40"/>
        <v/>
      </c>
    </row>
    <row r="401" spans="22:27" x14ac:dyDescent="0.25">
      <c r="V401" s="142" t="str">
        <f t="shared" si="36"/>
        <v/>
      </c>
      <c r="W401" s="142" t="str">
        <f t="shared" si="37"/>
        <v/>
      </c>
      <c r="X401" s="142" t="str">
        <f t="shared" si="38"/>
        <v/>
      </c>
      <c r="Y401" s="142" t="str">
        <f t="shared" si="39"/>
        <v/>
      </c>
      <c r="Z401" s="142" t="str">
        <f t="shared" si="41"/>
        <v/>
      </c>
      <c r="AA401" s="104" t="str">
        <f t="shared" si="40"/>
        <v/>
      </c>
    </row>
    <row r="402" spans="22:27" x14ac:dyDescent="0.25">
      <c r="V402" s="142" t="str">
        <f t="shared" si="36"/>
        <v/>
      </c>
      <c r="W402" s="142" t="str">
        <f t="shared" si="37"/>
        <v/>
      </c>
      <c r="X402" s="142" t="str">
        <f t="shared" si="38"/>
        <v/>
      </c>
      <c r="Y402" s="142" t="str">
        <f t="shared" si="39"/>
        <v/>
      </c>
      <c r="Z402" s="142" t="str">
        <f t="shared" si="41"/>
        <v/>
      </c>
      <c r="AA402" s="104" t="str">
        <f t="shared" si="40"/>
        <v/>
      </c>
    </row>
    <row r="403" spans="22:27" x14ac:dyDescent="0.25">
      <c r="V403" s="142" t="str">
        <f t="shared" si="36"/>
        <v/>
      </c>
      <c r="W403" s="142" t="str">
        <f t="shared" si="37"/>
        <v/>
      </c>
      <c r="X403" s="142" t="str">
        <f t="shared" si="38"/>
        <v/>
      </c>
      <c r="Y403" s="142" t="str">
        <f t="shared" si="39"/>
        <v/>
      </c>
      <c r="Z403" s="142" t="str">
        <f t="shared" si="41"/>
        <v/>
      </c>
      <c r="AA403" s="104" t="str">
        <f t="shared" si="40"/>
        <v/>
      </c>
    </row>
    <row r="404" spans="22:27" x14ac:dyDescent="0.25">
      <c r="V404" s="142" t="str">
        <f t="shared" si="36"/>
        <v/>
      </c>
      <c r="W404" s="142" t="str">
        <f t="shared" si="37"/>
        <v/>
      </c>
      <c r="X404" s="142" t="str">
        <f t="shared" si="38"/>
        <v/>
      </c>
      <c r="Y404" s="142" t="str">
        <f t="shared" si="39"/>
        <v/>
      </c>
      <c r="Z404" s="142" t="str">
        <f t="shared" si="41"/>
        <v/>
      </c>
      <c r="AA404" s="104" t="str">
        <f t="shared" si="40"/>
        <v/>
      </c>
    </row>
    <row r="405" spans="22:27" x14ac:dyDescent="0.25">
      <c r="V405" s="142" t="str">
        <f t="shared" si="36"/>
        <v/>
      </c>
      <c r="W405" s="142" t="str">
        <f t="shared" si="37"/>
        <v/>
      </c>
      <c r="X405" s="142" t="str">
        <f t="shared" si="38"/>
        <v/>
      </c>
      <c r="Y405" s="142" t="str">
        <f t="shared" si="39"/>
        <v/>
      </c>
      <c r="Z405" s="142" t="str">
        <f t="shared" si="41"/>
        <v/>
      </c>
      <c r="AA405" s="104" t="str">
        <f t="shared" si="40"/>
        <v/>
      </c>
    </row>
    <row r="406" spans="22:27" x14ac:dyDescent="0.25">
      <c r="V406" s="142" t="str">
        <f t="shared" si="36"/>
        <v/>
      </c>
      <c r="W406" s="142" t="str">
        <f t="shared" si="37"/>
        <v/>
      </c>
      <c r="X406" s="142" t="str">
        <f t="shared" si="38"/>
        <v/>
      </c>
      <c r="Y406" s="142" t="str">
        <f t="shared" si="39"/>
        <v/>
      </c>
      <c r="Z406" s="142" t="str">
        <f t="shared" si="41"/>
        <v/>
      </c>
      <c r="AA406" s="104" t="str">
        <f t="shared" si="40"/>
        <v/>
      </c>
    </row>
    <row r="407" spans="22:27" x14ac:dyDescent="0.25">
      <c r="V407" s="142" t="str">
        <f t="shared" si="36"/>
        <v/>
      </c>
      <c r="W407" s="142" t="str">
        <f t="shared" si="37"/>
        <v/>
      </c>
      <c r="X407" s="142" t="str">
        <f t="shared" si="38"/>
        <v/>
      </c>
      <c r="Y407" s="142" t="str">
        <f t="shared" si="39"/>
        <v/>
      </c>
      <c r="Z407" s="142" t="str">
        <f t="shared" si="41"/>
        <v/>
      </c>
      <c r="AA407" s="104" t="str">
        <f t="shared" si="40"/>
        <v/>
      </c>
    </row>
    <row r="408" spans="22:27" x14ac:dyDescent="0.25">
      <c r="V408" s="142" t="str">
        <f t="shared" ref="V408:V471" si="42">IF(AND(SUM(D408:G408)&gt;0,B408&lt;&gt;""),ROUND(IF(media_bi="MÉDIA",AVERAGE(D408:G408),SUM(D408:G408)),1),"")</f>
        <v/>
      </c>
      <c r="W408" s="142" t="str">
        <f t="shared" ref="W408:W471" si="43">IF(AND(SUM(H408:K408)&gt;0,B408&lt;&gt;""),ROUND(IF(media_bi="MÉDIA",AVERAGE(H408:K408),SUM(H408:K408)),1),"")</f>
        <v/>
      </c>
      <c r="X408" s="142" t="str">
        <f t="shared" ref="X408:X471" si="44">IF(AND(SUM(L408:O408)&gt;0,B408&lt;&gt;""),ROUND(IF(media_bi="MÉDIA",AVERAGE(L408:O408),SUM(L408:O408)),1),"")</f>
        <v/>
      </c>
      <c r="Y408" s="142" t="str">
        <f t="shared" ref="Y408:Y471" si="45">IF(AND(SUM(P408:S408)&gt;0,B408&lt;&gt;""),ROUND(IF(media_bi="MÉDIA",AVERAGE(P408:S408),SUM(P408:S408)),1),"")</f>
        <v/>
      </c>
      <c r="Z408" s="142" t="str">
        <f t="shared" si="41"/>
        <v/>
      </c>
      <c r="AA408" s="104" t="str">
        <f t="shared" si="40"/>
        <v/>
      </c>
    </row>
    <row r="409" spans="22:27" x14ac:dyDescent="0.25">
      <c r="V409" s="142" t="str">
        <f t="shared" si="42"/>
        <v/>
      </c>
      <c r="W409" s="142" t="str">
        <f t="shared" si="43"/>
        <v/>
      </c>
      <c r="X409" s="142" t="str">
        <f t="shared" si="44"/>
        <v/>
      </c>
      <c r="Y409" s="142" t="str">
        <f t="shared" si="45"/>
        <v/>
      </c>
      <c r="Z409" s="142" t="str">
        <f t="shared" si="41"/>
        <v/>
      </c>
      <c r="AA409" s="104" t="str">
        <f t="shared" si="40"/>
        <v/>
      </c>
    </row>
    <row r="410" spans="22:27" x14ac:dyDescent="0.25">
      <c r="V410" s="142" t="str">
        <f t="shared" si="42"/>
        <v/>
      </c>
      <c r="W410" s="142" t="str">
        <f t="shared" si="43"/>
        <v/>
      </c>
      <c r="X410" s="142" t="str">
        <f t="shared" si="44"/>
        <v/>
      </c>
      <c r="Y410" s="142" t="str">
        <f t="shared" si="45"/>
        <v/>
      </c>
      <c r="Z410" s="142" t="str">
        <f t="shared" si="41"/>
        <v/>
      </c>
      <c r="AA410" s="104" t="str">
        <f t="shared" si="40"/>
        <v/>
      </c>
    </row>
    <row r="411" spans="22:27" x14ac:dyDescent="0.25">
      <c r="V411" s="142" t="str">
        <f t="shared" si="42"/>
        <v/>
      </c>
      <c r="W411" s="142" t="str">
        <f t="shared" si="43"/>
        <v/>
      </c>
      <c r="X411" s="142" t="str">
        <f t="shared" si="44"/>
        <v/>
      </c>
      <c r="Y411" s="142" t="str">
        <f t="shared" si="45"/>
        <v/>
      </c>
      <c r="Z411" s="142" t="str">
        <f t="shared" si="41"/>
        <v/>
      </c>
      <c r="AA411" s="104" t="str">
        <f t="shared" si="40"/>
        <v/>
      </c>
    </row>
    <row r="412" spans="22:27" x14ac:dyDescent="0.25">
      <c r="V412" s="142" t="str">
        <f t="shared" si="42"/>
        <v/>
      </c>
      <c r="W412" s="142" t="str">
        <f t="shared" si="43"/>
        <v/>
      </c>
      <c r="X412" s="142" t="str">
        <f t="shared" si="44"/>
        <v/>
      </c>
      <c r="Y412" s="142" t="str">
        <f t="shared" si="45"/>
        <v/>
      </c>
      <c r="Z412" s="142" t="str">
        <f t="shared" si="41"/>
        <v/>
      </c>
      <c r="AA412" s="104" t="str">
        <f t="shared" si="40"/>
        <v/>
      </c>
    </row>
    <row r="413" spans="22:27" x14ac:dyDescent="0.25">
      <c r="V413" s="142" t="str">
        <f t="shared" si="42"/>
        <v/>
      </c>
      <c r="W413" s="142" t="str">
        <f t="shared" si="43"/>
        <v/>
      </c>
      <c r="X413" s="142" t="str">
        <f t="shared" si="44"/>
        <v/>
      </c>
      <c r="Y413" s="142" t="str">
        <f t="shared" si="45"/>
        <v/>
      </c>
      <c r="Z413" s="142" t="str">
        <f t="shared" si="41"/>
        <v/>
      </c>
      <c r="AA413" s="104" t="str">
        <f t="shared" si="40"/>
        <v/>
      </c>
    </row>
    <row r="414" spans="22:27" x14ac:dyDescent="0.25">
      <c r="V414" s="142" t="str">
        <f t="shared" si="42"/>
        <v/>
      </c>
      <c r="W414" s="142" t="str">
        <f t="shared" si="43"/>
        <v/>
      </c>
      <c r="X414" s="142" t="str">
        <f t="shared" si="44"/>
        <v/>
      </c>
      <c r="Y414" s="142" t="str">
        <f t="shared" si="45"/>
        <v/>
      </c>
      <c r="Z414" s="142" t="str">
        <f t="shared" si="41"/>
        <v/>
      </c>
      <c r="AA414" s="104" t="str">
        <f t="shared" si="40"/>
        <v/>
      </c>
    </row>
    <row r="415" spans="22:27" x14ac:dyDescent="0.25">
      <c r="V415" s="142" t="str">
        <f t="shared" si="42"/>
        <v/>
      </c>
      <c r="W415" s="142" t="str">
        <f t="shared" si="43"/>
        <v/>
      </c>
      <c r="X415" s="142" t="str">
        <f t="shared" si="44"/>
        <v/>
      </c>
      <c r="Y415" s="142" t="str">
        <f t="shared" si="45"/>
        <v/>
      </c>
      <c r="Z415" s="142" t="str">
        <f t="shared" si="41"/>
        <v/>
      </c>
      <c r="AA415" s="104" t="str">
        <f t="shared" si="40"/>
        <v/>
      </c>
    </row>
    <row r="416" spans="22:27" x14ac:dyDescent="0.25">
      <c r="V416" s="142" t="str">
        <f t="shared" si="42"/>
        <v/>
      </c>
      <c r="W416" s="142" t="str">
        <f t="shared" si="43"/>
        <v/>
      </c>
      <c r="X416" s="142" t="str">
        <f t="shared" si="44"/>
        <v/>
      </c>
      <c r="Y416" s="142" t="str">
        <f t="shared" si="45"/>
        <v/>
      </c>
      <c r="Z416" s="142" t="str">
        <f t="shared" si="41"/>
        <v/>
      </c>
      <c r="AA416" s="104" t="str">
        <f t="shared" si="40"/>
        <v/>
      </c>
    </row>
    <row r="417" spans="22:27" x14ac:dyDescent="0.25">
      <c r="V417" s="142" t="str">
        <f t="shared" si="42"/>
        <v/>
      </c>
      <c r="W417" s="142" t="str">
        <f t="shared" si="43"/>
        <v/>
      </c>
      <c r="X417" s="142" t="str">
        <f t="shared" si="44"/>
        <v/>
      </c>
      <c r="Y417" s="142" t="str">
        <f t="shared" si="45"/>
        <v/>
      </c>
      <c r="Z417" s="142" t="str">
        <f t="shared" si="41"/>
        <v/>
      </c>
      <c r="AA417" s="104" t="str">
        <f t="shared" si="40"/>
        <v/>
      </c>
    </row>
    <row r="418" spans="22:27" x14ac:dyDescent="0.25">
      <c r="V418" s="142" t="str">
        <f t="shared" si="42"/>
        <v/>
      </c>
      <c r="W418" s="142" t="str">
        <f t="shared" si="43"/>
        <v/>
      </c>
      <c r="X418" s="142" t="str">
        <f t="shared" si="44"/>
        <v/>
      </c>
      <c r="Y418" s="142" t="str">
        <f t="shared" si="45"/>
        <v/>
      </c>
      <c r="Z418" s="142" t="str">
        <f t="shared" si="41"/>
        <v/>
      </c>
      <c r="AA418" s="104" t="str">
        <f t="shared" si="40"/>
        <v/>
      </c>
    </row>
    <row r="419" spans="22:27" x14ac:dyDescent="0.25">
      <c r="V419" s="142" t="str">
        <f t="shared" si="42"/>
        <v/>
      </c>
      <c r="W419" s="142" t="str">
        <f t="shared" si="43"/>
        <v/>
      </c>
      <c r="X419" s="142" t="str">
        <f t="shared" si="44"/>
        <v/>
      </c>
      <c r="Y419" s="142" t="str">
        <f t="shared" si="45"/>
        <v/>
      </c>
      <c r="Z419" s="142" t="str">
        <f t="shared" si="41"/>
        <v/>
      </c>
      <c r="AA419" s="104" t="str">
        <f t="shared" si="40"/>
        <v/>
      </c>
    </row>
    <row r="420" spans="22:27" x14ac:dyDescent="0.25">
      <c r="V420" s="142" t="str">
        <f t="shared" si="42"/>
        <v/>
      </c>
      <c r="W420" s="142" t="str">
        <f t="shared" si="43"/>
        <v/>
      </c>
      <c r="X420" s="142" t="str">
        <f t="shared" si="44"/>
        <v/>
      </c>
      <c r="Y420" s="142" t="str">
        <f t="shared" si="45"/>
        <v/>
      </c>
      <c r="Z420" s="142" t="str">
        <f t="shared" si="41"/>
        <v/>
      </c>
      <c r="AA420" s="104" t="str">
        <f t="shared" si="40"/>
        <v/>
      </c>
    </row>
    <row r="421" spans="22:27" x14ac:dyDescent="0.25">
      <c r="V421" s="142" t="str">
        <f t="shared" si="42"/>
        <v/>
      </c>
      <c r="W421" s="142" t="str">
        <f t="shared" si="43"/>
        <v/>
      </c>
      <c r="X421" s="142" t="str">
        <f t="shared" si="44"/>
        <v/>
      </c>
      <c r="Y421" s="142" t="str">
        <f t="shared" si="45"/>
        <v/>
      </c>
      <c r="Z421" s="142" t="str">
        <f t="shared" si="41"/>
        <v/>
      </c>
      <c r="AA421" s="104" t="str">
        <f t="shared" si="40"/>
        <v/>
      </c>
    </row>
    <row r="422" spans="22:27" x14ac:dyDescent="0.25">
      <c r="V422" s="142" t="str">
        <f t="shared" si="42"/>
        <v/>
      </c>
      <c r="W422" s="142" t="str">
        <f t="shared" si="43"/>
        <v/>
      </c>
      <c r="X422" s="142" t="str">
        <f t="shared" si="44"/>
        <v/>
      </c>
      <c r="Y422" s="142" t="str">
        <f t="shared" si="45"/>
        <v/>
      </c>
      <c r="Z422" s="142" t="str">
        <f t="shared" si="41"/>
        <v/>
      </c>
      <c r="AA422" s="104" t="str">
        <f t="shared" si="40"/>
        <v/>
      </c>
    </row>
    <row r="423" spans="22:27" x14ac:dyDescent="0.25">
      <c r="V423" s="142" t="str">
        <f t="shared" si="42"/>
        <v/>
      </c>
      <c r="W423" s="142" t="str">
        <f t="shared" si="43"/>
        <v/>
      </c>
      <c r="X423" s="142" t="str">
        <f t="shared" si="44"/>
        <v/>
      </c>
      <c r="Y423" s="142" t="str">
        <f t="shared" si="45"/>
        <v/>
      </c>
      <c r="Z423" s="142" t="str">
        <f t="shared" si="41"/>
        <v/>
      </c>
      <c r="AA423" s="104" t="str">
        <f t="shared" si="40"/>
        <v/>
      </c>
    </row>
    <row r="424" spans="22:27" x14ac:dyDescent="0.25">
      <c r="V424" s="142" t="str">
        <f t="shared" si="42"/>
        <v/>
      </c>
      <c r="W424" s="142" t="str">
        <f t="shared" si="43"/>
        <v/>
      </c>
      <c r="X424" s="142" t="str">
        <f t="shared" si="44"/>
        <v/>
      </c>
      <c r="Y424" s="142" t="str">
        <f t="shared" si="45"/>
        <v/>
      </c>
      <c r="Z424" s="142" t="str">
        <f t="shared" si="41"/>
        <v/>
      </c>
      <c r="AA424" s="104" t="str">
        <f t="shared" si="40"/>
        <v/>
      </c>
    </row>
    <row r="425" spans="22:27" x14ac:dyDescent="0.25">
      <c r="V425" s="142" t="str">
        <f t="shared" si="42"/>
        <v/>
      </c>
      <c r="W425" s="142" t="str">
        <f t="shared" si="43"/>
        <v/>
      </c>
      <c r="X425" s="142" t="str">
        <f t="shared" si="44"/>
        <v/>
      </c>
      <c r="Y425" s="142" t="str">
        <f t="shared" si="45"/>
        <v/>
      </c>
      <c r="Z425" s="142" t="str">
        <f t="shared" si="41"/>
        <v/>
      </c>
      <c r="AA425" s="104" t="str">
        <f t="shared" si="40"/>
        <v/>
      </c>
    </row>
    <row r="426" spans="22:27" x14ac:dyDescent="0.25">
      <c r="V426" s="142" t="str">
        <f t="shared" si="42"/>
        <v/>
      </c>
      <c r="W426" s="142" t="str">
        <f t="shared" si="43"/>
        <v/>
      </c>
      <c r="X426" s="142" t="str">
        <f t="shared" si="44"/>
        <v/>
      </c>
      <c r="Y426" s="142" t="str">
        <f t="shared" si="45"/>
        <v/>
      </c>
      <c r="Z426" s="142" t="str">
        <f t="shared" si="41"/>
        <v/>
      </c>
      <c r="AA426" s="104" t="str">
        <f t="shared" si="40"/>
        <v/>
      </c>
    </row>
    <row r="427" spans="22:27" x14ac:dyDescent="0.25">
      <c r="V427" s="142" t="str">
        <f t="shared" si="42"/>
        <v/>
      </c>
      <c r="W427" s="142" t="str">
        <f t="shared" si="43"/>
        <v/>
      </c>
      <c r="X427" s="142" t="str">
        <f t="shared" si="44"/>
        <v/>
      </c>
      <c r="Y427" s="142" t="str">
        <f t="shared" si="45"/>
        <v/>
      </c>
      <c r="Z427" s="142" t="str">
        <f t="shared" si="41"/>
        <v/>
      </c>
      <c r="AA427" s="104" t="str">
        <f t="shared" si="40"/>
        <v/>
      </c>
    </row>
    <row r="428" spans="22:27" x14ac:dyDescent="0.25">
      <c r="V428" s="142" t="str">
        <f t="shared" si="42"/>
        <v/>
      </c>
      <c r="W428" s="142" t="str">
        <f t="shared" si="43"/>
        <v/>
      </c>
      <c r="X428" s="142" t="str">
        <f t="shared" si="44"/>
        <v/>
      </c>
      <c r="Y428" s="142" t="str">
        <f t="shared" si="45"/>
        <v/>
      </c>
      <c r="Z428" s="142" t="str">
        <f t="shared" si="41"/>
        <v/>
      </c>
      <c r="AA428" s="104" t="str">
        <f t="shared" si="40"/>
        <v/>
      </c>
    </row>
    <row r="429" spans="22:27" x14ac:dyDescent="0.25">
      <c r="V429" s="142" t="str">
        <f t="shared" si="42"/>
        <v/>
      </c>
      <c r="W429" s="142" t="str">
        <f t="shared" si="43"/>
        <v/>
      </c>
      <c r="X429" s="142" t="str">
        <f t="shared" si="44"/>
        <v/>
      </c>
      <c r="Y429" s="142" t="str">
        <f t="shared" si="45"/>
        <v/>
      </c>
      <c r="Z429" s="142" t="str">
        <f t="shared" si="41"/>
        <v/>
      </c>
      <c r="AA429" s="104" t="str">
        <f t="shared" si="40"/>
        <v/>
      </c>
    </row>
    <row r="430" spans="22:27" x14ac:dyDescent="0.25">
      <c r="V430" s="142" t="str">
        <f t="shared" si="42"/>
        <v/>
      </c>
      <c r="W430" s="142" t="str">
        <f t="shared" si="43"/>
        <v/>
      </c>
      <c r="X430" s="142" t="str">
        <f t="shared" si="44"/>
        <v/>
      </c>
      <c r="Y430" s="142" t="str">
        <f t="shared" si="45"/>
        <v/>
      </c>
      <c r="Z430" s="142" t="str">
        <f t="shared" si="41"/>
        <v/>
      </c>
      <c r="AA430" s="104" t="str">
        <f t="shared" si="40"/>
        <v/>
      </c>
    </row>
    <row r="431" spans="22:27" x14ac:dyDescent="0.25">
      <c r="V431" s="142" t="str">
        <f t="shared" si="42"/>
        <v/>
      </c>
      <c r="W431" s="142" t="str">
        <f t="shared" si="43"/>
        <v/>
      </c>
      <c r="X431" s="142" t="str">
        <f t="shared" si="44"/>
        <v/>
      </c>
      <c r="Y431" s="142" t="str">
        <f t="shared" si="45"/>
        <v/>
      </c>
      <c r="Z431" s="142" t="str">
        <f t="shared" si="41"/>
        <v/>
      </c>
      <c r="AA431" s="104" t="str">
        <f t="shared" si="40"/>
        <v/>
      </c>
    </row>
    <row r="432" spans="22:27" x14ac:dyDescent="0.25">
      <c r="V432" s="142" t="str">
        <f t="shared" si="42"/>
        <v/>
      </c>
      <c r="W432" s="142" t="str">
        <f t="shared" si="43"/>
        <v/>
      </c>
      <c r="X432" s="142" t="str">
        <f t="shared" si="44"/>
        <v/>
      </c>
      <c r="Y432" s="142" t="str">
        <f t="shared" si="45"/>
        <v/>
      </c>
      <c r="Z432" s="142" t="str">
        <f t="shared" si="41"/>
        <v/>
      </c>
      <c r="AA432" s="104" t="str">
        <f t="shared" si="40"/>
        <v/>
      </c>
    </row>
    <row r="433" spans="22:27" x14ac:dyDescent="0.25">
      <c r="V433" s="142" t="str">
        <f t="shared" si="42"/>
        <v/>
      </c>
      <c r="W433" s="142" t="str">
        <f t="shared" si="43"/>
        <v/>
      </c>
      <c r="X433" s="142" t="str">
        <f t="shared" si="44"/>
        <v/>
      </c>
      <c r="Y433" s="142" t="str">
        <f t="shared" si="45"/>
        <v/>
      </c>
      <c r="Z433" s="142" t="str">
        <f t="shared" si="41"/>
        <v/>
      </c>
      <c r="AA433" s="104" t="str">
        <f t="shared" si="40"/>
        <v/>
      </c>
    </row>
    <row r="434" spans="22:27" x14ac:dyDescent="0.25">
      <c r="V434" s="142" t="str">
        <f t="shared" si="42"/>
        <v/>
      </c>
      <c r="W434" s="142" t="str">
        <f t="shared" si="43"/>
        <v/>
      </c>
      <c r="X434" s="142" t="str">
        <f t="shared" si="44"/>
        <v/>
      </c>
      <c r="Y434" s="142" t="str">
        <f t="shared" si="45"/>
        <v/>
      </c>
      <c r="Z434" s="142" t="str">
        <f t="shared" si="41"/>
        <v/>
      </c>
      <c r="AA434" s="104" t="str">
        <f t="shared" si="40"/>
        <v/>
      </c>
    </row>
    <row r="435" spans="22:27" x14ac:dyDescent="0.25">
      <c r="V435" s="142" t="str">
        <f t="shared" si="42"/>
        <v/>
      </c>
      <c r="W435" s="142" t="str">
        <f t="shared" si="43"/>
        <v/>
      </c>
      <c r="X435" s="142" t="str">
        <f t="shared" si="44"/>
        <v/>
      </c>
      <c r="Y435" s="142" t="str">
        <f t="shared" si="45"/>
        <v/>
      </c>
      <c r="Z435" s="142" t="str">
        <f t="shared" si="41"/>
        <v/>
      </c>
      <c r="AA435" s="104" t="str">
        <f t="shared" si="40"/>
        <v/>
      </c>
    </row>
    <row r="436" spans="22:27" x14ac:dyDescent="0.25">
      <c r="V436" s="142" t="str">
        <f t="shared" si="42"/>
        <v/>
      </c>
      <c r="W436" s="142" t="str">
        <f t="shared" si="43"/>
        <v/>
      </c>
      <c r="X436" s="142" t="str">
        <f t="shared" si="44"/>
        <v/>
      </c>
      <c r="Y436" s="142" t="str">
        <f t="shared" si="45"/>
        <v/>
      </c>
      <c r="Z436" s="142" t="str">
        <f t="shared" si="41"/>
        <v/>
      </c>
      <c r="AA436" s="104" t="str">
        <f t="shared" si="40"/>
        <v/>
      </c>
    </row>
    <row r="437" spans="22:27" x14ac:dyDescent="0.25">
      <c r="V437" s="142" t="str">
        <f t="shared" si="42"/>
        <v/>
      </c>
      <c r="W437" s="142" t="str">
        <f t="shared" si="43"/>
        <v/>
      </c>
      <c r="X437" s="142" t="str">
        <f t="shared" si="44"/>
        <v/>
      </c>
      <c r="Y437" s="142" t="str">
        <f t="shared" si="45"/>
        <v/>
      </c>
      <c r="Z437" s="142" t="str">
        <f t="shared" si="41"/>
        <v/>
      </c>
      <c r="AA437" s="104" t="str">
        <f t="shared" si="40"/>
        <v/>
      </c>
    </row>
    <row r="438" spans="22:27" x14ac:dyDescent="0.25">
      <c r="V438" s="142" t="str">
        <f t="shared" si="42"/>
        <v/>
      </c>
      <c r="W438" s="142" t="str">
        <f t="shared" si="43"/>
        <v/>
      </c>
      <c r="X438" s="142" t="str">
        <f t="shared" si="44"/>
        <v/>
      </c>
      <c r="Y438" s="142" t="str">
        <f t="shared" si="45"/>
        <v/>
      </c>
      <c r="Z438" s="142" t="str">
        <f t="shared" si="41"/>
        <v/>
      </c>
      <c r="AA438" s="104" t="str">
        <f t="shared" si="40"/>
        <v/>
      </c>
    </row>
    <row r="439" spans="22:27" x14ac:dyDescent="0.25">
      <c r="V439" s="142" t="str">
        <f t="shared" si="42"/>
        <v/>
      </c>
      <c r="W439" s="142" t="str">
        <f t="shared" si="43"/>
        <v/>
      </c>
      <c r="X439" s="142" t="str">
        <f t="shared" si="44"/>
        <v/>
      </c>
      <c r="Y439" s="142" t="str">
        <f t="shared" si="45"/>
        <v/>
      </c>
      <c r="Z439" s="142" t="str">
        <f t="shared" si="41"/>
        <v/>
      </c>
      <c r="AA439" s="104" t="str">
        <f t="shared" si="40"/>
        <v/>
      </c>
    </row>
    <row r="440" spans="22:27" x14ac:dyDescent="0.25">
      <c r="V440" s="142" t="str">
        <f t="shared" si="42"/>
        <v/>
      </c>
      <c r="W440" s="142" t="str">
        <f t="shared" si="43"/>
        <v/>
      </c>
      <c r="X440" s="142" t="str">
        <f t="shared" si="44"/>
        <v/>
      </c>
      <c r="Y440" s="142" t="str">
        <f t="shared" si="45"/>
        <v/>
      </c>
      <c r="Z440" s="142" t="str">
        <f t="shared" si="41"/>
        <v/>
      </c>
      <c r="AA440" s="104" t="str">
        <f t="shared" si="40"/>
        <v/>
      </c>
    </row>
    <row r="441" spans="22:27" x14ac:dyDescent="0.25">
      <c r="V441" s="142" t="str">
        <f t="shared" si="42"/>
        <v/>
      </c>
      <c r="W441" s="142" t="str">
        <f t="shared" si="43"/>
        <v/>
      </c>
      <c r="X441" s="142" t="str">
        <f t="shared" si="44"/>
        <v/>
      </c>
      <c r="Y441" s="142" t="str">
        <f t="shared" si="45"/>
        <v/>
      </c>
      <c r="Z441" s="142" t="str">
        <f t="shared" si="41"/>
        <v/>
      </c>
      <c r="AA441" s="104" t="str">
        <f t="shared" si="40"/>
        <v/>
      </c>
    </row>
    <row r="442" spans="22:27" x14ac:dyDescent="0.25">
      <c r="V442" s="142" t="str">
        <f t="shared" si="42"/>
        <v/>
      </c>
      <c r="W442" s="142" t="str">
        <f t="shared" si="43"/>
        <v/>
      </c>
      <c r="X442" s="142" t="str">
        <f t="shared" si="44"/>
        <v/>
      </c>
      <c r="Y442" s="142" t="str">
        <f t="shared" si="45"/>
        <v/>
      </c>
      <c r="Z442" s="142" t="str">
        <f t="shared" si="41"/>
        <v/>
      </c>
      <c r="AA442" s="104" t="str">
        <f t="shared" si="40"/>
        <v/>
      </c>
    </row>
    <row r="443" spans="22:27" x14ac:dyDescent="0.25">
      <c r="V443" s="142" t="str">
        <f t="shared" si="42"/>
        <v/>
      </c>
      <c r="W443" s="142" t="str">
        <f t="shared" si="43"/>
        <v/>
      </c>
      <c r="X443" s="142" t="str">
        <f t="shared" si="44"/>
        <v/>
      </c>
      <c r="Y443" s="142" t="str">
        <f t="shared" si="45"/>
        <v/>
      </c>
      <c r="Z443" s="142" t="str">
        <f t="shared" si="41"/>
        <v/>
      </c>
      <c r="AA443" s="104" t="str">
        <f t="shared" si="40"/>
        <v/>
      </c>
    </row>
    <row r="444" spans="22:27" x14ac:dyDescent="0.25">
      <c r="V444" s="142" t="str">
        <f t="shared" si="42"/>
        <v/>
      </c>
      <c r="W444" s="142" t="str">
        <f t="shared" si="43"/>
        <v/>
      </c>
      <c r="X444" s="142" t="str">
        <f t="shared" si="44"/>
        <v/>
      </c>
      <c r="Y444" s="142" t="str">
        <f t="shared" si="45"/>
        <v/>
      </c>
      <c r="Z444" s="142" t="str">
        <f t="shared" si="41"/>
        <v/>
      </c>
      <c r="AA444" s="104" t="str">
        <f t="shared" si="40"/>
        <v/>
      </c>
    </row>
    <row r="445" spans="22:27" x14ac:dyDescent="0.25">
      <c r="V445" s="142" t="str">
        <f t="shared" si="42"/>
        <v/>
      </c>
      <c r="W445" s="142" t="str">
        <f t="shared" si="43"/>
        <v/>
      </c>
      <c r="X445" s="142" t="str">
        <f t="shared" si="44"/>
        <v/>
      </c>
      <c r="Y445" s="142" t="str">
        <f t="shared" si="45"/>
        <v/>
      </c>
      <c r="Z445" s="142" t="str">
        <f t="shared" si="41"/>
        <v/>
      </c>
      <c r="AA445" s="104" t="str">
        <f t="shared" si="40"/>
        <v/>
      </c>
    </row>
    <row r="446" spans="22:27" x14ac:dyDescent="0.25">
      <c r="V446" s="142" t="str">
        <f t="shared" si="42"/>
        <v/>
      </c>
      <c r="W446" s="142" t="str">
        <f t="shared" si="43"/>
        <v/>
      </c>
      <c r="X446" s="142" t="str">
        <f t="shared" si="44"/>
        <v/>
      </c>
      <c r="Y446" s="142" t="str">
        <f t="shared" si="45"/>
        <v/>
      </c>
      <c r="Z446" s="142" t="str">
        <f t="shared" si="41"/>
        <v/>
      </c>
      <c r="AA446" s="104" t="str">
        <f t="shared" si="40"/>
        <v/>
      </c>
    </row>
    <row r="447" spans="22:27" x14ac:dyDescent="0.25">
      <c r="V447" s="142" t="str">
        <f t="shared" si="42"/>
        <v/>
      </c>
      <c r="W447" s="142" t="str">
        <f t="shared" si="43"/>
        <v/>
      </c>
      <c r="X447" s="142" t="str">
        <f t="shared" si="44"/>
        <v/>
      </c>
      <c r="Y447" s="142" t="str">
        <f t="shared" si="45"/>
        <v/>
      </c>
      <c r="Z447" s="142" t="str">
        <f t="shared" si="41"/>
        <v/>
      </c>
      <c r="AA447" s="104" t="str">
        <f t="shared" si="40"/>
        <v/>
      </c>
    </row>
    <row r="448" spans="22:27" x14ac:dyDescent="0.25">
      <c r="V448" s="142" t="str">
        <f t="shared" si="42"/>
        <v/>
      </c>
      <c r="W448" s="142" t="str">
        <f t="shared" si="43"/>
        <v/>
      </c>
      <c r="X448" s="142" t="str">
        <f t="shared" si="44"/>
        <v/>
      </c>
      <c r="Y448" s="142" t="str">
        <f t="shared" si="45"/>
        <v/>
      </c>
      <c r="Z448" s="142" t="str">
        <f t="shared" si="41"/>
        <v/>
      </c>
      <c r="AA448" s="104" t="str">
        <f t="shared" si="40"/>
        <v/>
      </c>
    </row>
    <row r="449" spans="22:27" x14ac:dyDescent="0.25">
      <c r="V449" s="142" t="str">
        <f t="shared" si="42"/>
        <v/>
      </c>
      <c r="W449" s="142" t="str">
        <f t="shared" si="43"/>
        <v/>
      </c>
      <c r="X449" s="142" t="str">
        <f t="shared" si="44"/>
        <v/>
      </c>
      <c r="Y449" s="142" t="str">
        <f t="shared" si="45"/>
        <v/>
      </c>
      <c r="Z449" s="142" t="str">
        <f t="shared" si="41"/>
        <v/>
      </c>
      <c r="AA449" s="104" t="str">
        <f t="shared" si="40"/>
        <v/>
      </c>
    </row>
    <row r="450" spans="22:27" x14ac:dyDescent="0.25">
      <c r="V450" s="142" t="str">
        <f t="shared" si="42"/>
        <v/>
      </c>
      <c r="W450" s="142" t="str">
        <f t="shared" si="43"/>
        <v/>
      </c>
      <c r="X450" s="142" t="str">
        <f t="shared" si="44"/>
        <v/>
      </c>
      <c r="Y450" s="142" t="str">
        <f t="shared" si="45"/>
        <v/>
      </c>
      <c r="Z450" s="142" t="str">
        <f t="shared" si="41"/>
        <v/>
      </c>
      <c r="AA450" s="104" t="str">
        <f t="shared" si="40"/>
        <v/>
      </c>
    </row>
    <row r="451" spans="22:27" x14ac:dyDescent="0.25">
      <c r="V451" s="142" t="str">
        <f t="shared" si="42"/>
        <v/>
      </c>
      <c r="W451" s="142" t="str">
        <f t="shared" si="43"/>
        <v/>
      </c>
      <c r="X451" s="142" t="str">
        <f t="shared" si="44"/>
        <v/>
      </c>
      <c r="Y451" s="142" t="str">
        <f t="shared" si="45"/>
        <v/>
      </c>
      <c r="Z451" s="142" t="str">
        <f t="shared" si="41"/>
        <v/>
      </c>
      <c r="AA451" s="104" t="str">
        <f t="shared" si="40"/>
        <v/>
      </c>
    </row>
    <row r="452" spans="22:27" x14ac:dyDescent="0.25">
      <c r="V452" s="142" t="str">
        <f t="shared" si="42"/>
        <v/>
      </c>
      <c r="W452" s="142" t="str">
        <f t="shared" si="43"/>
        <v/>
      </c>
      <c r="X452" s="142" t="str">
        <f t="shared" si="44"/>
        <v/>
      </c>
      <c r="Y452" s="142" t="str">
        <f t="shared" si="45"/>
        <v/>
      </c>
      <c r="Z452" s="142" t="str">
        <f t="shared" si="41"/>
        <v/>
      </c>
      <c r="AA452" s="104" t="str">
        <f t="shared" si="40"/>
        <v/>
      </c>
    </row>
    <row r="453" spans="22:27" x14ac:dyDescent="0.25">
      <c r="V453" s="142" t="str">
        <f t="shared" si="42"/>
        <v/>
      </c>
      <c r="W453" s="142" t="str">
        <f t="shared" si="43"/>
        <v/>
      </c>
      <c r="X453" s="142" t="str">
        <f t="shared" si="44"/>
        <v/>
      </c>
      <c r="Y453" s="142" t="str">
        <f t="shared" si="45"/>
        <v/>
      </c>
      <c r="Z453" s="142" t="str">
        <f t="shared" si="41"/>
        <v/>
      </c>
      <c r="AA453" s="104" t="str">
        <f t="shared" si="40"/>
        <v/>
      </c>
    </row>
    <row r="454" spans="22:27" x14ac:dyDescent="0.25">
      <c r="V454" s="142" t="str">
        <f t="shared" si="42"/>
        <v/>
      </c>
      <c r="W454" s="142" t="str">
        <f t="shared" si="43"/>
        <v/>
      </c>
      <c r="X454" s="142" t="str">
        <f t="shared" si="44"/>
        <v/>
      </c>
      <c r="Y454" s="142" t="str">
        <f t="shared" si="45"/>
        <v/>
      </c>
      <c r="Z454" s="142" t="str">
        <f t="shared" si="41"/>
        <v/>
      </c>
      <c r="AA454" s="104" t="str">
        <f t="shared" si="40"/>
        <v/>
      </c>
    </row>
    <row r="455" spans="22:27" x14ac:dyDescent="0.25">
      <c r="V455" s="142" t="str">
        <f t="shared" si="42"/>
        <v/>
      </c>
      <c r="W455" s="142" t="str">
        <f t="shared" si="43"/>
        <v/>
      </c>
      <c r="X455" s="142" t="str">
        <f t="shared" si="44"/>
        <v/>
      </c>
      <c r="Y455" s="142" t="str">
        <f t="shared" si="45"/>
        <v/>
      </c>
      <c r="Z455" s="142" t="str">
        <f t="shared" si="41"/>
        <v/>
      </c>
      <c r="AA455" s="104" t="str">
        <f t="shared" si="40"/>
        <v/>
      </c>
    </row>
    <row r="456" spans="22:27" x14ac:dyDescent="0.25">
      <c r="V456" s="142" t="str">
        <f t="shared" si="42"/>
        <v/>
      </c>
      <c r="W456" s="142" t="str">
        <f t="shared" si="43"/>
        <v/>
      </c>
      <c r="X456" s="142" t="str">
        <f t="shared" si="44"/>
        <v/>
      </c>
      <c r="Y456" s="142" t="str">
        <f t="shared" si="45"/>
        <v/>
      </c>
      <c r="Z456" s="142" t="str">
        <f t="shared" si="41"/>
        <v/>
      </c>
      <c r="AA456" s="104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42" t="str">
        <f t="shared" si="42"/>
        <v/>
      </c>
      <c r="W457" s="142" t="str">
        <f t="shared" si="43"/>
        <v/>
      </c>
      <c r="X457" s="142" t="str">
        <f t="shared" si="44"/>
        <v/>
      </c>
      <c r="Y457" s="142" t="str">
        <f t="shared" si="45"/>
        <v/>
      </c>
      <c r="Z457" s="142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104" t="str">
        <f t="shared" si="46"/>
        <v/>
      </c>
    </row>
    <row r="458" spans="22:27" x14ac:dyDescent="0.25">
      <c r="V458" s="142" t="str">
        <f t="shared" si="42"/>
        <v/>
      </c>
      <c r="W458" s="142" t="str">
        <f t="shared" si="43"/>
        <v/>
      </c>
      <c r="X458" s="142" t="str">
        <f t="shared" si="44"/>
        <v/>
      </c>
      <c r="Y458" s="142" t="str">
        <f t="shared" si="45"/>
        <v/>
      </c>
      <c r="Z458" s="142" t="str">
        <f t="shared" si="47"/>
        <v/>
      </c>
      <c r="AA458" s="104" t="str">
        <f t="shared" si="46"/>
        <v/>
      </c>
    </row>
    <row r="459" spans="22:27" x14ac:dyDescent="0.25">
      <c r="V459" s="142" t="str">
        <f t="shared" si="42"/>
        <v/>
      </c>
      <c r="W459" s="142" t="str">
        <f t="shared" si="43"/>
        <v/>
      </c>
      <c r="X459" s="142" t="str">
        <f t="shared" si="44"/>
        <v/>
      </c>
      <c r="Y459" s="142" t="str">
        <f t="shared" si="45"/>
        <v/>
      </c>
      <c r="Z459" s="142" t="str">
        <f t="shared" si="47"/>
        <v/>
      </c>
      <c r="AA459" s="104" t="str">
        <f t="shared" si="46"/>
        <v/>
      </c>
    </row>
    <row r="460" spans="22:27" x14ac:dyDescent="0.25">
      <c r="V460" s="142" t="str">
        <f t="shared" si="42"/>
        <v/>
      </c>
      <c r="W460" s="142" t="str">
        <f t="shared" si="43"/>
        <v/>
      </c>
      <c r="X460" s="142" t="str">
        <f t="shared" si="44"/>
        <v/>
      </c>
      <c r="Y460" s="142" t="str">
        <f t="shared" si="45"/>
        <v/>
      </c>
      <c r="Z460" s="142" t="str">
        <f t="shared" si="47"/>
        <v/>
      </c>
      <c r="AA460" s="104" t="str">
        <f t="shared" si="46"/>
        <v/>
      </c>
    </row>
    <row r="461" spans="22:27" x14ac:dyDescent="0.25">
      <c r="V461" s="142" t="str">
        <f t="shared" si="42"/>
        <v/>
      </c>
      <c r="W461" s="142" t="str">
        <f t="shared" si="43"/>
        <v/>
      </c>
      <c r="X461" s="142" t="str">
        <f t="shared" si="44"/>
        <v/>
      </c>
      <c r="Y461" s="142" t="str">
        <f t="shared" si="45"/>
        <v/>
      </c>
      <c r="Z461" s="142" t="str">
        <f t="shared" si="47"/>
        <v/>
      </c>
      <c r="AA461" s="104" t="str">
        <f t="shared" si="46"/>
        <v/>
      </c>
    </row>
    <row r="462" spans="22:27" x14ac:dyDescent="0.25">
      <c r="V462" s="142" t="str">
        <f t="shared" si="42"/>
        <v/>
      </c>
      <c r="W462" s="142" t="str">
        <f t="shared" si="43"/>
        <v/>
      </c>
      <c r="X462" s="142" t="str">
        <f t="shared" si="44"/>
        <v/>
      </c>
      <c r="Y462" s="142" t="str">
        <f t="shared" si="45"/>
        <v/>
      </c>
      <c r="Z462" s="142" t="str">
        <f t="shared" si="47"/>
        <v/>
      </c>
      <c r="AA462" s="104" t="str">
        <f t="shared" si="46"/>
        <v/>
      </c>
    </row>
    <row r="463" spans="22:27" x14ac:dyDescent="0.25">
      <c r="V463" s="142" t="str">
        <f t="shared" si="42"/>
        <v/>
      </c>
      <c r="W463" s="142" t="str">
        <f t="shared" si="43"/>
        <v/>
      </c>
      <c r="X463" s="142" t="str">
        <f t="shared" si="44"/>
        <v/>
      </c>
      <c r="Y463" s="142" t="str">
        <f t="shared" si="45"/>
        <v/>
      </c>
      <c r="Z463" s="142" t="str">
        <f t="shared" si="47"/>
        <v/>
      </c>
      <c r="AA463" s="104" t="str">
        <f t="shared" si="46"/>
        <v/>
      </c>
    </row>
    <row r="464" spans="22:27" x14ac:dyDescent="0.25">
      <c r="V464" s="142" t="str">
        <f t="shared" si="42"/>
        <v/>
      </c>
      <c r="W464" s="142" t="str">
        <f t="shared" si="43"/>
        <v/>
      </c>
      <c r="X464" s="142" t="str">
        <f t="shared" si="44"/>
        <v/>
      </c>
      <c r="Y464" s="142" t="str">
        <f t="shared" si="45"/>
        <v/>
      </c>
      <c r="Z464" s="142" t="str">
        <f t="shared" si="47"/>
        <v/>
      </c>
      <c r="AA464" s="104" t="str">
        <f t="shared" si="46"/>
        <v/>
      </c>
    </row>
    <row r="465" spans="22:27" x14ac:dyDescent="0.25">
      <c r="V465" s="142" t="str">
        <f t="shared" si="42"/>
        <v/>
      </c>
      <c r="W465" s="142" t="str">
        <f t="shared" si="43"/>
        <v/>
      </c>
      <c r="X465" s="142" t="str">
        <f t="shared" si="44"/>
        <v/>
      </c>
      <c r="Y465" s="142" t="str">
        <f t="shared" si="45"/>
        <v/>
      </c>
      <c r="Z465" s="142" t="str">
        <f t="shared" si="47"/>
        <v/>
      </c>
      <c r="AA465" s="104" t="str">
        <f t="shared" si="46"/>
        <v/>
      </c>
    </row>
    <row r="466" spans="22:27" x14ac:dyDescent="0.25">
      <c r="V466" s="142" t="str">
        <f t="shared" si="42"/>
        <v/>
      </c>
      <c r="W466" s="142" t="str">
        <f t="shared" si="43"/>
        <v/>
      </c>
      <c r="X466" s="142" t="str">
        <f t="shared" si="44"/>
        <v/>
      </c>
      <c r="Y466" s="142" t="str">
        <f t="shared" si="45"/>
        <v/>
      </c>
      <c r="Z466" s="142" t="str">
        <f t="shared" si="47"/>
        <v/>
      </c>
      <c r="AA466" s="104" t="str">
        <f t="shared" si="46"/>
        <v/>
      </c>
    </row>
    <row r="467" spans="22:27" x14ac:dyDescent="0.25">
      <c r="V467" s="142" t="str">
        <f t="shared" si="42"/>
        <v/>
      </c>
      <c r="W467" s="142" t="str">
        <f t="shared" si="43"/>
        <v/>
      </c>
      <c r="X467" s="142" t="str">
        <f t="shared" si="44"/>
        <v/>
      </c>
      <c r="Y467" s="142" t="str">
        <f t="shared" si="45"/>
        <v/>
      </c>
      <c r="Z467" s="142" t="str">
        <f t="shared" si="47"/>
        <v/>
      </c>
      <c r="AA467" s="104" t="str">
        <f t="shared" si="46"/>
        <v/>
      </c>
    </row>
    <row r="468" spans="22:27" x14ac:dyDescent="0.25">
      <c r="V468" s="142" t="str">
        <f t="shared" si="42"/>
        <v/>
      </c>
      <c r="W468" s="142" t="str">
        <f t="shared" si="43"/>
        <v/>
      </c>
      <c r="X468" s="142" t="str">
        <f t="shared" si="44"/>
        <v/>
      </c>
      <c r="Y468" s="142" t="str">
        <f t="shared" si="45"/>
        <v/>
      </c>
      <c r="Z468" s="142" t="str">
        <f t="shared" si="47"/>
        <v/>
      </c>
      <c r="AA468" s="104" t="str">
        <f t="shared" si="46"/>
        <v/>
      </c>
    </row>
    <row r="469" spans="22:27" x14ac:dyDescent="0.25">
      <c r="V469" s="142" t="str">
        <f t="shared" si="42"/>
        <v/>
      </c>
      <c r="W469" s="142" t="str">
        <f t="shared" si="43"/>
        <v/>
      </c>
      <c r="X469" s="142" t="str">
        <f t="shared" si="44"/>
        <v/>
      </c>
      <c r="Y469" s="142" t="str">
        <f t="shared" si="45"/>
        <v/>
      </c>
      <c r="Z469" s="142" t="str">
        <f t="shared" si="47"/>
        <v/>
      </c>
      <c r="AA469" s="104" t="str">
        <f t="shared" si="46"/>
        <v/>
      </c>
    </row>
    <row r="470" spans="22:27" x14ac:dyDescent="0.25">
      <c r="V470" s="142" t="str">
        <f t="shared" si="42"/>
        <v/>
      </c>
      <c r="W470" s="142" t="str">
        <f t="shared" si="43"/>
        <v/>
      </c>
      <c r="X470" s="142" t="str">
        <f t="shared" si="44"/>
        <v/>
      </c>
      <c r="Y470" s="142" t="str">
        <f t="shared" si="45"/>
        <v/>
      </c>
      <c r="Z470" s="142" t="str">
        <f t="shared" si="47"/>
        <v/>
      </c>
      <c r="AA470" s="104" t="str">
        <f t="shared" si="46"/>
        <v/>
      </c>
    </row>
    <row r="471" spans="22:27" x14ac:dyDescent="0.25">
      <c r="V471" s="142" t="str">
        <f t="shared" si="42"/>
        <v/>
      </c>
      <c r="W471" s="142" t="str">
        <f t="shared" si="43"/>
        <v/>
      </c>
      <c r="X471" s="142" t="str">
        <f t="shared" si="44"/>
        <v/>
      </c>
      <c r="Y471" s="142" t="str">
        <f t="shared" si="45"/>
        <v/>
      </c>
      <c r="Z471" s="142" t="str">
        <f t="shared" si="47"/>
        <v/>
      </c>
      <c r="AA471" s="104" t="str">
        <f t="shared" si="46"/>
        <v/>
      </c>
    </row>
    <row r="472" spans="22:27" x14ac:dyDescent="0.25">
      <c r="V472" s="142" t="str">
        <f t="shared" ref="V472:V535" si="48">IF(AND(SUM(D472:G472)&gt;0,B472&lt;&gt;""),ROUND(IF(media_bi="MÉDIA",AVERAGE(D472:G472),SUM(D472:G472)),1),"")</f>
        <v/>
      </c>
      <c r="W472" s="142" t="str">
        <f t="shared" ref="W472:W535" si="49">IF(AND(SUM(H472:K472)&gt;0,B472&lt;&gt;""),ROUND(IF(media_bi="MÉDIA",AVERAGE(H472:K472),SUM(H472:K472)),1),"")</f>
        <v/>
      </c>
      <c r="X472" s="142" t="str">
        <f t="shared" ref="X472:X535" si="50">IF(AND(SUM(L472:O472)&gt;0,B472&lt;&gt;""),ROUND(IF(media_bi="MÉDIA",AVERAGE(L472:O472),SUM(L472:O472)),1),"")</f>
        <v/>
      </c>
      <c r="Y472" s="142" t="str">
        <f t="shared" ref="Y472:Y535" si="51">IF(AND(SUM(P472:S472)&gt;0,B472&lt;&gt;""),ROUND(IF(media_bi="MÉDIA",AVERAGE(P472:S472),SUM(P472:S472)),1),"")</f>
        <v/>
      </c>
      <c r="Z472" s="142" t="str">
        <f t="shared" si="47"/>
        <v/>
      </c>
      <c r="AA472" s="104" t="str">
        <f t="shared" si="46"/>
        <v/>
      </c>
    </row>
    <row r="473" spans="22:27" x14ac:dyDescent="0.25">
      <c r="V473" s="142" t="str">
        <f t="shared" si="48"/>
        <v/>
      </c>
      <c r="W473" s="142" t="str">
        <f t="shared" si="49"/>
        <v/>
      </c>
      <c r="X473" s="142" t="str">
        <f t="shared" si="50"/>
        <v/>
      </c>
      <c r="Y473" s="142" t="str">
        <f t="shared" si="51"/>
        <v/>
      </c>
      <c r="Z473" s="142" t="str">
        <f t="shared" si="47"/>
        <v/>
      </c>
      <c r="AA473" s="104" t="str">
        <f t="shared" si="46"/>
        <v/>
      </c>
    </row>
    <row r="474" spans="22:27" x14ac:dyDescent="0.25">
      <c r="V474" s="142" t="str">
        <f t="shared" si="48"/>
        <v/>
      </c>
      <c r="W474" s="142" t="str">
        <f t="shared" si="49"/>
        <v/>
      </c>
      <c r="X474" s="142" t="str">
        <f t="shared" si="50"/>
        <v/>
      </c>
      <c r="Y474" s="142" t="str">
        <f t="shared" si="51"/>
        <v/>
      </c>
      <c r="Z474" s="142" t="str">
        <f t="shared" si="47"/>
        <v/>
      </c>
      <c r="AA474" s="104" t="str">
        <f t="shared" si="46"/>
        <v/>
      </c>
    </row>
    <row r="475" spans="22:27" x14ac:dyDescent="0.25">
      <c r="V475" s="142" t="str">
        <f t="shared" si="48"/>
        <v/>
      </c>
      <c r="W475" s="142" t="str">
        <f t="shared" si="49"/>
        <v/>
      </c>
      <c r="X475" s="142" t="str">
        <f t="shared" si="50"/>
        <v/>
      </c>
      <c r="Y475" s="142" t="str">
        <f t="shared" si="51"/>
        <v/>
      </c>
      <c r="Z475" s="142" t="str">
        <f t="shared" si="47"/>
        <v/>
      </c>
      <c r="AA475" s="104" t="str">
        <f t="shared" si="46"/>
        <v/>
      </c>
    </row>
    <row r="476" spans="22:27" x14ac:dyDescent="0.25">
      <c r="V476" s="142" t="str">
        <f t="shared" si="48"/>
        <v/>
      </c>
      <c r="W476" s="142" t="str">
        <f t="shared" si="49"/>
        <v/>
      </c>
      <c r="X476" s="142" t="str">
        <f t="shared" si="50"/>
        <v/>
      </c>
      <c r="Y476" s="142" t="str">
        <f t="shared" si="51"/>
        <v/>
      </c>
      <c r="Z476" s="142" t="str">
        <f t="shared" si="47"/>
        <v/>
      </c>
      <c r="AA476" s="104" t="str">
        <f t="shared" si="46"/>
        <v/>
      </c>
    </row>
    <row r="477" spans="22:27" x14ac:dyDescent="0.25">
      <c r="V477" s="142" t="str">
        <f t="shared" si="48"/>
        <v/>
      </c>
      <c r="W477" s="142" t="str">
        <f t="shared" si="49"/>
        <v/>
      </c>
      <c r="X477" s="142" t="str">
        <f t="shared" si="50"/>
        <v/>
      </c>
      <c r="Y477" s="142" t="str">
        <f t="shared" si="51"/>
        <v/>
      </c>
      <c r="Z477" s="142" t="str">
        <f t="shared" si="47"/>
        <v/>
      </c>
      <c r="AA477" s="104" t="str">
        <f t="shared" si="46"/>
        <v/>
      </c>
    </row>
    <row r="478" spans="22:27" x14ac:dyDescent="0.25">
      <c r="V478" s="142" t="str">
        <f t="shared" si="48"/>
        <v/>
      </c>
      <c r="W478" s="142" t="str">
        <f t="shared" si="49"/>
        <v/>
      </c>
      <c r="X478" s="142" t="str">
        <f t="shared" si="50"/>
        <v/>
      </c>
      <c r="Y478" s="142" t="str">
        <f t="shared" si="51"/>
        <v/>
      </c>
      <c r="Z478" s="142" t="str">
        <f t="shared" si="47"/>
        <v/>
      </c>
      <c r="AA478" s="104" t="str">
        <f t="shared" si="46"/>
        <v/>
      </c>
    </row>
    <row r="479" spans="22:27" x14ac:dyDescent="0.25">
      <c r="V479" s="142" t="str">
        <f t="shared" si="48"/>
        <v/>
      </c>
      <c r="W479" s="142" t="str">
        <f t="shared" si="49"/>
        <v/>
      </c>
      <c r="X479" s="142" t="str">
        <f t="shared" si="50"/>
        <v/>
      </c>
      <c r="Y479" s="142" t="str">
        <f t="shared" si="51"/>
        <v/>
      </c>
      <c r="Z479" s="142" t="str">
        <f t="shared" si="47"/>
        <v/>
      </c>
      <c r="AA479" s="104" t="str">
        <f t="shared" si="46"/>
        <v/>
      </c>
    </row>
    <row r="480" spans="22:27" x14ac:dyDescent="0.25">
      <c r="V480" s="142" t="str">
        <f t="shared" si="48"/>
        <v/>
      </c>
      <c r="W480" s="142" t="str">
        <f t="shared" si="49"/>
        <v/>
      </c>
      <c r="X480" s="142" t="str">
        <f t="shared" si="50"/>
        <v/>
      </c>
      <c r="Y480" s="142" t="str">
        <f t="shared" si="51"/>
        <v/>
      </c>
      <c r="Z480" s="142" t="str">
        <f t="shared" si="47"/>
        <v/>
      </c>
      <c r="AA480" s="104" t="str">
        <f t="shared" si="46"/>
        <v/>
      </c>
    </row>
    <row r="481" spans="22:27" x14ac:dyDescent="0.25">
      <c r="V481" s="142" t="str">
        <f t="shared" si="48"/>
        <v/>
      </c>
      <c r="W481" s="142" t="str">
        <f t="shared" si="49"/>
        <v/>
      </c>
      <c r="X481" s="142" t="str">
        <f t="shared" si="50"/>
        <v/>
      </c>
      <c r="Y481" s="142" t="str">
        <f t="shared" si="51"/>
        <v/>
      </c>
      <c r="Z481" s="142" t="str">
        <f t="shared" si="47"/>
        <v/>
      </c>
      <c r="AA481" s="104" t="str">
        <f t="shared" si="46"/>
        <v/>
      </c>
    </row>
    <row r="482" spans="22:27" x14ac:dyDescent="0.25">
      <c r="V482" s="142" t="str">
        <f t="shared" si="48"/>
        <v/>
      </c>
      <c r="W482" s="142" t="str">
        <f t="shared" si="49"/>
        <v/>
      </c>
      <c r="X482" s="142" t="str">
        <f t="shared" si="50"/>
        <v/>
      </c>
      <c r="Y482" s="142" t="str">
        <f t="shared" si="51"/>
        <v/>
      </c>
      <c r="Z482" s="142" t="str">
        <f t="shared" si="47"/>
        <v/>
      </c>
      <c r="AA482" s="104" t="str">
        <f t="shared" si="46"/>
        <v/>
      </c>
    </row>
    <row r="483" spans="22:27" x14ac:dyDescent="0.25">
      <c r="V483" s="142" t="str">
        <f t="shared" si="48"/>
        <v/>
      </c>
      <c r="W483" s="142" t="str">
        <f t="shared" si="49"/>
        <v/>
      </c>
      <c r="X483" s="142" t="str">
        <f t="shared" si="50"/>
        <v/>
      </c>
      <c r="Y483" s="142" t="str">
        <f t="shared" si="51"/>
        <v/>
      </c>
      <c r="Z483" s="142" t="str">
        <f t="shared" si="47"/>
        <v/>
      </c>
      <c r="AA483" s="104" t="str">
        <f t="shared" si="46"/>
        <v/>
      </c>
    </row>
    <row r="484" spans="22:27" x14ac:dyDescent="0.25">
      <c r="V484" s="142" t="str">
        <f t="shared" si="48"/>
        <v/>
      </c>
      <c r="W484" s="142" t="str">
        <f t="shared" si="49"/>
        <v/>
      </c>
      <c r="X484" s="142" t="str">
        <f t="shared" si="50"/>
        <v/>
      </c>
      <c r="Y484" s="142" t="str">
        <f t="shared" si="51"/>
        <v/>
      </c>
      <c r="Z484" s="142" t="str">
        <f t="shared" si="47"/>
        <v/>
      </c>
      <c r="AA484" s="104" t="str">
        <f t="shared" si="46"/>
        <v/>
      </c>
    </row>
    <row r="485" spans="22:27" x14ac:dyDescent="0.25">
      <c r="V485" s="142" t="str">
        <f t="shared" si="48"/>
        <v/>
      </c>
      <c r="W485" s="142" t="str">
        <f t="shared" si="49"/>
        <v/>
      </c>
      <c r="X485" s="142" t="str">
        <f t="shared" si="50"/>
        <v/>
      </c>
      <c r="Y485" s="142" t="str">
        <f t="shared" si="51"/>
        <v/>
      </c>
      <c r="Z485" s="142" t="str">
        <f t="shared" si="47"/>
        <v/>
      </c>
      <c r="AA485" s="104" t="str">
        <f t="shared" si="46"/>
        <v/>
      </c>
    </row>
    <row r="486" spans="22:27" x14ac:dyDescent="0.25">
      <c r="V486" s="142" t="str">
        <f t="shared" si="48"/>
        <v/>
      </c>
      <c r="W486" s="142" t="str">
        <f t="shared" si="49"/>
        <v/>
      </c>
      <c r="X486" s="142" t="str">
        <f t="shared" si="50"/>
        <v/>
      </c>
      <c r="Y486" s="142" t="str">
        <f t="shared" si="51"/>
        <v/>
      </c>
      <c r="Z486" s="142" t="str">
        <f t="shared" si="47"/>
        <v/>
      </c>
      <c r="AA486" s="104" t="str">
        <f t="shared" si="46"/>
        <v/>
      </c>
    </row>
    <row r="487" spans="22:27" x14ac:dyDescent="0.25">
      <c r="V487" s="142" t="str">
        <f t="shared" si="48"/>
        <v/>
      </c>
      <c r="W487" s="142" t="str">
        <f t="shared" si="49"/>
        <v/>
      </c>
      <c r="X487" s="142" t="str">
        <f t="shared" si="50"/>
        <v/>
      </c>
      <c r="Y487" s="142" t="str">
        <f t="shared" si="51"/>
        <v/>
      </c>
      <c r="Z487" s="142" t="str">
        <f t="shared" si="47"/>
        <v/>
      </c>
      <c r="AA487" s="104" t="str">
        <f t="shared" si="46"/>
        <v/>
      </c>
    </row>
    <row r="488" spans="22:27" x14ac:dyDescent="0.25">
      <c r="V488" s="142" t="str">
        <f t="shared" si="48"/>
        <v/>
      </c>
      <c r="W488" s="142" t="str">
        <f t="shared" si="49"/>
        <v/>
      </c>
      <c r="X488" s="142" t="str">
        <f t="shared" si="50"/>
        <v/>
      </c>
      <c r="Y488" s="142" t="str">
        <f t="shared" si="51"/>
        <v/>
      </c>
      <c r="Z488" s="142" t="str">
        <f t="shared" si="47"/>
        <v/>
      </c>
      <c r="AA488" s="104" t="str">
        <f t="shared" si="46"/>
        <v/>
      </c>
    </row>
    <row r="489" spans="22:27" x14ac:dyDescent="0.25">
      <c r="V489" s="142" t="str">
        <f t="shared" si="48"/>
        <v/>
      </c>
      <c r="W489" s="142" t="str">
        <f t="shared" si="49"/>
        <v/>
      </c>
      <c r="X489" s="142" t="str">
        <f t="shared" si="50"/>
        <v/>
      </c>
      <c r="Y489" s="142" t="str">
        <f t="shared" si="51"/>
        <v/>
      </c>
      <c r="Z489" s="142" t="str">
        <f t="shared" si="47"/>
        <v/>
      </c>
      <c r="AA489" s="104" t="str">
        <f t="shared" si="46"/>
        <v/>
      </c>
    </row>
    <row r="490" spans="22:27" x14ac:dyDescent="0.25">
      <c r="V490" s="142" t="str">
        <f t="shared" si="48"/>
        <v/>
      </c>
      <c r="W490" s="142" t="str">
        <f t="shared" si="49"/>
        <v/>
      </c>
      <c r="X490" s="142" t="str">
        <f t="shared" si="50"/>
        <v/>
      </c>
      <c r="Y490" s="142" t="str">
        <f t="shared" si="51"/>
        <v/>
      </c>
      <c r="Z490" s="142" t="str">
        <f t="shared" si="47"/>
        <v/>
      </c>
      <c r="AA490" s="104" t="str">
        <f t="shared" si="46"/>
        <v/>
      </c>
    </row>
    <row r="491" spans="22:27" x14ac:dyDescent="0.25">
      <c r="V491" s="142" t="str">
        <f t="shared" si="48"/>
        <v/>
      </c>
      <c r="W491" s="142" t="str">
        <f t="shared" si="49"/>
        <v/>
      </c>
      <c r="X491" s="142" t="str">
        <f t="shared" si="50"/>
        <v/>
      </c>
      <c r="Y491" s="142" t="str">
        <f t="shared" si="51"/>
        <v/>
      </c>
      <c r="Z491" s="142" t="str">
        <f t="shared" si="47"/>
        <v/>
      </c>
      <c r="AA491" s="104" t="str">
        <f t="shared" si="46"/>
        <v/>
      </c>
    </row>
    <row r="492" spans="22:27" x14ac:dyDescent="0.25">
      <c r="V492" s="142" t="str">
        <f t="shared" si="48"/>
        <v/>
      </c>
      <c r="W492" s="142" t="str">
        <f t="shared" si="49"/>
        <v/>
      </c>
      <c r="X492" s="142" t="str">
        <f t="shared" si="50"/>
        <v/>
      </c>
      <c r="Y492" s="142" t="str">
        <f t="shared" si="51"/>
        <v/>
      </c>
      <c r="Z492" s="142" t="str">
        <f t="shared" si="47"/>
        <v/>
      </c>
      <c r="AA492" s="104" t="str">
        <f t="shared" si="46"/>
        <v/>
      </c>
    </row>
    <row r="493" spans="22:27" x14ac:dyDescent="0.25">
      <c r="V493" s="142" t="str">
        <f t="shared" si="48"/>
        <v/>
      </c>
      <c r="W493" s="142" t="str">
        <f t="shared" si="49"/>
        <v/>
      </c>
      <c r="X493" s="142" t="str">
        <f t="shared" si="50"/>
        <v/>
      </c>
      <c r="Y493" s="142" t="str">
        <f t="shared" si="51"/>
        <v/>
      </c>
      <c r="Z493" s="142" t="str">
        <f t="shared" si="47"/>
        <v/>
      </c>
      <c r="AA493" s="104" t="str">
        <f t="shared" si="46"/>
        <v/>
      </c>
    </row>
    <row r="494" spans="22:27" x14ac:dyDescent="0.25">
      <c r="V494" s="142" t="str">
        <f t="shared" si="48"/>
        <v/>
      </c>
      <c r="W494" s="142" t="str">
        <f t="shared" si="49"/>
        <v/>
      </c>
      <c r="X494" s="142" t="str">
        <f t="shared" si="50"/>
        <v/>
      </c>
      <c r="Y494" s="142" t="str">
        <f t="shared" si="51"/>
        <v/>
      </c>
      <c r="Z494" s="142" t="str">
        <f t="shared" si="47"/>
        <v/>
      </c>
      <c r="AA494" s="104" t="str">
        <f t="shared" si="46"/>
        <v/>
      </c>
    </row>
    <row r="495" spans="22:27" x14ac:dyDescent="0.25">
      <c r="V495" s="142" t="str">
        <f t="shared" si="48"/>
        <v/>
      </c>
      <c r="W495" s="142" t="str">
        <f t="shared" si="49"/>
        <v/>
      </c>
      <c r="X495" s="142" t="str">
        <f t="shared" si="50"/>
        <v/>
      </c>
      <c r="Y495" s="142" t="str">
        <f t="shared" si="51"/>
        <v/>
      </c>
      <c r="Z495" s="142" t="str">
        <f t="shared" si="47"/>
        <v/>
      </c>
      <c r="AA495" s="104" t="str">
        <f t="shared" si="46"/>
        <v/>
      </c>
    </row>
    <row r="496" spans="22:27" x14ac:dyDescent="0.25">
      <c r="V496" s="142" t="str">
        <f t="shared" si="48"/>
        <v/>
      </c>
      <c r="W496" s="142" t="str">
        <f t="shared" si="49"/>
        <v/>
      </c>
      <c r="X496" s="142" t="str">
        <f t="shared" si="50"/>
        <v/>
      </c>
      <c r="Y496" s="142" t="str">
        <f t="shared" si="51"/>
        <v/>
      </c>
      <c r="Z496" s="142" t="str">
        <f t="shared" si="47"/>
        <v/>
      </c>
      <c r="AA496" s="104" t="str">
        <f t="shared" si="46"/>
        <v/>
      </c>
    </row>
    <row r="497" spans="22:27" x14ac:dyDescent="0.25">
      <c r="V497" s="142" t="str">
        <f t="shared" si="48"/>
        <v/>
      </c>
      <c r="W497" s="142" t="str">
        <f t="shared" si="49"/>
        <v/>
      </c>
      <c r="X497" s="142" t="str">
        <f t="shared" si="50"/>
        <v/>
      </c>
      <c r="Y497" s="142" t="str">
        <f t="shared" si="51"/>
        <v/>
      </c>
      <c r="Z497" s="142" t="str">
        <f t="shared" si="47"/>
        <v/>
      </c>
      <c r="AA497" s="104" t="str">
        <f t="shared" si="46"/>
        <v/>
      </c>
    </row>
    <row r="498" spans="22:27" x14ac:dyDescent="0.25">
      <c r="V498" s="142" t="str">
        <f t="shared" si="48"/>
        <v/>
      </c>
      <c r="W498" s="142" t="str">
        <f t="shared" si="49"/>
        <v/>
      </c>
      <c r="X498" s="142" t="str">
        <f t="shared" si="50"/>
        <v/>
      </c>
      <c r="Y498" s="142" t="str">
        <f t="shared" si="51"/>
        <v/>
      </c>
      <c r="Z498" s="142" t="str">
        <f t="shared" si="47"/>
        <v/>
      </c>
      <c r="AA498" s="104" t="str">
        <f t="shared" si="46"/>
        <v/>
      </c>
    </row>
    <row r="499" spans="22:27" x14ac:dyDescent="0.25">
      <c r="V499" s="142" t="str">
        <f t="shared" si="48"/>
        <v/>
      </c>
      <c r="W499" s="142" t="str">
        <f t="shared" si="49"/>
        <v/>
      </c>
      <c r="X499" s="142" t="str">
        <f t="shared" si="50"/>
        <v/>
      </c>
      <c r="Y499" s="142" t="str">
        <f t="shared" si="51"/>
        <v/>
      </c>
      <c r="Z499" s="142" t="str">
        <f t="shared" si="47"/>
        <v/>
      </c>
      <c r="AA499" s="104" t="str">
        <f t="shared" si="46"/>
        <v/>
      </c>
    </row>
    <row r="500" spans="22:27" x14ac:dyDescent="0.25">
      <c r="V500" s="142" t="str">
        <f t="shared" si="48"/>
        <v/>
      </c>
      <c r="W500" s="142" t="str">
        <f t="shared" si="49"/>
        <v/>
      </c>
      <c r="X500" s="142" t="str">
        <f t="shared" si="50"/>
        <v/>
      </c>
      <c r="Y500" s="142" t="str">
        <f t="shared" si="51"/>
        <v/>
      </c>
      <c r="Z500" s="142" t="str">
        <f t="shared" si="47"/>
        <v/>
      </c>
      <c r="AA500" s="104" t="str">
        <f t="shared" si="46"/>
        <v/>
      </c>
    </row>
    <row r="501" spans="22:27" x14ac:dyDescent="0.25">
      <c r="V501" s="142" t="str">
        <f t="shared" si="48"/>
        <v/>
      </c>
      <c r="W501" s="142" t="str">
        <f t="shared" si="49"/>
        <v/>
      </c>
      <c r="X501" s="142" t="str">
        <f t="shared" si="50"/>
        <v/>
      </c>
      <c r="Y501" s="142" t="str">
        <f t="shared" si="51"/>
        <v/>
      </c>
      <c r="Z501" s="142" t="str">
        <f t="shared" si="47"/>
        <v/>
      </c>
      <c r="AA501" s="104" t="str">
        <f t="shared" si="46"/>
        <v/>
      </c>
    </row>
    <row r="502" spans="22:27" x14ac:dyDescent="0.25">
      <c r="V502" s="142" t="str">
        <f t="shared" si="48"/>
        <v/>
      </c>
      <c r="W502" s="142" t="str">
        <f t="shared" si="49"/>
        <v/>
      </c>
      <c r="X502" s="142" t="str">
        <f t="shared" si="50"/>
        <v/>
      </c>
      <c r="Y502" s="142" t="str">
        <f t="shared" si="51"/>
        <v/>
      </c>
      <c r="Z502" s="142" t="str">
        <f t="shared" si="47"/>
        <v/>
      </c>
      <c r="AA502" s="104" t="str">
        <f t="shared" si="46"/>
        <v/>
      </c>
    </row>
    <row r="503" spans="22:27" x14ac:dyDescent="0.25">
      <c r="V503" s="142" t="str">
        <f t="shared" si="48"/>
        <v/>
      </c>
      <c r="W503" s="142" t="str">
        <f t="shared" si="49"/>
        <v/>
      </c>
      <c r="X503" s="142" t="str">
        <f t="shared" si="50"/>
        <v/>
      </c>
      <c r="Y503" s="142" t="str">
        <f t="shared" si="51"/>
        <v/>
      </c>
      <c r="Z503" s="142" t="str">
        <f t="shared" si="47"/>
        <v/>
      </c>
      <c r="AA503" s="104" t="str">
        <f t="shared" si="46"/>
        <v/>
      </c>
    </row>
    <row r="504" spans="22:27" x14ac:dyDescent="0.25">
      <c r="V504" s="142" t="str">
        <f t="shared" si="48"/>
        <v/>
      </c>
      <c r="W504" s="142" t="str">
        <f t="shared" si="49"/>
        <v/>
      </c>
      <c r="X504" s="142" t="str">
        <f t="shared" si="50"/>
        <v/>
      </c>
      <c r="Y504" s="142" t="str">
        <f t="shared" si="51"/>
        <v/>
      </c>
      <c r="Z504" s="142" t="str">
        <f t="shared" si="47"/>
        <v/>
      </c>
      <c r="AA504" s="104" t="str">
        <f t="shared" si="46"/>
        <v/>
      </c>
    </row>
    <row r="505" spans="22:27" x14ac:dyDescent="0.25">
      <c r="V505" s="142" t="str">
        <f t="shared" si="48"/>
        <v/>
      </c>
      <c r="W505" s="142" t="str">
        <f t="shared" si="49"/>
        <v/>
      </c>
      <c r="X505" s="142" t="str">
        <f t="shared" si="50"/>
        <v/>
      </c>
      <c r="Y505" s="142" t="str">
        <f t="shared" si="51"/>
        <v/>
      </c>
      <c r="Z505" s="142" t="str">
        <f t="shared" si="47"/>
        <v/>
      </c>
      <c r="AA505" s="104" t="str">
        <f t="shared" si="46"/>
        <v/>
      </c>
    </row>
    <row r="506" spans="22:27" x14ac:dyDescent="0.25">
      <c r="V506" s="142" t="str">
        <f t="shared" si="48"/>
        <v/>
      </c>
      <c r="W506" s="142" t="str">
        <f t="shared" si="49"/>
        <v/>
      </c>
      <c r="X506" s="142" t="str">
        <f t="shared" si="50"/>
        <v/>
      </c>
      <c r="Y506" s="142" t="str">
        <f t="shared" si="51"/>
        <v/>
      </c>
      <c r="Z506" s="142" t="str">
        <f t="shared" si="47"/>
        <v/>
      </c>
      <c r="AA506" s="104" t="str">
        <f t="shared" si="46"/>
        <v/>
      </c>
    </row>
    <row r="507" spans="22:27" x14ac:dyDescent="0.25">
      <c r="V507" s="142" t="str">
        <f t="shared" si="48"/>
        <v/>
      </c>
      <c r="W507" s="142" t="str">
        <f t="shared" si="49"/>
        <v/>
      </c>
      <c r="X507" s="142" t="str">
        <f t="shared" si="50"/>
        <v/>
      </c>
      <c r="Y507" s="142" t="str">
        <f t="shared" si="51"/>
        <v/>
      </c>
      <c r="Z507" s="142" t="str">
        <f t="shared" si="47"/>
        <v/>
      </c>
      <c r="AA507" s="104" t="str">
        <f t="shared" si="46"/>
        <v/>
      </c>
    </row>
    <row r="508" spans="22:27" x14ac:dyDescent="0.25">
      <c r="V508" s="142" t="str">
        <f t="shared" si="48"/>
        <v/>
      </c>
      <c r="W508" s="142" t="str">
        <f t="shared" si="49"/>
        <v/>
      </c>
      <c r="X508" s="142" t="str">
        <f t="shared" si="50"/>
        <v/>
      </c>
      <c r="Y508" s="142" t="str">
        <f t="shared" si="51"/>
        <v/>
      </c>
      <c r="Z508" s="142" t="str">
        <f t="shared" si="47"/>
        <v/>
      </c>
      <c r="AA508" s="104" t="str">
        <f t="shared" si="46"/>
        <v/>
      </c>
    </row>
    <row r="509" spans="22:27" x14ac:dyDescent="0.25">
      <c r="V509" s="142" t="str">
        <f t="shared" si="48"/>
        <v/>
      </c>
      <c r="W509" s="142" t="str">
        <f t="shared" si="49"/>
        <v/>
      </c>
      <c r="X509" s="142" t="str">
        <f t="shared" si="50"/>
        <v/>
      </c>
      <c r="Y509" s="142" t="str">
        <f t="shared" si="51"/>
        <v/>
      </c>
      <c r="Z509" s="142" t="str">
        <f t="shared" si="47"/>
        <v/>
      </c>
      <c r="AA509" s="104" t="str">
        <f t="shared" si="46"/>
        <v/>
      </c>
    </row>
    <row r="510" spans="22:27" x14ac:dyDescent="0.25">
      <c r="V510" s="142" t="str">
        <f t="shared" si="48"/>
        <v/>
      </c>
      <c r="W510" s="142" t="str">
        <f t="shared" si="49"/>
        <v/>
      </c>
      <c r="X510" s="142" t="str">
        <f t="shared" si="50"/>
        <v/>
      </c>
      <c r="Y510" s="142" t="str">
        <f t="shared" si="51"/>
        <v/>
      </c>
      <c r="Z510" s="142" t="str">
        <f t="shared" si="47"/>
        <v/>
      </c>
      <c r="AA510" s="104" t="str">
        <f t="shared" si="46"/>
        <v/>
      </c>
    </row>
    <row r="511" spans="22:27" x14ac:dyDescent="0.25">
      <c r="V511" s="142" t="str">
        <f t="shared" si="48"/>
        <v/>
      </c>
      <c r="W511" s="142" t="str">
        <f t="shared" si="49"/>
        <v/>
      </c>
      <c r="X511" s="142" t="str">
        <f t="shared" si="50"/>
        <v/>
      </c>
      <c r="Y511" s="142" t="str">
        <f t="shared" si="51"/>
        <v/>
      </c>
      <c r="Z511" s="142" t="str">
        <f t="shared" si="47"/>
        <v/>
      </c>
      <c r="AA511" s="104" t="str">
        <f t="shared" si="46"/>
        <v/>
      </c>
    </row>
    <row r="512" spans="22:27" x14ac:dyDescent="0.25">
      <c r="V512" s="142" t="str">
        <f t="shared" si="48"/>
        <v/>
      </c>
      <c r="W512" s="142" t="str">
        <f t="shared" si="49"/>
        <v/>
      </c>
      <c r="X512" s="142" t="str">
        <f t="shared" si="50"/>
        <v/>
      </c>
      <c r="Y512" s="142" t="str">
        <f t="shared" si="51"/>
        <v/>
      </c>
      <c r="Z512" s="142" t="str">
        <f t="shared" si="47"/>
        <v/>
      </c>
      <c r="AA512" s="104" t="str">
        <f t="shared" si="46"/>
        <v/>
      </c>
    </row>
    <row r="513" spans="22:27" x14ac:dyDescent="0.25">
      <c r="V513" s="142" t="str">
        <f t="shared" si="48"/>
        <v/>
      </c>
      <c r="W513" s="142" t="str">
        <f t="shared" si="49"/>
        <v/>
      </c>
      <c r="X513" s="142" t="str">
        <f t="shared" si="50"/>
        <v/>
      </c>
      <c r="Y513" s="142" t="str">
        <f t="shared" si="51"/>
        <v/>
      </c>
      <c r="Z513" s="142" t="str">
        <f t="shared" si="47"/>
        <v/>
      </c>
      <c r="AA513" s="104" t="str">
        <f t="shared" si="46"/>
        <v/>
      </c>
    </row>
    <row r="514" spans="22:27" x14ac:dyDescent="0.25">
      <c r="V514" s="142" t="str">
        <f t="shared" si="48"/>
        <v/>
      </c>
      <c r="W514" s="142" t="str">
        <f t="shared" si="49"/>
        <v/>
      </c>
      <c r="X514" s="142" t="str">
        <f t="shared" si="50"/>
        <v/>
      </c>
      <c r="Y514" s="142" t="str">
        <f t="shared" si="51"/>
        <v/>
      </c>
      <c r="Z514" s="142" t="str">
        <f t="shared" si="47"/>
        <v/>
      </c>
      <c r="AA514" s="104" t="str">
        <f t="shared" si="46"/>
        <v/>
      </c>
    </row>
    <row r="515" spans="22:27" x14ac:dyDescent="0.25">
      <c r="V515" s="142" t="str">
        <f t="shared" si="48"/>
        <v/>
      </c>
      <c r="W515" s="142" t="str">
        <f t="shared" si="49"/>
        <v/>
      </c>
      <c r="X515" s="142" t="str">
        <f t="shared" si="50"/>
        <v/>
      </c>
      <c r="Y515" s="142" t="str">
        <f t="shared" si="51"/>
        <v/>
      </c>
      <c r="Z515" s="142" t="str">
        <f t="shared" si="47"/>
        <v/>
      </c>
      <c r="AA515" s="104" t="str">
        <f t="shared" si="46"/>
        <v/>
      </c>
    </row>
    <row r="516" spans="22:27" x14ac:dyDescent="0.25">
      <c r="V516" s="142" t="str">
        <f t="shared" si="48"/>
        <v/>
      </c>
      <c r="W516" s="142" t="str">
        <f t="shared" si="49"/>
        <v/>
      </c>
      <c r="X516" s="142" t="str">
        <f t="shared" si="50"/>
        <v/>
      </c>
      <c r="Y516" s="142" t="str">
        <f t="shared" si="51"/>
        <v/>
      </c>
      <c r="Z516" s="142" t="str">
        <f t="shared" si="47"/>
        <v/>
      </c>
      <c r="AA516" s="104" t="str">
        <f t="shared" si="46"/>
        <v/>
      </c>
    </row>
    <row r="517" spans="22:27" x14ac:dyDescent="0.25">
      <c r="V517" s="142" t="str">
        <f t="shared" si="48"/>
        <v/>
      </c>
      <c r="W517" s="142" t="str">
        <f t="shared" si="49"/>
        <v/>
      </c>
      <c r="X517" s="142" t="str">
        <f t="shared" si="50"/>
        <v/>
      </c>
      <c r="Y517" s="142" t="str">
        <f t="shared" si="51"/>
        <v/>
      </c>
      <c r="Z517" s="142" t="str">
        <f t="shared" si="47"/>
        <v/>
      </c>
      <c r="AA517" s="104" t="str">
        <f t="shared" si="46"/>
        <v/>
      </c>
    </row>
    <row r="518" spans="22:27" x14ac:dyDescent="0.25">
      <c r="V518" s="142" t="str">
        <f t="shared" si="48"/>
        <v/>
      </c>
      <c r="W518" s="142" t="str">
        <f t="shared" si="49"/>
        <v/>
      </c>
      <c r="X518" s="142" t="str">
        <f t="shared" si="50"/>
        <v/>
      </c>
      <c r="Y518" s="142" t="str">
        <f t="shared" si="51"/>
        <v/>
      </c>
      <c r="Z518" s="142" t="str">
        <f t="shared" si="47"/>
        <v/>
      </c>
      <c r="AA518" s="104" t="str">
        <f t="shared" si="46"/>
        <v/>
      </c>
    </row>
    <row r="519" spans="22:27" x14ac:dyDescent="0.25">
      <c r="V519" s="142" t="str">
        <f t="shared" si="48"/>
        <v/>
      </c>
      <c r="W519" s="142" t="str">
        <f t="shared" si="49"/>
        <v/>
      </c>
      <c r="X519" s="142" t="str">
        <f t="shared" si="50"/>
        <v/>
      </c>
      <c r="Y519" s="142" t="str">
        <f t="shared" si="51"/>
        <v/>
      </c>
      <c r="Z519" s="142" t="str">
        <f t="shared" si="47"/>
        <v/>
      </c>
      <c r="AA519" s="104" t="str">
        <f t="shared" si="46"/>
        <v/>
      </c>
    </row>
    <row r="520" spans="22:27" x14ac:dyDescent="0.25">
      <c r="V520" s="142" t="str">
        <f t="shared" si="48"/>
        <v/>
      </c>
      <c r="W520" s="142" t="str">
        <f t="shared" si="49"/>
        <v/>
      </c>
      <c r="X520" s="142" t="str">
        <f t="shared" si="50"/>
        <v/>
      </c>
      <c r="Y520" s="142" t="str">
        <f t="shared" si="51"/>
        <v/>
      </c>
      <c r="Z520" s="142" t="str">
        <f t="shared" si="47"/>
        <v/>
      </c>
      <c r="AA520" s="104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42" t="str">
        <f t="shared" si="48"/>
        <v/>
      </c>
      <c r="W521" s="142" t="str">
        <f t="shared" si="49"/>
        <v/>
      </c>
      <c r="X521" s="142" t="str">
        <f t="shared" si="50"/>
        <v/>
      </c>
      <c r="Y521" s="142" t="str">
        <f t="shared" si="51"/>
        <v/>
      </c>
      <c r="Z521" s="142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104" t="str">
        <f t="shared" si="52"/>
        <v/>
      </c>
    </row>
    <row r="522" spans="22:27" x14ac:dyDescent="0.25">
      <c r="V522" s="142" t="str">
        <f t="shared" si="48"/>
        <v/>
      </c>
      <c r="W522" s="142" t="str">
        <f t="shared" si="49"/>
        <v/>
      </c>
      <c r="X522" s="142" t="str">
        <f t="shared" si="50"/>
        <v/>
      </c>
      <c r="Y522" s="142" t="str">
        <f t="shared" si="51"/>
        <v/>
      </c>
      <c r="Z522" s="142" t="str">
        <f t="shared" si="53"/>
        <v/>
      </c>
      <c r="AA522" s="104" t="str">
        <f t="shared" si="52"/>
        <v/>
      </c>
    </row>
    <row r="523" spans="22:27" x14ac:dyDescent="0.25">
      <c r="V523" s="142" t="str">
        <f t="shared" si="48"/>
        <v/>
      </c>
      <c r="W523" s="142" t="str">
        <f t="shared" si="49"/>
        <v/>
      </c>
      <c r="X523" s="142" t="str">
        <f t="shared" si="50"/>
        <v/>
      </c>
      <c r="Y523" s="142" t="str">
        <f t="shared" si="51"/>
        <v/>
      </c>
      <c r="Z523" s="142" t="str">
        <f t="shared" si="53"/>
        <v/>
      </c>
      <c r="AA523" s="104" t="str">
        <f t="shared" si="52"/>
        <v/>
      </c>
    </row>
    <row r="524" spans="22:27" x14ac:dyDescent="0.25">
      <c r="V524" s="142" t="str">
        <f t="shared" si="48"/>
        <v/>
      </c>
      <c r="W524" s="142" t="str">
        <f t="shared" si="49"/>
        <v/>
      </c>
      <c r="X524" s="142" t="str">
        <f t="shared" si="50"/>
        <v/>
      </c>
      <c r="Y524" s="142" t="str">
        <f t="shared" si="51"/>
        <v/>
      </c>
      <c r="Z524" s="142" t="str">
        <f t="shared" si="53"/>
        <v/>
      </c>
      <c r="AA524" s="104" t="str">
        <f t="shared" si="52"/>
        <v/>
      </c>
    </row>
    <row r="525" spans="22:27" x14ac:dyDescent="0.25">
      <c r="V525" s="142" t="str">
        <f t="shared" si="48"/>
        <v/>
      </c>
      <c r="W525" s="142" t="str">
        <f t="shared" si="49"/>
        <v/>
      </c>
      <c r="X525" s="142" t="str">
        <f t="shared" si="50"/>
        <v/>
      </c>
      <c r="Y525" s="142" t="str">
        <f t="shared" si="51"/>
        <v/>
      </c>
      <c r="Z525" s="142" t="str">
        <f t="shared" si="53"/>
        <v/>
      </c>
      <c r="AA525" s="104" t="str">
        <f t="shared" si="52"/>
        <v/>
      </c>
    </row>
    <row r="526" spans="22:27" x14ac:dyDescent="0.25">
      <c r="V526" s="142" t="str">
        <f t="shared" si="48"/>
        <v/>
      </c>
      <c r="W526" s="142" t="str">
        <f t="shared" si="49"/>
        <v/>
      </c>
      <c r="X526" s="142" t="str">
        <f t="shared" si="50"/>
        <v/>
      </c>
      <c r="Y526" s="142" t="str">
        <f t="shared" si="51"/>
        <v/>
      </c>
      <c r="Z526" s="142" t="str">
        <f t="shared" si="53"/>
        <v/>
      </c>
      <c r="AA526" s="104" t="str">
        <f t="shared" si="52"/>
        <v/>
      </c>
    </row>
    <row r="527" spans="22:27" x14ac:dyDescent="0.25">
      <c r="V527" s="142" t="str">
        <f t="shared" si="48"/>
        <v/>
      </c>
      <c r="W527" s="142" t="str">
        <f t="shared" si="49"/>
        <v/>
      </c>
      <c r="X527" s="142" t="str">
        <f t="shared" si="50"/>
        <v/>
      </c>
      <c r="Y527" s="142" t="str">
        <f t="shared" si="51"/>
        <v/>
      </c>
      <c r="Z527" s="142" t="str">
        <f t="shared" si="53"/>
        <v/>
      </c>
      <c r="AA527" s="104" t="str">
        <f t="shared" si="52"/>
        <v/>
      </c>
    </row>
    <row r="528" spans="22:27" x14ac:dyDescent="0.25">
      <c r="V528" s="142" t="str">
        <f t="shared" si="48"/>
        <v/>
      </c>
      <c r="W528" s="142" t="str">
        <f t="shared" si="49"/>
        <v/>
      </c>
      <c r="X528" s="142" t="str">
        <f t="shared" si="50"/>
        <v/>
      </c>
      <c r="Y528" s="142" t="str">
        <f t="shared" si="51"/>
        <v/>
      </c>
      <c r="Z528" s="142" t="str">
        <f t="shared" si="53"/>
        <v/>
      </c>
      <c r="AA528" s="104" t="str">
        <f t="shared" si="52"/>
        <v/>
      </c>
    </row>
    <row r="529" spans="22:27" x14ac:dyDescent="0.25">
      <c r="V529" s="142" t="str">
        <f t="shared" si="48"/>
        <v/>
      </c>
      <c r="W529" s="142" t="str">
        <f t="shared" si="49"/>
        <v/>
      </c>
      <c r="X529" s="142" t="str">
        <f t="shared" si="50"/>
        <v/>
      </c>
      <c r="Y529" s="142" t="str">
        <f t="shared" si="51"/>
        <v/>
      </c>
      <c r="Z529" s="142" t="str">
        <f t="shared" si="53"/>
        <v/>
      </c>
      <c r="AA529" s="104" t="str">
        <f t="shared" si="52"/>
        <v/>
      </c>
    </row>
    <row r="530" spans="22:27" x14ac:dyDescent="0.25">
      <c r="V530" s="142" t="str">
        <f t="shared" si="48"/>
        <v/>
      </c>
      <c r="W530" s="142" t="str">
        <f t="shared" si="49"/>
        <v/>
      </c>
      <c r="X530" s="142" t="str">
        <f t="shared" si="50"/>
        <v/>
      </c>
      <c r="Y530" s="142" t="str">
        <f t="shared" si="51"/>
        <v/>
      </c>
      <c r="Z530" s="142" t="str">
        <f t="shared" si="53"/>
        <v/>
      </c>
      <c r="AA530" s="104" t="str">
        <f t="shared" si="52"/>
        <v/>
      </c>
    </row>
    <row r="531" spans="22:27" x14ac:dyDescent="0.25">
      <c r="V531" s="142" t="str">
        <f t="shared" si="48"/>
        <v/>
      </c>
      <c r="W531" s="142" t="str">
        <f t="shared" si="49"/>
        <v/>
      </c>
      <c r="X531" s="142" t="str">
        <f t="shared" si="50"/>
        <v/>
      </c>
      <c r="Y531" s="142" t="str">
        <f t="shared" si="51"/>
        <v/>
      </c>
      <c r="Z531" s="142" t="str">
        <f t="shared" si="53"/>
        <v/>
      </c>
      <c r="AA531" s="104" t="str">
        <f t="shared" si="52"/>
        <v/>
      </c>
    </row>
    <row r="532" spans="22:27" x14ac:dyDescent="0.25">
      <c r="V532" s="142" t="str">
        <f t="shared" si="48"/>
        <v/>
      </c>
      <c r="W532" s="142" t="str">
        <f t="shared" si="49"/>
        <v/>
      </c>
      <c r="X532" s="142" t="str">
        <f t="shared" si="50"/>
        <v/>
      </c>
      <c r="Y532" s="142" t="str">
        <f t="shared" si="51"/>
        <v/>
      </c>
      <c r="Z532" s="142" t="str">
        <f t="shared" si="53"/>
        <v/>
      </c>
      <c r="AA532" s="104" t="str">
        <f t="shared" si="52"/>
        <v/>
      </c>
    </row>
    <row r="533" spans="22:27" x14ac:dyDescent="0.25">
      <c r="V533" s="142" t="str">
        <f t="shared" si="48"/>
        <v/>
      </c>
      <c r="W533" s="142" t="str">
        <f t="shared" si="49"/>
        <v/>
      </c>
      <c r="X533" s="142" t="str">
        <f t="shared" si="50"/>
        <v/>
      </c>
      <c r="Y533" s="142" t="str">
        <f t="shared" si="51"/>
        <v/>
      </c>
      <c r="Z533" s="142" t="str">
        <f t="shared" si="53"/>
        <v/>
      </c>
      <c r="AA533" s="104" t="str">
        <f t="shared" si="52"/>
        <v/>
      </c>
    </row>
    <row r="534" spans="22:27" x14ac:dyDescent="0.25">
      <c r="V534" s="142" t="str">
        <f t="shared" si="48"/>
        <v/>
      </c>
      <c r="W534" s="142" t="str">
        <f t="shared" si="49"/>
        <v/>
      </c>
      <c r="X534" s="142" t="str">
        <f t="shared" si="50"/>
        <v/>
      </c>
      <c r="Y534" s="142" t="str">
        <f t="shared" si="51"/>
        <v/>
      </c>
      <c r="Z534" s="142" t="str">
        <f t="shared" si="53"/>
        <v/>
      </c>
      <c r="AA534" s="104" t="str">
        <f t="shared" si="52"/>
        <v/>
      </c>
    </row>
    <row r="535" spans="22:27" x14ac:dyDescent="0.25">
      <c r="V535" s="142" t="str">
        <f t="shared" si="48"/>
        <v/>
      </c>
      <c r="W535" s="142" t="str">
        <f t="shared" si="49"/>
        <v/>
      </c>
      <c r="X535" s="142" t="str">
        <f t="shared" si="50"/>
        <v/>
      </c>
      <c r="Y535" s="142" t="str">
        <f t="shared" si="51"/>
        <v/>
      </c>
      <c r="Z535" s="142" t="str">
        <f t="shared" si="53"/>
        <v/>
      </c>
      <c r="AA535" s="104" t="str">
        <f t="shared" si="52"/>
        <v/>
      </c>
    </row>
    <row r="536" spans="22:27" x14ac:dyDescent="0.25">
      <c r="V536" s="142" t="str">
        <f t="shared" ref="V536:V599" si="54">IF(AND(SUM(D536:G536)&gt;0,B536&lt;&gt;""),ROUND(IF(media_bi="MÉDIA",AVERAGE(D536:G536),SUM(D536:G536)),1),"")</f>
        <v/>
      </c>
      <c r="W536" s="142" t="str">
        <f t="shared" ref="W536:W599" si="55">IF(AND(SUM(H536:K536)&gt;0,B536&lt;&gt;""),ROUND(IF(media_bi="MÉDIA",AVERAGE(H536:K536),SUM(H536:K536)),1),"")</f>
        <v/>
      </c>
      <c r="X536" s="142" t="str">
        <f t="shared" ref="X536:X599" si="56">IF(AND(SUM(L536:O536)&gt;0,B536&lt;&gt;""),ROUND(IF(media_bi="MÉDIA",AVERAGE(L536:O536),SUM(L536:O536)),1),"")</f>
        <v/>
      </c>
      <c r="Y536" s="142" t="str">
        <f t="shared" ref="Y536:Y599" si="57">IF(AND(SUM(P536:S536)&gt;0,B536&lt;&gt;""),ROUND(IF(media_bi="MÉDIA",AVERAGE(P536:S536),SUM(P536:S536)),1),"")</f>
        <v/>
      </c>
      <c r="Z536" s="142" t="str">
        <f t="shared" si="53"/>
        <v/>
      </c>
      <c r="AA536" s="104" t="str">
        <f t="shared" si="52"/>
        <v/>
      </c>
    </row>
    <row r="537" spans="22:27" x14ac:dyDescent="0.25">
      <c r="V537" s="142" t="str">
        <f t="shared" si="54"/>
        <v/>
      </c>
      <c r="W537" s="142" t="str">
        <f t="shared" si="55"/>
        <v/>
      </c>
      <c r="X537" s="142" t="str">
        <f t="shared" si="56"/>
        <v/>
      </c>
      <c r="Y537" s="142" t="str">
        <f t="shared" si="57"/>
        <v/>
      </c>
      <c r="Z537" s="142" t="str">
        <f t="shared" si="53"/>
        <v/>
      </c>
      <c r="AA537" s="104" t="str">
        <f t="shared" si="52"/>
        <v/>
      </c>
    </row>
    <row r="538" spans="22:27" x14ac:dyDescent="0.25">
      <c r="V538" s="142" t="str">
        <f t="shared" si="54"/>
        <v/>
      </c>
      <c r="W538" s="142" t="str">
        <f t="shared" si="55"/>
        <v/>
      </c>
      <c r="X538" s="142" t="str">
        <f t="shared" si="56"/>
        <v/>
      </c>
      <c r="Y538" s="142" t="str">
        <f t="shared" si="57"/>
        <v/>
      </c>
      <c r="Z538" s="142" t="str">
        <f t="shared" si="53"/>
        <v/>
      </c>
      <c r="AA538" s="104" t="str">
        <f t="shared" si="52"/>
        <v/>
      </c>
    </row>
    <row r="539" spans="22:27" x14ac:dyDescent="0.25">
      <c r="V539" s="142" t="str">
        <f t="shared" si="54"/>
        <v/>
      </c>
      <c r="W539" s="142" t="str">
        <f t="shared" si="55"/>
        <v/>
      </c>
      <c r="X539" s="142" t="str">
        <f t="shared" si="56"/>
        <v/>
      </c>
      <c r="Y539" s="142" t="str">
        <f t="shared" si="57"/>
        <v/>
      </c>
      <c r="Z539" s="142" t="str">
        <f t="shared" si="53"/>
        <v/>
      </c>
      <c r="AA539" s="104" t="str">
        <f t="shared" si="52"/>
        <v/>
      </c>
    </row>
    <row r="540" spans="22:27" x14ac:dyDescent="0.25">
      <c r="V540" s="142" t="str">
        <f t="shared" si="54"/>
        <v/>
      </c>
      <c r="W540" s="142" t="str">
        <f t="shared" si="55"/>
        <v/>
      </c>
      <c r="X540" s="142" t="str">
        <f t="shared" si="56"/>
        <v/>
      </c>
      <c r="Y540" s="142" t="str">
        <f t="shared" si="57"/>
        <v/>
      </c>
      <c r="Z540" s="142" t="str">
        <f t="shared" si="53"/>
        <v/>
      </c>
      <c r="AA540" s="104" t="str">
        <f t="shared" si="52"/>
        <v/>
      </c>
    </row>
    <row r="541" spans="22:27" x14ac:dyDescent="0.25">
      <c r="V541" s="142" t="str">
        <f t="shared" si="54"/>
        <v/>
      </c>
      <c r="W541" s="142" t="str">
        <f t="shared" si="55"/>
        <v/>
      </c>
      <c r="X541" s="142" t="str">
        <f t="shared" si="56"/>
        <v/>
      </c>
      <c r="Y541" s="142" t="str">
        <f t="shared" si="57"/>
        <v/>
      </c>
      <c r="Z541" s="142" t="str">
        <f t="shared" si="53"/>
        <v/>
      </c>
      <c r="AA541" s="104" t="str">
        <f t="shared" si="52"/>
        <v/>
      </c>
    </row>
    <row r="542" spans="22:27" x14ac:dyDescent="0.25">
      <c r="V542" s="142" t="str">
        <f t="shared" si="54"/>
        <v/>
      </c>
      <c r="W542" s="142" t="str">
        <f t="shared" si="55"/>
        <v/>
      </c>
      <c r="X542" s="142" t="str">
        <f t="shared" si="56"/>
        <v/>
      </c>
      <c r="Y542" s="142" t="str">
        <f t="shared" si="57"/>
        <v/>
      </c>
      <c r="Z542" s="142" t="str">
        <f t="shared" si="53"/>
        <v/>
      </c>
      <c r="AA542" s="104" t="str">
        <f t="shared" si="52"/>
        <v/>
      </c>
    </row>
    <row r="543" spans="22:27" x14ac:dyDescent="0.25">
      <c r="V543" s="142" t="str">
        <f t="shared" si="54"/>
        <v/>
      </c>
      <c r="W543" s="142" t="str">
        <f t="shared" si="55"/>
        <v/>
      </c>
      <c r="X543" s="142" t="str">
        <f t="shared" si="56"/>
        <v/>
      </c>
      <c r="Y543" s="142" t="str">
        <f t="shared" si="57"/>
        <v/>
      </c>
      <c r="Z543" s="142" t="str">
        <f t="shared" si="53"/>
        <v/>
      </c>
      <c r="AA543" s="104" t="str">
        <f t="shared" si="52"/>
        <v/>
      </c>
    </row>
    <row r="544" spans="22:27" x14ac:dyDescent="0.25">
      <c r="V544" s="142" t="str">
        <f t="shared" si="54"/>
        <v/>
      </c>
      <c r="W544" s="142" t="str">
        <f t="shared" si="55"/>
        <v/>
      </c>
      <c r="X544" s="142" t="str">
        <f t="shared" si="56"/>
        <v/>
      </c>
      <c r="Y544" s="142" t="str">
        <f t="shared" si="57"/>
        <v/>
      </c>
      <c r="Z544" s="142" t="str">
        <f t="shared" si="53"/>
        <v/>
      </c>
      <c r="AA544" s="104" t="str">
        <f t="shared" si="52"/>
        <v/>
      </c>
    </row>
    <row r="545" spans="22:27" x14ac:dyDescent="0.25">
      <c r="V545" s="142" t="str">
        <f t="shared" si="54"/>
        <v/>
      </c>
      <c r="W545" s="142" t="str">
        <f t="shared" si="55"/>
        <v/>
      </c>
      <c r="X545" s="142" t="str">
        <f t="shared" si="56"/>
        <v/>
      </c>
      <c r="Y545" s="142" t="str">
        <f t="shared" si="57"/>
        <v/>
      </c>
      <c r="Z545" s="142" t="str">
        <f t="shared" si="53"/>
        <v/>
      </c>
      <c r="AA545" s="104" t="str">
        <f t="shared" si="52"/>
        <v/>
      </c>
    </row>
    <row r="546" spans="22:27" x14ac:dyDescent="0.25">
      <c r="V546" s="142" t="str">
        <f t="shared" si="54"/>
        <v/>
      </c>
      <c r="W546" s="142" t="str">
        <f t="shared" si="55"/>
        <v/>
      </c>
      <c r="X546" s="142" t="str">
        <f t="shared" si="56"/>
        <v/>
      </c>
      <c r="Y546" s="142" t="str">
        <f t="shared" si="57"/>
        <v/>
      </c>
      <c r="Z546" s="142" t="str">
        <f t="shared" si="53"/>
        <v/>
      </c>
      <c r="AA546" s="104" t="str">
        <f t="shared" si="52"/>
        <v/>
      </c>
    </row>
    <row r="547" spans="22:27" x14ac:dyDescent="0.25">
      <c r="V547" s="142" t="str">
        <f t="shared" si="54"/>
        <v/>
      </c>
      <c r="W547" s="142" t="str">
        <f t="shared" si="55"/>
        <v/>
      </c>
      <c r="X547" s="142" t="str">
        <f t="shared" si="56"/>
        <v/>
      </c>
      <c r="Y547" s="142" t="str">
        <f t="shared" si="57"/>
        <v/>
      </c>
      <c r="Z547" s="142" t="str">
        <f t="shared" si="53"/>
        <v/>
      </c>
      <c r="AA547" s="104" t="str">
        <f t="shared" si="52"/>
        <v/>
      </c>
    </row>
    <row r="548" spans="22:27" x14ac:dyDescent="0.25">
      <c r="V548" s="142" t="str">
        <f t="shared" si="54"/>
        <v/>
      </c>
      <c r="W548" s="142" t="str">
        <f t="shared" si="55"/>
        <v/>
      </c>
      <c r="X548" s="142" t="str">
        <f t="shared" si="56"/>
        <v/>
      </c>
      <c r="Y548" s="142" t="str">
        <f t="shared" si="57"/>
        <v/>
      </c>
      <c r="Z548" s="142" t="str">
        <f t="shared" si="53"/>
        <v/>
      </c>
      <c r="AA548" s="104" t="str">
        <f t="shared" si="52"/>
        <v/>
      </c>
    </row>
    <row r="549" spans="22:27" x14ac:dyDescent="0.25">
      <c r="V549" s="142" t="str">
        <f t="shared" si="54"/>
        <v/>
      </c>
      <c r="W549" s="142" t="str">
        <f t="shared" si="55"/>
        <v/>
      </c>
      <c r="X549" s="142" t="str">
        <f t="shared" si="56"/>
        <v/>
      </c>
      <c r="Y549" s="142" t="str">
        <f t="shared" si="57"/>
        <v/>
      </c>
      <c r="Z549" s="142" t="str">
        <f t="shared" si="53"/>
        <v/>
      </c>
      <c r="AA549" s="104" t="str">
        <f t="shared" si="52"/>
        <v/>
      </c>
    </row>
    <row r="550" spans="22:27" x14ac:dyDescent="0.25">
      <c r="V550" s="142" t="str">
        <f t="shared" si="54"/>
        <v/>
      </c>
      <c r="W550" s="142" t="str">
        <f t="shared" si="55"/>
        <v/>
      </c>
      <c r="X550" s="142" t="str">
        <f t="shared" si="56"/>
        <v/>
      </c>
      <c r="Y550" s="142" t="str">
        <f t="shared" si="57"/>
        <v/>
      </c>
      <c r="Z550" s="142" t="str">
        <f t="shared" si="53"/>
        <v/>
      </c>
      <c r="AA550" s="104" t="str">
        <f t="shared" si="52"/>
        <v/>
      </c>
    </row>
    <row r="551" spans="22:27" x14ac:dyDescent="0.25">
      <c r="V551" s="142" t="str">
        <f t="shared" si="54"/>
        <v/>
      </c>
      <c r="W551" s="142" t="str">
        <f t="shared" si="55"/>
        <v/>
      </c>
      <c r="X551" s="142" t="str">
        <f t="shared" si="56"/>
        <v/>
      </c>
      <c r="Y551" s="142" t="str">
        <f t="shared" si="57"/>
        <v/>
      </c>
      <c r="Z551" s="142" t="str">
        <f t="shared" si="53"/>
        <v/>
      </c>
      <c r="AA551" s="104" t="str">
        <f t="shared" si="52"/>
        <v/>
      </c>
    </row>
    <row r="552" spans="22:27" x14ac:dyDescent="0.25">
      <c r="V552" s="142" t="str">
        <f t="shared" si="54"/>
        <v/>
      </c>
      <c r="W552" s="142" t="str">
        <f t="shared" si="55"/>
        <v/>
      </c>
      <c r="X552" s="142" t="str">
        <f t="shared" si="56"/>
        <v/>
      </c>
      <c r="Y552" s="142" t="str">
        <f t="shared" si="57"/>
        <v/>
      </c>
      <c r="Z552" s="142" t="str">
        <f t="shared" si="53"/>
        <v/>
      </c>
      <c r="AA552" s="104" t="str">
        <f t="shared" si="52"/>
        <v/>
      </c>
    </row>
    <row r="553" spans="22:27" x14ac:dyDescent="0.25">
      <c r="V553" s="142" t="str">
        <f t="shared" si="54"/>
        <v/>
      </c>
      <c r="W553" s="142" t="str">
        <f t="shared" si="55"/>
        <v/>
      </c>
      <c r="X553" s="142" t="str">
        <f t="shared" si="56"/>
        <v/>
      </c>
      <c r="Y553" s="142" t="str">
        <f t="shared" si="57"/>
        <v/>
      </c>
      <c r="Z553" s="142" t="str">
        <f t="shared" si="53"/>
        <v/>
      </c>
      <c r="AA553" s="104" t="str">
        <f t="shared" si="52"/>
        <v/>
      </c>
    </row>
    <row r="554" spans="22:27" x14ac:dyDescent="0.25">
      <c r="V554" s="142" t="str">
        <f t="shared" si="54"/>
        <v/>
      </c>
      <c r="W554" s="142" t="str">
        <f t="shared" si="55"/>
        <v/>
      </c>
      <c r="X554" s="142" t="str">
        <f t="shared" si="56"/>
        <v/>
      </c>
      <c r="Y554" s="142" t="str">
        <f t="shared" si="57"/>
        <v/>
      </c>
      <c r="Z554" s="142" t="str">
        <f t="shared" si="53"/>
        <v/>
      </c>
      <c r="AA554" s="104" t="str">
        <f t="shared" si="52"/>
        <v/>
      </c>
    </row>
    <row r="555" spans="22:27" x14ac:dyDescent="0.25">
      <c r="V555" s="142" t="str">
        <f t="shared" si="54"/>
        <v/>
      </c>
      <c r="W555" s="142" t="str">
        <f t="shared" si="55"/>
        <v/>
      </c>
      <c r="X555" s="142" t="str">
        <f t="shared" si="56"/>
        <v/>
      </c>
      <c r="Y555" s="142" t="str">
        <f t="shared" si="57"/>
        <v/>
      </c>
      <c r="Z555" s="142" t="str">
        <f t="shared" si="53"/>
        <v/>
      </c>
      <c r="AA555" s="104" t="str">
        <f t="shared" si="52"/>
        <v/>
      </c>
    </row>
    <row r="556" spans="22:27" x14ac:dyDescent="0.25">
      <c r="V556" s="142" t="str">
        <f t="shared" si="54"/>
        <v/>
      </c>
      <c r="W556" s="142" t="str">
        <f t="shared" si="55"/>
        <v/>
      </c>
      <c r="X556" s="142" t="str">
        <f t="shared" si="56"/>
        <v/>
      </c>
      <c r="Y556" s="142" t="str">
        <f t="shared" si="57"/>
        <v/>
      </c>
      <c r="Z556" s="142" t="str">
        <f t="shared" si="53"/>
        <v/>
      </c>
      <c r="AA556" s="104" t="str">
        <f t="shared" si="52"/>
        <v/>
      </c>
    </row>
    <row r="557" spans="22:27" x14ac:dyDescent="0.25">
      <c r="V557" s="142" t="str">
        <f t="shared" si="54"/>
        <v/>
      </c>
      <c r="W557" s="142" t="str">
        <f t="shared" si="55"/>
        <v/>
      </c>
      <c r="X557" s="142" t="str">
        <f t="shared" si="56"/>
        <v/>
      </c>
      <c r="Y557" s="142" t="str">
        <f t="shared" si="57"/>
        <v/>
      </c>
      <c r="Z557" s="142" t="str">
        <f t="shared" si="53"/>
        <v/>
      </c>
      <c r="AA557" s="104" t="str">
        <f t="shared" si="52"/>
        <v/>
      </c>
    </row>
    <row r="558" spans="22:27" x14ac:dyDescent="0.25">
      <c r="V558" s="142" t="str">
        <f t="shared" si="54"/>
        <v/>
      </c>
      <c r="W558" s="142" t="str">
        <f t="shared" si="55"/>
        <v/>
      </c>
      <c r="X558" s="142" t="str">
        <f t="shared" si="56"/>
        <v/>
      </c>
      <c r="Y558" s="142" t="str">
        <f t="shared" si="57"/>
        <v/>
      </c>
      <c r="Z558" s="142" t="str">
        <f t="shared" si="53"/>
        <v/>
      </c>
      <c r="AA558" s="104" t="str">
        <f t="shared" si="52"/>
        <v/>
      </c>
    </row>
    <row r="559" spans="22:27" x14ac:dyDescent="0.25">
      <c r="V559" s="142" t="str">
        <f t="shared" si="54"/>
        <v/>
      </c>
      <c r="W559" s="142" t="str">
        <f t="shared" si="55"/>
        <v/>
      </c>
      <c r="X559" s="142" t="str">
        <f t="shared" si="56"/>
        <v/>
      </c>
      <c r="Y559" s="142" t="str">
        <f t="shared" si="57"/>
        <v/>
      </c>
      <c r="Z559" s="142" t="str">
        <f t="shared" si="53"/>
        <v/>
      </c>
      <c r="AA559" s="104" t="str">
        <f t="shared" si="52"/>
        <v/>
      </c>
    </row>
    <row r="560" spans="22:27" x14ac:dyDescent="0.25">
      <c r="V560" s="142" t="str">
        <f t="shared" si="54"/>
        <v/>
      </c>
      <c r="W560" s="142" t="str">
        <f t="shared" si="55"/>
        <v/>
      </c>
      <c r="X560" s="142" t="str">
        <f t="shared" si="56"/>
        <v/>
      </c>
      <c r="Y560" s="142" t="str">
        <f t="shared" si="57"/>
        <v/>
      </c>
      <c r="Z560" s="142" t="str">
        <f t="shared" si="53"/>
        <v/>
      </c>
      <c r="AA560" s="104" t="str">
        <f t="shared" si="52"/>
        <v/>
      </c>
    </row>
    <row r="561" spans="22:27" x14ac:dyDescent="0.25">
      <c r="V561" s="142" t="str">
        <f t="shared" si="54"/>
        <v/>
      </c>
      <c r="W561" s="142" t="str">
        <f t="shared" si="55"/>
        <v/>
      </c>
      <c r="X561" s="142" t="str">
        <f t="shared" si="56"/>
        <v/>
      </c>
      <c r="Y561" s="142" t="str">
        <f t="shared" si="57"/>
        <v/>
      </c>
      <c r="Z561" s="142" t="str">
        <f t="shared" si="53"/>
        <v/>
      </c>
      <c r="AA561" s="104" t="str">
        <f t="shared" si="52"/>
        <v/>
      </c>
    </row>
    <row r="562" spans="22:27" x14ac:dyDescent="0.25">
      <c r="V562" s="142" t="str">
        <f t="shared" si="54"/>
        <v/>
      </c>
      <c r="W562" s="142" t="str">
        <f t="shared" si="55"/>
        <v/>
      </c>
      <c r="X562" s="142" t="str">
        <f t="shared" si="56"/>
        <v/>
      </c>
      <c r="Y562" s="142" t="str">
        <f t="shared" si="57"/>
        <v/>
      </c>
      <c r="Z562" s="142" t="str">
        <f t="shared" si="53"/>
        <v/>
      </c>
      <c r="AA562" s="104" t="str">
        <f t="shared" si="52"/>
        <v/>
      </c>
    </row>
    <row r="563" spans="22:27" x14ac:dyDescent="0.25">
      <c r="V563" s="142" t="str">
        <f t="shared" si="54"/>
        <v/>
      </c>
      <c r="W563" s="142" t="str">
        <f t="shared" si="55"/>
        <v/>
      </c>
      <c r="X563" s="142" t="str">
        <f t="shared" si="56"/>
        <v/>
      </c>
      <c r="Y563" s="142" t="str">
        <f t="shared" si="57"/>
        <v/>
      </c>
      <c r="Z563" s="142" t="str">
        <f t="shared" si="53"/>
        <v/>
      </c>
      <c r="AA563" s="104" t="str">
        <f t="shared" si="52"/>
        <v/>
      </c>
    </row>
    <row r="564" spans="22:27" x14ac:dyDescent="0.25">
      <c r="V564" s="142" t="str">
        <f t="shared" si="54"/>
        <v/>
      </c>
      <c r="W564" s="142" t="str">
        <f t="shared" si="55"/>
        <v/>
      </c>
      <c r="X564" s="142" t="str">
        <f t="shared" si="56"/>
        <v/>
      </c>
      <c r="Y564" s="142" t="str">
        <f t="shared" si="57"/>
        <v/>
      </c>
      <c r="Z564" s="142" t="str">
        <f t="shared" si="53"/>
        <v/>
      </c>
      <c r="AA564" s="104" t="str">
        <f t="shared" si="52"/>
        <v/>
      </c>
    </row>
    <row r="565" spans="22:27" x14ac:dyDescent="0.25">
      <c r="V565" s="142" t="str">
        <f t="shared" si="54"/>
        <v/>
      </c>
      <c r="W565" s="142" t="str">
        <f t="shared" si="55"/>
        <v/>
      </c>
      <c r="X565" s="142" t="str">
        <f t="shared" si="56"/>
        <v/>
      </c>
      <c r="Y565" s="142" t="str">
        <f t="shared" si="57"/>
        <v/>
      </c>
      <c r="Z565" s="142" t="str">
        <f t="shared" si="53"/>
        <v/>
      </c>
      <c r="AA565" s="104" t="str">
        <f t="shared" si="52"/>
        <v/>
      </c>
    </row>
    <row r="566" spans="22:27" x14ac:dyDescent="0.25">
      <c r="V566" s="142" t="str">
        <f t="shared" si="54"/>
        <v/>
      </c>
      <c r="W566" s="142" t="str">
        <f t="shared" si="55"/>
        <v/>
      </c>
      <c r="X566" s="142" t="str">
        <f t="shared" si="56"/>
        <v/>
      </c>
      <c r="Y566" s="142" t="str">
        <f t="shared" si="57"/>
        <v/>
      </c>
      <c r="Z566" s="142" t="str">
        <f t="shared" si="53"/>
        <v/>
      </c>
      <c r="AA566" s="104" t="str">
        <f t="shared" si="52"/>
        <v/>
      </c>
    </row>
    <row r="567" spans="22:27" x14ac:dyDescent="0.25">
      <c r="V567" s="142" t="str">
        <f t="shared" si="54"/>
        <v/>
      </c>
      <c r="W567" s="142" t="str">
        <f t="shared" si="55"/>
        <v/>
      </c>
      <c r="X567" s="142" t="str">
        <f t="shared" si="56"/>
        <v/>
      </c>
      <c r="Y567" s="142" t="str">
        <f t="shared" si="57"/>
        <v/>
      </c>
      <c r="Z567" s="142" t="str">
        <f t="shared" si="53"/>
        <v/>
      </c>
      <c r="AA567" s="104" t="str">
        <f t="shared" si="52"/>
        <v/>
      </c>
    </row>
    <row r="568" spans="22:27" x14ac:dyDescent="0.25">
      <c r="V568" s="142" t="str">
        <f t="shared" si="54"/>
        <v/>
      </c>
      <c r="W568" s="142" t="str">
        <f t="shared" si="55"/>
        <v/>
      </c>
      <c r="X568" s="142" t="str">
        <f t="shared" si="56"/>
        <v/>
      </c>
      <c r="Y568" s="142" t="str">
        <f t="shared" si="57"/>
        <v/>
      </c>
      <c r="Z568" s="142" t="str">
        <f t="shared" si="53"/>
        <v/>
      </c>
      <c r="AA568" s="104" t="str">
        <f t="shared" si="52"/>
        <v/>
      </c>
    </row>
    <row r="569" spans="22:27" x14ac:dyDescent="0.25">
      <c r="V569" s="142" t="str">
        <f t="shared" si="54"/>
        <v/>
      </c>
      <c r="W569" s="142" t="str">
        <f t="shared" si="55"/>
        <v/>
      </c>
      <c r="X569" s="142" t="str">
        <f t="shared" si="56"/>
        <v/>
      </c>
      <c r="Y569" s="142" t="str">
        <f t="shared" si="57"/>
        <v/>
      </c>
      <c r="Z569" s="142" t="str">
        <f t="shared" si="53"/>
        <v/>
      </c>
      <c r="AA569" s="104" t="str">
        <f t="shared" si="52"/>
        <v/>
      </c>
    </row>
    <row r="570" spans="22:27" x14ac:dyDescent="0.25">
      <c r="V570" s="142" t="str">
        <f t="shared" si="54"/>
        <v/>
      </c>
      <c r="W570" s="142" t="str">
        <f t="shared" si="55"/>
        <v/>
      </c>
      <c r="X570" s="142" t="str">
        <f t="shared" si="56"/>
        <v/>
      </c>
      <c r="Y570" s="142" t="str">
        <f t="shared" si="57"/>
        <v/>
      </c>
      <c r="Z570" s="142" t="str">
        <f t="shared" si="53"/>
        <v/>
      </c>
      <c r="AA570" s="104" t="str">
        <f t="shared" si="52"/>
        <v/>
      </c>
    </row>
    <row r="571" spans="22:27" x14ac:dyDescent="0.25">
      <c r="V571" s="142" t="str">
        <f t="shared" si="54"/>
        <v/>
      </c>
      <c r="W571" s="142" t="str">
        <f t="shared" si="55"/>
        <v/>
      </c>
      <c r="X571" s="142" t="str">
        <f t="shared" si="56"/>
        <v/>
      </c>
      <c r="Y571" s="142" t="str">
        <f t="shared" si="57"/>
        <v/>
      </c>
      <c r="Z571" s="142" t="str">
        <f t="shared" si="53"/>
        <v/>
      </c>
      <c r="AA571" s="104" t="str">
        <f t="shared" si="52"/>
        <v/>
      </c>
    </row>
    <row r="572" spans="22:27" x14ac:dyDescent="0.25">
      <c r="V572" s="142" t="str">
        <f t="shared" si="54"/>
        <v/>
      </c>
      <c r="W572" s="142" t="str">
        <f t="shared" si="55"/>
        <v/>
      </c>
      <c r="X572" s="142" t="str">
        <f t="shared" si="56"/>
        <v/>
      </c>
      <c r="Y572" s="142" t="str">
        <f t="shared" si="57"/>
        <v/>
      </c>
      <c r="Z572" s="142" t="str">
        <f t="shared" si="53"/>
        <v/>
      </c>
      <c r="AA572" s="104" t="str">
        <f t="shared" si="52"/>
        <v/>
      </c>
    </row>
    <row r="573" spans="22:27" x14ac:dyDescent="0.25">
      <c r="V573" s="142" t="str">
        <f t="shared" si="54"/>
        <v/>
      </c>
      <c r="W573" s="142" t="str">
        <f t="shared" si="55"/>
        <v/>
      </c>
      <c r="X573" s="142" t="str">
        <f t="shared" si="56"/>
        <v/>
      </c>
      <c r="Y573" s="142" t="str">
        <f t="shared" si="57"/>
        <v/>
      </c>
      <c r="Z573" s="142" t="str">
        <f t="shared" si="53"/>
        <v/>
      </c>
      <c r="AA573" s="104" t="str">
        <f t="shared" si="52"/>
        <v/>
      </c>
    </row>
    <row r="574" spans="22:27" x14ac:dyDescent="0.25">
      <c r="V574" s="142" t="str">
        <f t="shared" si="54"/>
        <v/>
      </c>
      <c r="W574" s="142" t="str">
        <f t="shared" si="55"/>
        <v/>
      </c>
      <c r="X574" s="142" t="str">
        <f t="shared" si="56"/>
        <v/>
      </c>
      <c r="Y574" s="142" t="str">
        <f t="shared" si="57"/>
        <v/>
      </c>
      <c r="Z574" s="142" t="str">
        <f t="shared" si="53"/>
        <v/>
      </c>
      <c r="AA574" s="104" t="str">
        <f t="shared" si="52"/>
        <v/>
      </c>
    </row>
    <row r="575" spans="22:27" x14ac:dyDescent="0.25">
      <c r="V575" s="142" t="str">
        <f t="shared" si="54"/>
        <v/>
      </c>
      <c r="W575" s="142" t="str">
        <f t="shared" si="55"/>
        <v/>
      </c>
      <c r="X575" s="142" t="str">
        <f t="shared" si="56"/>
        <v/>
      </c>
      <c r="Y575" s="142" t="str">
        <f t="shared" si="57"/>
        <v/>
      </c>
      <c r="Z575" s="142" t="str">
        <f t="shared" si="53"/>
        <v/>
      </c>
      <c r="AA575" s="104" t="str">
        <f t="shared" si="52"/>
        <v/>
      </c>
    </row>
    <row r="576" spans="22:27" x14ac:dyDescent="0.25">
      <c r="V576" s="142" t="str">
        <f t="shared" si="54"/>
        <v/>
      </c>
      <c r="W576" s="142" t="str">
        <f t="shared" si="55"/>
        <v/>
      </c>
      <c r="X576" s="142" t="str">
        <f t="shared" si="56"/>
        <v/>
      </c>
      <c r="Y576" s="142" t="str">
        <f t="shared" si="57"/>
        <v/>
      </c>
      <c r="Z576" s="142" t="str">
        <f t="shared" si="53"/>
        <v/>
      </c>
      <c r="AA576" s="104" t="str">
        <f t="shared" si="52"/>
        <v/>
      </c>
    </row>
    <row r="577" spans="22:27" x14ac:dyDescent="0.25">
      <c r="V577" s="142" t="str">
        <f t="shared" si="54"/>
        <v/>
      </c>
      <c r="W577" s="142" t="str">
        <f t="shared" si="55"/>
        <v/>
      </c>
      <c r="X577" s="142" t="str">
        <f t="shared" si="56"/>
        <v/>
      </c>
      <c r="Y577" s="142" t="str">
        <f t="shared" si="57"/>
        <v/>
      </c>
      <c r="Z577" s="142" t="str">
        <f t="shared" si="53"/>
        <v/>
      </c>
      <c r="AA577" s="104" t="str">
        <f t="shared" si="52"/>
        <v/>
      </c>
    </row>
    <row r="578" spans="22:27" x14ac:dyDescent="0.25">
      <c r="V578" s="142" t="str">
        <f t="shared" si="54"/>
        <v/>
      </c>
      <c r="W578" s="142" t="str">
        <f t="shared" si="55"/>
        <v/>
      </c>
      <c r="X578" s="142" t="str">
        <f t="shared" si="56"/>
        <v/>
      </c>
      <c r="Y578" s="142" t="str">
        <f t="shared" si="57"/>
        <v/>
      </c>
      <c r="Z578" s="142" t="str">
        <f t="shared" si="53"/>
        <v/>
      </c>
      <c r="AA578" s="104" t="str">
        <f t="shared" si="52"/>
        <v/>
      </c>
    </row>
    <row r="579" spans="22:27" x14ac:dyDescent="0.25">
      <c r="V579" s="142" t="str">
        <f t="shared" si="54"/>
        <v/>
      </c>
      <c r="W579" s="142" t="str">
        <f t="shared" si="55"/>
        <v/>
      </c>
      <c r="X579" s="142" t="str">
        <f t="shared" si="56"/>
        <v/>
      </c>
      <c r="Y579" s="142" t="str">
        <f t="shared" si="57"/>
        <v/>
      </c>
      <c r="Z579" s="142" t="str">
        <f t="shared" si="53"/>
        <v/>
      </c>
      <c r="AA579" s="104" t="str">
        <f t="shared" si="52"/>
        <v/>
      </c>
    </row>
    <row r="580" spans="22:27" x14ac:dyDescent="0.25">
      <c r="V580" s="142" t="str">
        <f t="shared" si="54"/>
        <v/>
      </c>
      <c r="W580" s="142" t="str">
        <f t="shared" si="55"/>
        <v/>
      </c>
      <c r="X580" s="142" t="str">
        <f t="shared" si="56"/>
        <v/>
      </c>
      <c r="Y580" s="142" t="str">
        <f t="shared" si="57"/>
        <v/>
      </c>
      <c r="Z580" s="142" t="str">
        <f t="shared" si="53"/>
        <v/>
      </c>
      <c r="AA580" s="104" t="str">
        <f t="shared" si="52"/>
        <v/>
      </c>
    </row>
    <row r="581" spans="22:27" x14ac:dyDescent="0.25">
      <c r="V581" s="142" t="str">
        <f t="shared" si="54"/>
        <v/>
      </c>
      <c r="W581" s="142" t="str">
        <f t="shared" si="55"/>
        <v/>
      </c>
      <c r="X581" s="142" t="str">
        <f t="shared" si="56"/>
        <v/>
      </c>
      <c r="Y581" s="142" t="str">
        <f t="shared" si="57"/>
        <v/>
      </c>
      <c r="Z581" s="142" t="str">
        <f t="shared" si="53"/>
        <v/>
      </c>
      <c r="AA581" s="104" t="str">
        <f t="shared" si="52"/>
        <v/>
      </c>
    </row>
    <row r="582" spans="22:27" x14ac:dyDescent="0.25">
      <c r="V582" s="142" t="str">
        <f t="shared" si="54"/>
        <v/>
      </c>
      <c r="W582" s="142" t="str">
        <f t="shared" si="55"/>
        <v/>
      </c>
      <c r="X582" s="142" t="str">
        <f t="shared" si="56"/>
        <v/>
      </c>
      <c r="Y582" s="142" t="str">
        <f t="shared" si="57"/>
        <v/>
      </c>
      <c r="Z582" s="142" t="str">
        <f t="shared" si="53"/>
        <v/>
      </c>
      <c r="AA582" s="104" t="str">
        <f t="shared" si="52"/>
        <v/>
      </c>
    </row>
    <row r="583" spans="22:27" x14ac:dyDescent="0.25">
      <c r="V583" s="142" t="str">
        <f t="shared" si="54"/>
        <v/>
      </c>
      <c r="W583" s="142" t="str">
        <f t="shared" si="55"/>
        <v/>
      </c>
      <c r="X583" s="142" t="str">
        <f t="shared" si="56"/>
        <v/>
      </c>
      <c r="Y583" s="142" t="str">
        <f t="shared" si="57"/>
        <v/>
      </c>
      <c r="Z583" s="142" t="str">
        <f t="shared" si="53"/>
        <v/>
      </c>
      <c r="AA583" s="104" t="str">
        <f t="shared" si="52"/>
        <v/>
      </c>
    </row>
    <row r="584" spans="22:27" x14ac:dyDescent="0.25">
      <c r="V584" s="142" t="str">
        <f t="shared" si="54"/>
        <v/>
      </c>
      <c r="W584" s="142" t="str">
        <f t="shared" si="55"/>
        <v/>
      </c>
      <c r="X584" s="142" t="str">
        <f t="shared" si="56"/>
        <v/>
      </c>
      <c r="Y584" s="142" t="str">
        <f t="shared" si="57"/>
        <v/>
      </c>
      <c r="Z584" s="142" t="str">
        <f t="shared" si="53"/>
        <v/>
      </c>
      <c r="AA584" s="104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42" t="str">
        <f t="shared" si="54"/>
        <v/>
      </c>
      <c r="W585" s="142" t="str">
        <f t="shared" si="55"/>
        <v/>
      </c>
      <c r="X585" s="142" t="str">
        <f t="shared" si="56"/>
        <v/>
      </c>
      <c r="Y585" s="142" t="str">
        <f t="shared" si="57"/>
        <v/>
      </c>
      <c r="Z585" s="142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104" t="str">
        <f t="shared" si="58"/>
        <v/>
      </c>
    </row>
    <row r="586" spans="22:27" x14ac:dyDescent="0.25">
      <c r="V586" s="142" t="str">
        <f t="shared" si="54"/>
        <v/>
      </c>
      <c r="W586" s="142" t="str">
        <f t="shared" si="55"/>
        <v/>
      </c>
      <c r="X586" s="142" t="str">
        <f t="shared" si="56"/>
        <v/>
      </c>
      <c r="Y586" s="142" t="str">
        <f t="shared" si="57"/>
        <v/>
      </c>
      <c r="Z586" s="142" t="str">
        <f t="shared" si="59"/>
        <v/>
      </c>
      <c r="AA586" s="104" t="str">
        <f t="shared" si="58"/>
        <v/>
      </c>
    </row>
    <row r="587" spans="22:27" x14ac:dyDescent="0.25">
      <c r="V587" s="142" t="str">
        <f t="shared" si="54"/>
        <v/>
      </c>
      <c r="W587" s="142" t="str">
        <f t="shared" si="55"/>
        <v/>
      </c>
      <c r="X587" s="142" t="str">
        <f t="shared" si="56"/>
        <v/>
      </c>
      <c r="Y587" s="142" t="str">
        <f t="shared" si="57"/>
        <v/>
      </c>
      <c r="Z587" s="142" t="str">
        <f t="shared" si="59"/>
        <v/>
      </c>
      <c r="AA587" s="104" t="str">
        <f t="shared" si="58"/>
        <v/>
      </c>
    </row>
    <row r="588" spans="22:27" x14ac:dyDescent="0.25">
      <c r="V588" s="142" t="str">
        <f t="shared" si="54"/>
        <v/>
      </c>
      <c r="W588" s="142" t="str">
        <f t="shared" si="55"/>
        <v/>
      </c>
      <c r="X588" s="142" t="str">
        <f t="shared" si="56"/>
        <v/>
      </c>
      <c r="Y588" s="142" t="str">
        <f t="shared" si="57"/>
        <v/>
      </c>
      <c r="Z588" s="142" t="str">
        <f t="shared" si="59"/>
        <v/>
      </c>
      <c r="AA588" s="104" t="str">
        <f t="shared" si="58"/>
        <v/>
      </c>
    </row>
    <row r="589" spans="22:27" x14ac:dyDescent="0.25">
      <c r="V589" s="142" t="str">
        <f t="shared" si="54"/>
        <v/>
      </c>
      <c r="W589" s="142" t="str">
        <f t="shared" si="55"/>
        <v/>
      </c>
      <c r="X589" s="142" t="str">
        <f t="shared" si="56"/>
        <v/>
      </c>
      <c r="Y589" s="142" t="str">
        <f t="shared" si="57"/>
        <v/>
      </c>
      <c r="Z589" s="142" t="str">
        <f t="shared" si="59"/>
        <v/>
      </c>
      <c r="AA589" s="104" t="str">
        <f t="shared" si="58"/>
        <v/>
      </c>
    </row>
    <row r="590" spans="22:27" x14ac:dyDescent="0.25">
      <c r="V590" s="142" t="str">
        <f t="shared" si="54"/>
        <v/>
      </c>
      <c r="W590" s="142" t="str">
        <f t="shared" si="55"/>
        <v/>
      </c>
      <c r="X590" s="142" t="str">
        <f t="shared" si="56"/>
        <v/>
      </c>
      <c r="Y590" s="142" t="str">
        <f t="shared" si="57"/>
        <v/>
      </c>
      <c r="Z590" s="142" t="str">
        <f t="shared" si="59"/>
        <v/>
      </c>
      <c r="AA590" s="104" t="str">
        <f t="shared" si="58"/>
        <v/>
      </c>
    </row>
    <row r="591" spans="22:27" x14ac:dyDescent="0.25">
      <c r="V591" s="142" t="str">
        <f t="shared" si="54"/>
        <v/>
      </c>
      <c r="W591" s="142" t="str">
        <f t="shared" si="55"/>
        <v/>
      </c>
      <c r="X591" s="142" t="str">
        <f t="shared" si="56"/>
        <v/>
      </c>
      <c r="Y591" s="142" t="str">
        <f t="shared" si="57"/>
        <v/>
      </c>
      <c r="Z591" s="142" t="str">
        <f t="shared" si="59"/>
        <v/>
      </c>
      <c r="AA591" s="104" t="str">
        <f t="shared" si="58"/>
        <v/>
      </c>
    </row>
    <row r="592" spans="22:27" x14ac:dyDescent="0.25">
      <c r="V592" s="142" t="str">
        <f t="shared" si="54"/>
        <v/>
      </c>
      <c r="W592" s="142" t="str">
        <f t="shared" si="55"/>
        <v/>
      </c>
      <c r="X592" s="142" t="str">
        <f t="shared" si="56"/>
        <v/>
      </c>
      <c r="Y592" s="142" t="str">
        <f t="shared" si="57"/>
        <v/>
      </c>
      <c r="Z592" s="142" t="str">
        <f t="shared" si="59"/>
        <v/>
      </c>
      <c r="AA592" s="104" t="str">
        <f t="shared" si="58"/>
        <v/>
      </c>
    </row>
    <row r="593" spans="22:27" x14ac:dyDescent="0.25">
      <c r="V593" s="142" t="str">
        <f t="shared" si="54"/>
        <v/>
      </c>
      <c r="W593" s="142" t="str">
        <f t="shared" si="55"/>
        <v/>
      </c>
      <c r="X593" s="142" t="str">
        <f t="shared" si="56"/>
        <v/>
      </c>
      <c r="Y593" s="142" t="str">
        <f t="shared" si="57"/>
        <v/>
      </c>
      <c r="Z593" s="142" t="str">
        <f t="shared" si="59"/>
        <v/>
      </c>
      <c r="AA593" s="104" t="str">
        <f t="shared" si="58"/>
        <v/>
      </c>
    </row>
    <row r="594" spans="22:27" x14ac:dyDescent="0.25">
      <c r="V594" s="142" t="str">
        <f t="shared" si="54"/>
        <v/>
      </c>
      <c r="W594" s="142" t="str">
        <f t="shared" si="55"/>
        <v/>
      </c>
      <c r="X594" s="142" t="str">
        <f t="shared" si="56"/>
        <v/>
      </c>
      <c r="Y594" s="142" t="str">
        <f t="shared" si="57"/>
        <v/>
      </c>
      <c r="Z594" s="142" t="str">
        <f t="shared" si="59"/>
        <v/>
      </c>
      <c r="AA594" s="104" t="str">
        <f t="shared" si="58"/>
        <v/>
      </c>
    </row>
    <row r="595" spans="22:27" x14ac:dyDescent="0.25">
      <c r="V595" s="142" t="str">
        <f t="shared" si="54"/>
        <v/>
      </c>
      <c r="W595" s="142" t="str">
        <f t="shared" si="55"/>
        <v/>
      </c>
      <c r="X595" s="142" t="str">
        <f t="shared" si="56"/>
        <v/>
      </c>
      <c r="Y595" s="142" t="str">
        <f t="shared" si="57"/>
        <v/>
      </c>
      <c r="Z595" s="142" t="str">
        <f t="shared" si="59"/>
        <v/>
      </c>
      <c r="AA595" s="104" t="str">
        <f t="shared" si="58"/>
        <v/>
      </c>
    </row>
    <row r="596" spans="22:27" x14ac:dyDescent="0.25">
      <c r="V596" s="142" t="str">
        <f t="shared" si="54"/>
        <v/>
      </c>
      <c r="W596" s="142" t="str">
        <f t="shared" si="55"/>
        <v/>
      </c>
      <c r="X596" s="142" t="str">
        <f t="shared" si="56"/>
        <v/>
      </c>
      <c r="Y596" s="142" t="str">
        <f t="shared" si="57"/>
        <v/>
      </c>
      <c r="Z596" s="142" t="str">
        <f t="shared" si="59"/>
        <v/>
      </c>
      <c r="AA596" s="104" t="str">
        <f t="shared" si="58"/>
        <v/>
      </c>
    </row>
    <row r="597" spans="22:27" x14ac:dyDescent="0.25">
      <c r="V597" s="142" t="str">
        <f t="shared" si="54"/>
        <v/>
      </c>
      <c r="W597" s="142" t="str">
        <f t="shared" si="55"/>
        <v/>
      </c>
      <c r="X597" s="142" t="str">
        <f t="shared" si="56"/>
        <v/>
      </c>
      <c r="Y597" s="142" t="str">
        <f t="shared" si="57"/>
        <v/>
      </c>
      <c r="Z597" s="142" t="str">
        <f t="shared" si="59"/>
        <v/>
      </c>
      <c r="AA597" s="104" t="str">
        <f t="shared" si="58"/>
        <v/>
      </c>
    </row>
    <row r="598" spans="22:27" x14ac:dyDescent="0.25">
      <c r="V598" s="142" t="str">
        <f t="shared" si="54"/>
        <v/>
      </c>
      <c r="W598" s="142" t="str">
        <f t="shared" si="55"/>
        <v/>
      </c>
      <c r="X598" s="142" t="str">
        <f t="shared" si="56"/>
        <v/>
      </c>
      <c r="Y598" s="142" t="str">
        <f t="shared" si="57"/>
        <v/>
      </c>
      <c r="Z598" s="142" t="str">
        <f t="shared" si="59"/>
        <v/>
      </c>
      <c r="AA598" s="104" t="str">
        <f t="shared" si="58"/>
        <v/>
      </c>
    </row>
    <row r="599" spans="22:27" x14ac:dyDescent="0.25">
      <c r="V599" s="142" t="str">
        <f t="shared" si="54"/>
        <v/>
      </c>
      <c r="W599" s="142" t="str">
        <f t="shared" si="55"/>
        <v/>
      </c>
      <c r="X599" s="142" t="str">
        <f t="shared" si="56"/>
        <v/>
      </c>
      <c r="Y599" s="142" t="str">
        <f t="shared" si="57"/>
        <v/>
      </c>
      <c r="Z599" s="142" t="str">
        <f t="shared" si="59"/>
        <v/>
      </c>
      <c r="AA599" s="104" t="str">
        <f t="shared" si="58"/>
        <v/>
      </c>
    </row>
    <row r="600" spans="22:27" x14ac:dyDescent="0.25">
      <c r="V600" s="142" t="str">
        <f t="shared" ref="V600:V663" si="60">IF(AND(SUM(D600:G600)&gt;0,B600&lt;&gt;""),ROUND(IF(media_bi="MÉDIA",AVERAGE(D600:G600),SUM(D600:G600)),1),"")</f>
        <v/>
      </c>
      <c r="W600" s="142" t="str">
        <f t="shared" ref="W600:W663" si="61">IF(AND(SUM(H600:K600)&gt;0,B600&lt;&gt;""),ROUND(IF(media_bi="MÉDIA",AVERAGE(H600:K600),SUM(H600:K600)),1),"")</f>
        <v/>
      </c>
      <c r="X600" s="142" t="str">
        <f t="shared" ref="X600:X663" si="62">IF(AND(SUM(L600:O600)&gt;0,B600&lt;&gt;""),ROUND(IF(media_bi="MÉDIA",AVERAGE(L600:O600),SUM(L600:O600)),1),"")</f>
        <v/>
      </c>
      <c r="Y600" s="142" t="str">
        <f t="shared" ref="Y600:Y663" si="63">IF(AND(SUM(P600:S600)&gt;0,B600&lt;&gt;""),ROUND(IF(media_bi="MÉDIA",AVERAGE(P600:S600),SUM(P600:S600)),1),"")</f>
        <v/>
      </c>
      <c r="Z600" s="142" t="str">
        <f t="shared" si="59"/>
        <v/>
      </c>
      <c r="AA600" s="104" t="str">
        <f t="shared" si="58"/>
        <v/>
      </c>
    </row>
    <row r="601" spans="22:27" x14ac:dyDescent="0.25">
      <c r="V601" s="142" t="str">
        <f t="shared" si="60"/>
        <v/>
      </c>
      <c r="W601" s="142" t="str">
        <f t="shared" si="61"/>
        <v/>
      </c>
      <c r="X601" s="142" t="str">
        <f t="shared" si="62"/>
        <v/>
      </c>
      <c r="Y601" s="142" t="str">
        <f t="shared" si="63"/>
        <v/>
      </c>
      <c r="Z601" s="142" t="str">
        <f t="shared" si="59"/>
        <v/>
      </c>
      <c r="AA601" s="104" t="str">
        <f t="shared" si="58"/>
        <v/>
      </c>
    </row>
    <row r="602" spans="22:27" x14ac:dyDescent="0.25">
      <c r="V602" s="142" t="str">
        <f t="shared" si="60"/>
        <v/>
      </c>
      <c r="W602" s="142" t="str">
        <f t="shared" si="61"/>
        <v/>
      </c>
      <c r="X602" s="142" t="str">
        <f t="shared" si="62"/>
        <v/>
      </c>
      <c r="Y602" s="142" t="str">
        <f t="shared" si="63"/>
        <v/>
      </c>
      <c r="Z602" s="142" t="str">
        <f t="shared" si="59"/>
        <v/>
      </c>
      <c r="AA602" s="104" t="str">
        <f t="shared" si="58"/>
        <v/>
      </c>
    </row>
    <row r="603" spans="22:27" x14ac:dyDescent="0.25">
      <c r="V603" s="142" t="str">
        <f t="shared" si="60"/>
        <v/>
      </c>
      <c r="W603" s="142" t="str">
        <f t="shared" si="61"/>
        <v/>
      </c>
      <c r="X603" s="142" t="str">
        <f t="shared" si="62"/>
        <v/>
      </c>
      <c r="Y603" s="142" t="str">
        <f t="shared" si="63"/>
        <v/>
      </c>
      <c r="Z603" s="142" t="str">
        <f t="shared" si="59"/>
        <v/>
      </c>
      <c r="AA603" s="104" t="str">
        <f t="shared" si="58"/>
        <v/>
      </c>
    </row>
    <row r="604" spans="22:27" x14ac:dyDescent="0.25">
      <c r="V604" s="142" t="str">
        <f t="shared" si="60"/>
        <v/>
      </c>
      <c r="W604" s="142" t="str">
        <f t="shared" si="61"/>
        <v/>
      </c>
      <c r="X604" s="142" t="str">
        <f t="shared" si="62"/>
        <v/>
      </c>
      <c r="Y604" s="142" t="str">
        <f t="shared" si="63"/>
        <v/>
      </c>
      <c r="Z604" s="142" t="str">
        <f t="shared" si="59"/>
        <v/>
      </c>
      <c r="AA604" s="104" t="str">
        <f t="shared" si="58"/>
        <v/>
      </c>
    </row>
    <row r="605" spans="22:27" x14ac:dyDescent="0.25">
      <c r="V605" s="142" t="str">
        <f t="shared" si="60"/>
        <v/>
      </c>
      <c r="W605" s="142" t="str">
        <f t="shared" si="61"/>
        <v/>
      </c>
      <c r="X605" s="142" t="str">
        <f t="shared" si="62"/>
        <v/>
      </c>
      <c r="Y605" s="142" t="str">
        <f t="shared" si="63"/>
        <v/>
      </c>
      <c r="Z605" s="142" t="str">
        <f t="shared" si="59"/>
        <v/>
      </c>
      <c r="AA605" s="104" t="str">
        <f t="shared" si="58"/>
        <v/>
      </c>
    </row>
    <row r="606" spans="22:27" x14ac:dyDescent="0.25">
      <c r="V606" s="142" t="str">
        <f t="shared" si="60"/>
        <v/>
      </c>
      <c r="W606" s="142" t="str">
        <f t="shared" si="61"/>
        <v/>
      </c>
      <c r="X606" s="142" t="str">
        <f t="shared" si="62"/>
        <v/>
      </c>
      <c r="Y606" s="142" t="str">
        <f t="shared" si="63"/>
        <v/>
      </c>
      <c r="Z606" s="142" t="str">
        <f t="shared" si="59"/>
        <v/>
      </c>
      <c r="AA606" s="104" t="str">
        <f t="shared" si="58"/>
        <v/>
      </c>
    </row>
    <row r="607" spans="22:27" x14ac:dyDescent="0.25">
      <c r="V607" s="142" t="str">
        <f t="shared" si="60"/>
        <v/>
      </c>
      <c r="W607" s="142" t="str">
        <f t="shared" si="61"/>
        <v/>
      </c>
      <c r="X607" s="142" t="str">
        <f t="shared" si="62"/>
        <v/>
      </c>
      <c r="Y607" s="142" t="str">
        <f t="shared" si="63"/>
        <v/>
      </c>
      <c r="Z607" s="142" t="str">
        <f t="shared" si="59"/>
        <v/>
      </c>
      <c r="AA607" s="104" t="str">
        <f t="shared" si="58"/>
        <v/>
      </c>
    </row>
    <row r="608" spans="22:27" x14ac:dyDescent="0.25">
      <c r="V608" s="142" t="str">
        <f t="shared" si="60"/>
        <v/>
      </c>
      <c r="W608" s="142" t="str">
        <f t="shared" si="61"/>
        <v/>
      </c>
      <c r="X608" s="142" t="str">
        <f t="shared" si="62"/>
        <v/>
      </c>
      <c r="Y608" s="142" t="str">
        <f t="shared" si="63"/>
        <v/>
      </c>
      <c r="Z608" s="142" t="str">
        <f t="shared" si="59"/>
        <v/>
      </c>
      <c r="AA608" s="104" t="str">
        <f t="shared" si="58"/>
        <v/>
      </c>
    </row>
    <row r="609" spans="22:27" x14ac:dyDescent="0.25">
      <c r="V609" s="142" t="str">
        <f t="shared" si="60"/>
        <v/>
      </c>
      <c r="W609" s="142" t="str">
        <f t="shared" si="61"/>
        <v/>
      </c>
      <c r="X609" s="142" t="str">
        <f t="shared" si="62"/>
        <v/>
      </c>
      <c r="Y609" s="142" t="str">
        <f t="shared" si="63"/>
        <v/>
      </c>
      <c r="Z609" s="142" t="str">
        <f t="shared" si="59"/>
        <v/>
      </c>
      <c r="AA609" s="104" t="str">
        <f t="shared" si="58"/>
        <v/>
      </c>
    </row>
    <row r="610" spans="22:27" x14ac:dyDescent="0.25">
      <c r="V610" s="142" t="str">
        <f t="shared" si="60"/>
        <v/>
      </c>
      <c r="W610" s="142" t="str">
        <f t="shared" si="61"/>
        <v/>
      </c>
      <c r="X610" s="142" t="str">
        <f t="shared" si="62"/>
        <v/>
      </c>
      <c r="Y610" s="142" t="str">
        <f t="shared" si="63"/>
        <v/>
      </c>
      <c r="Z610" s="142" t="str">
        <f t="shared" si="59"/>
        <v/>
      </c>
      <c r="AA610" s="104" t="str">
        <f t="shared" si="58"/>
        <v/>
      </c>
    </row>
    <row r="611" spans="22:27" x14ac:dyDescent="0.25">
      <c r="V611" s="142" t="str">
        <f t="shared" si="60"/>
        <v/>
      </c>
      <c r="W611" s="142" t="str">
        <f t="shared" si="61"/>
        <v/>
      </c>
      <c r="X611" s="142" t="str">
        <f t="shared" si="62"/>
        <v/>
      </c>
      <c r="Y611" s="142" t="str">
        <f t="shared" si="63"/>
        <v/>
      </c>
      <c r="Z611" s="142" t="str">
        <f t="shared" si="59"/>
        <v/>
      </c>
      <c r="AA611" s="104" t="str">
        <f t="shared" si="58"/>
        <v/>
      </c>
    </row>
    <row r="612" spans="22:27" x14ac:dyDescent="0.25">
      <c r="V612" s="142" t="str">
        <f t="shared" si="60"/>
        <v/>
      </c>
      <c r="W612" s="142" t="str">
        <f t="shared" si="61"/>
        <v/>
      </c>
      <c r="X612" s="142" t="str">
        <f t="shared" si="62"/>
        <v/>
      </c>
      <c r="Y612" s="142" t="str">
        <f t="shared" si="63"/>
        <v/>
      </c>
      <c r="Z612" s="142" t="str">
        <f t="shared" si="59"/>
        <v/>
      </c>
      <c r="AA612" s="104" t="str">
        <f t="shared" si="58"/>
        <v/>
      </c>
    </row>
    <row r="613" spans="22:27" x14ac:dyDescent="0.25">
      <c r="V613" s="142" t="str">
        <f t="shared" si="60"/>
        <v/>
      </c>
      <c r="W613" s="142" t="str">
        <f t="shared" si="61"/>
        <v/>
      </c>
      <c r="X613" s="142" t="str">
        <f t="shared" si="62"/>
        <v/>
      </c>
      <c r="Y613" s="142" t="str">
        <f t="shared" si="63"/>
        <v/>
      </c>
      <c r="Z613" s="142" t="str">
        <f t="shared" si="59"/>
        <v/>
      </c>
      <c r="AA613" s="104" t="str">
        <f t="shared" si="58"/>
        <v/>
      </c>
    </row>
    <row r="614" spans="22:27" x14ac:dyDescent="0.25">
      <c r="V614" s="142" t="str">
        <f t="shared" si="60"/>
        <v/>
      </c>
      <c r="W614" s="142" t="str">
        <f t="shared" si="61"/>
        <v/>
      </c>
      <c r="X614" s="142" t="str">
        <f t="shared" si="62"/>
        <v/>
      </c>
      <c r="Y614" s="142" t="str">
        <f t="shared" si="63"/>
        <v/>
      </c>
      <c r="Z614" s="142" t="str">
        <f t="shared" si="59"/>
        <v/>
      </c>
      <c r="AA614" s="104" t="str">
        <f t="shared" si="58"/>
        <v/>
      </c>
    </row>
    <row r="615" spans="22:27" x14ac:dyDescent="0.25">
      <c r="V615" s="142" t="str">
        <f t="shared" si="60"/>
        <v/>
      </c>
      <c r="W615" s="142" t="str">
        <f t="shared" si="61"/>
        <v/>
      </c>
      <c r="X615" s="142" t="str">
        <f t="shared" si="62"/>
        <v/>
      </c>
      <c r="Y615" s="142" t="str">
        <f t="shared" si="63"/>
        <v/>
      </c>
      <c r="Z615" s="142" t="str">
        <f t="shared" si="59"/>
        <v/>
      </c>
      <c r="AA615" s="104" t="str">
        <f t="shared" si="58"/>
        <v/>
      </c>
    </row>
    <row r="616" spans="22:27" x14ac:dyDescent="0.25">
      <c r="V616" s="142" t="str">
        <f t="shared" si="60"/>
        <v/>
      </c>
      <c r="W616" s="142" t="str">
        <f t="shared" si="61"/>
        <v/>
      </c>
      <c r="X616" s="142" t="str">
        <f t="shared" si="62"/>
        <v/>
      </c>
      <c r="Y616" s="142" t="str">
        <f t="shared" si="63"/>
        <v/>
      </c>
      <c r="Z616" s="142" t="str">
        <f t="shared" si="59"/>
        <v/>
      </c>
      <c r="AA616" s="104" t="str">
        <f t="shared" si="58"/>
        <v/>
      </c>
    </row>
    <row r="617" spans="22:27" x14ac:dyDescent="0.25">
      <c r="V617" s="142" t="str">
        <f t="shared" si="60"/>
        <v/>
      </c>
      <c r="W617" s="142" t="str">
        <f t="shared" si="61"/>
        <v/>
      </c>
      <c r="X617" s="142" t="str">
        <f t="shared" si="62"/>
        <v/>
      </c>
      <c r="Y617" s="142" t="str">
        <f t="shared" si="63"/>
        <v/>
      </c>
      <c r="Z617" s="142" t="str">
        <f t="shared" si="59"/>
        <v/>
      </c>
      <c r="AA617" s="104" t="str">
        <f t="shared" si="58"/>
        <v/>
      </c>
    </row>
    <row r="618" spans="22:27" x14ac:dyDescent="0.25">
      <c r="V618" s="142" t="str">
        <f t="shared" si="60"/>
        <v/>
      </c>
      <c r="W618" s="142" t="str">
        <f t="shared" si="61"/>
        <v/>
      </c>
      <c r="X618" s="142" t="str">
        <f t="shared" si="62"/>
        <v/>
      </c>
      <c r="Y618" s="142" t="str">
        <f t="shared" si="63"/>
        <v/>
      </c>
      <c r="Z618" s="142" t="str">
        <f t="shared" si="59"/>
        <v/>
      </c>
      <c r="AA618" s="104" t="str">
        <f t="shared" si="58"/>
        <v/>
      </c>
    </row>
    <row r="619" spans="22:27" x14ac:dyDescent="0.25">
      <c r="V619" s="142" t="str">
        <f t="shared" si="60"/>
        <v/>
      </c>
      <c r="W619" s="142" t="str">
        <f t="shared" si="61"/>
        <v/>
      </c>
      <c r="X619" s="142" t="str">
        <f t="shared" si="62"/>
        <v/>
      </c>
      <c r="Y619" s="142" t="str">
        <f t="shared" si="63"/>
        <v/>
      </c>
      <c r="Z619" s="142" t="str">
        <f t="shared" si="59"/>
        <v/>
      </c>
      <c r="AA619" s="104" t="str">
        <f t="shared" si="58"/>
        <v/>
      </c>
    </row>
    <row r="620" spans="22:27" x14ac:dyDescent="0.25">
      <c r="V620" s="142" t="str">
        <f t="shared" si="60"/>
        <v/>
      </c>
      <c r="W620" s="142" t="str">
        <f t="shared" si="61"/>
        <v/>
      </c>
      <c r="X620" s="142" t="str">
        <f t="shared" si="62"/>
        <v/>
      </c>
      <c r="Y620" s="142" t="str">
        <f t="shared" si="63"/>
        <v/>
      </c>
      <c r="Z620" s="142" t="str">
        <f t="shared" si="59"/>
        <v/>
      </c>
      <c r="AA620" s="104" t="str">
        <f t="shared" si="58"/>
        <v/>
      </c>
    </row>
    <row r="621" spans="22:27" x14ac:dyDescent="0.25">
      <c r="V621" s="142" t="str">
        <f t="shared" si="60"/>
        <v/>
      </c>
      <c r="W621" s="142" t="str">
        <f t="shared" si="61"/>
        <v/>
      </c>
      <c r="X621" s="142" t="str">
        <f t="shared" si="62"/>
        <v/>
      </c>
      <c r="Y621" s="142" t="str">
        <f t="shared" si="63"/>
        <v/>
      </c>
      <c r="Z621" s="142" t="str">
        <f t="shared" si="59"/>
        <v/>
      </c>
      <c r="AA621" s="104" t="str">
        <f t="shared" si="58"/>
        <v/>
      </c>
    </row>
    <row r="622" spans="22:27" x14ac:dyDescent="0.25">
      <c r="V622" s="142" t="str">
        <f t="shared" si="60"/>
        <v/>
      </c>
      <c r="W622" s="142" t="str">
        <f t="shared" si="61"/>
        <v/>
      </c>
      <c r="X622" s="142" t="str">
        <f t="shared" si="62"/>
        <v/>
      </c>
      <c r="Y622" s="142" t="str">
        <f t="shared" si="63"/>
        <v/>
      </c>
      <c r="Z622" s="142" t="str">
        <f t="shared" si="59"/>
        <v/>
      </c>
      <c r="AA622" s="104" t="str">
        <f t="shared" si="58"/>
        <v/>
      </c>
    </row>
    <row r="623" spans="22:27" x14ac:dyDescent="0.25">
      <c r="V623" s="142" t="str">
        <f t="shared" si="60"/>
        <v/>
      </c>
      <c r="W623" s="142" t="str">
        <f t="shared" si="61"/>
        <v/>
      </c>
      <c r="X623" s="142" t="str">
        <f t="shared" si="62"/>
        <v/>
      </c>
      <c r="Y623" s="142" t="str">
        <f t="shared" si="63"/>
        <v/>
      </c>
      <c r="Z623" s="142" t="str">
        <f t="shared" si="59"/>
        <v/>
      </c>
      <c r="AA623" s="104" t="str">
        <f t="shared" si="58"/>
        <v/>
      </c>
    </row>
    <row r="624" spans="22:27" x14ac:dyDescent="0.25">
      <c r="V624" s="142" t="str">
        <f t="shared" si="60"/>
        <v/>
      </c>
      <c r="W624" s="142" t="str">
        <f t="shared" si="61"/>
        <v/>
      </c>
      <c r="X624" s="142" t="str">
        <f t="shared" si="62"/>
        <v/>
      </c>
      <c r="Y624" s="142" t="str">
        <f t="shared" si="63"/>
        <v/>
      </c>
      <c r="Z624" s="142" t="str">
        <f t="shared" si="59"/>
        <v/>
      </c>
      <c r="AA624" s="104" t="str">
        <f t="shared" si="58"/>
        <v/>
      </c>
    </row>
    <row r="625" spans="22:27" x14ac:dyDescent="0.25">
      <c r="V625" s="142" t="str">
        <f t="shared" si="60"/>
        <v/>
      </c>
      <c r="W625" s="142" t="str">
        <f t="shared" si="61"/>
        <v/>
      </c>
      <c r="X625" s="142" t="str">
        <f t="shared" si="62"/>
        <v/>
      </c>
      <c r="Y625" s="142" t="str">
        <f t="shared" si="63"/>
        <v/>
      </c>
      <c r="Z625" s="142" t="str">
        <f t="shared" si="59"/>
        <v/>
      </c>
      <c r="AA625" s="104" t="str">
        <f t="shared" si="58"/>
        <v/>
      </c>
    </row>
    <row r="626" spans="22:27" x14ac:dyDescent="0.25">
      <c r="V626" s="142" t="str">
        <f t="shared" si="60"/>
        <v/>
      </c>
      <c r="W626" s="142" t="str">
        <f t="shared" si="61"/>
        <v/>
      </c>
      <c r="X626" s="142" t="str">
        <f t="shared" si="62"/>
        <v/>
      </c>
      <c r="Y626" s="142" t="str">
        <f t="shared" si="63"/>
        <v/>
      </c>
      <c r="Z626" s="142" t="str">
        <f t="shared" si="59"/>
        <v/>
      </c>
      <c r="AA626" s="104" t="str">
        <f t="shared" si="58"/>
        <v/>
      </c>
    </row>
    <row r="627" spans="22:27" x14ac:dyDescent="0.25">
      <c r="V627" s="142" t="str">
        <f t="shared" si="60"/>
        <v/>
      </c>
      <c r="W627" s="142" t="str">
        <f t="shared" si="61"/>
        <v/>
      </c>
      <c r="X627" s="142" t="str">
        <f t="shared" si="62"/>
        <v/>
      </c>
      <c r="Y627" s="142" t="str">
        <f t="shared" si="63"/>
        <v/>
      </c>
      <c r="Z627" s="142" t="str">
        <f t="shared" si="59"/>
        <v/>
      </c>
      <c r="AA627" s="104" t="str">
        <f t="shared" si="58"/>
        <v/>
      </c>
    </row>
    <row r="628" spans="22:27" x14ac:dyDescent="0.25">
      <c r="V628" s="142" t="str">
        <f t="shared" si="60"/>
        <v/>
      </c>
      <c r="W628" s="142" t="str">
        <f t="shared" si="61"/>
        <v/>
      </c>
      <c r="X628" s="142" t="str">
        <f t="shared" si="62"/>
        <v/>
      </c>
      <c r="Y628" s="142" t="str">
        <f t="shared" si="63"/>
        <v/>
      </c>
      <c r="Z628" s="142" t="str">
        <f t="shared" si="59"/>
        <v/>
      </c>
      <c r="AA628" s="104" t="str">
        <f t="shared" si="58"/>
        <v/>
      </c>
    </row>
    <row r="629" spans="22:27" x14ac:dyDescent="0.25">
      <c r="V629" s="142" t="str">
        <f t="shared" si="60"/>
        <v/>
      </c>
      <c r="W629" s="142" t="str">
        <f t="shared" si="61"/>
        <v/>
      </c>
      <c r="X629" s="142" t="str">
        <f t="shared" si="62"/>
        <v/>
      </c>
      <c r="Y629" s="142" t="str">
        <f t="shared" si="63"/>
        <v/>
      </c>
      <c r="Z629" s="142" t="str">
        <f t="shared" si="59"/>
        <v/>
      </c>
      <c r="AA629" s="104" t="str">
        <f t="shared" si="58"/>
        <v/>
      </c>
    </row>
    <row r="630" spans="22:27" x14ac:dyDescent="0.25">
      <c r="V630" s="142" t="str">
        <f t="shared" si="60"/>
        <v/>
      </c>
      <c r="W630" s="142" t="str">
        <f t="shared" si="61"/>
        <v/>
      </c>
      <c r="X630" s="142" t="str">
        <f t="shared" si="62"/>
        <v/>
      </c>
      <c r="Y630" s="142" t="str">
        <f t="shared" si="63"/>
        <v/>
      </c>
      <c r="Z630" s="142" t="str">
        <f t="shared" si="59"/>
        <v/>
      </c>
      <c r="AA630" s="104" t="str">
        <f t="shared" si="58"/>
        <v/>
      </c>
    </row>
    <row r="631" spans="22:27" x14ac:dyDescent="0.25">
      <c r="V631" s="142" t="str">
        <f t="shared" si="60"/>
        <v/>
      </c>
      <c r="W631" s="142" t="str">
        <f t="shared" si="61"/>
        <v/>
      </c>
      <c r="X631" s="142" t="str">
        <f t="shared" si="62"/>
        <v/>
      </c>
      <c r="Y631" s="142" t="str">
        <f t="shared" si="63"/>
        <v/>
      </c>
      <c r="Z631" s="142" t="str">
        <f t="shared" si="59"/>
        <v/>
      </c>
      <c r="AA631" s="104" t="str">
        <f t="shared" si="58"/>
        <v/>
      </c>
    </row>
    <row r="632" spans="22:27" x14ac:dyDescent="0.25">
      <c r="V632" s="142" t="str">
        <f t="shared" si="60"/>
        <v/>
      </c>
      <c r="W632" s="142" t="str">
        <f t="shared" si="61"/>
        <v/>
      </c>
      <c r="X632" s="142" t="str">
        <f t="shared" si="62"/>
        <v/>
      </c>
      <c r="Y632" s="142" t="str">
        <f t="shared" si="63"/>
        <v/>
      </c>
      <c r="Z632" s="142" t="str">
        <f t="shared" si="59"/>
        <v/>
      </c>
      <c r="AA632" s="104" t="str">
        <f t="shared" si="58"/>
        <v/>
      </c>
    </row>
    <row r="633" spans="22:27" x14ac:dyDescent="0.25">
      <c r="V633" s="142" t="str">
        <f t="shared" si="60"/>
        <v/>
      </c>
      <c r="W633" s="142" t="str">
        <f t="shared" si="61"/>
        <v/>
      </c>
      <c r="X633" s="142" t="str">
        <f t="shared" si="62"/>
        <v/>
      </c>
      <c r="Y633" s="142" t="str">
        <f t="shared" si="63"/>
        <v/>
      </c>
      <c r="Z633" s="142" t="str">
        <f t="shared" si="59"/>
        <v/>
      </c>
      <c r="AA633" s="104" t="str">
        <f t="shared" si="58"/>
        <v/>
      </c>
    </row>
    <row r="634" spans="22:27" x14ac:dyDescent="0.25">
      <c r="V634" s="142" t="str">
        <f t="shared" si="60"/>
        <v/>
      </c>
      <c r="W634" s="142" t="str">
        <f t="shared" si="61"/>
        <v/>
      </c>
      <c r="X634" s="142" t="str">
        <f t="shared" si="62"/>
        <v/>
      </c>
      <c r="Y634" s="142" t="str">
        <f t="shared" si="63"/>
        <v/>
      </c>
      <c r="Z634" s="142" t="str">
        <f t="shared" si="59"/>
        <v/>
      </c>
      <c r="AA634" s="104" t="str">
        <f t="shared" si="58"/>
        <v/>
      </c>
    </row>
    <row r="635" spans="22:27" x14ac:dyDescent="0.25">
      <c r="V635" s="142" t="str">
        <f t="shared" si="60"/>
        <v/>
      </c>
      <c r="W635" s="142" t="str">
        <f t="shared" si="61"/>
        <v/>
      </c>
      <c r="X635" s="142" t="str">
        <f t="shared" si="62"/>
        <v/>
      </c>
      <c r="Y635" s="142" t="str">
        <f t="shared" si="63"/>
        <v/>
      </c>
      <c r="Z635" s="142" t="str">
        <f t="shared" si="59"/>
        <v/>
      </c>
      <c r="AA635" s="104" t="str">
        <f t="shared" si="58"/>
        <v/>
      </c>
    </row>
    <row r="636" spans="22:27" x14ac:dyDescent="0.25">
      <c r="V636" s="142" t="str">
        <f t="shared" si="60"/>
        <v/>
      </c>
      <c r="W636" s="142" t="str">
        <f t="shared" si="61"/>
        <v/>
      </c>
      <c r="X636" s="142" t="str">
        <f t="shared" si="62"/>
        <v/>
      </c>
      <c r="Y636" s="142" t="str">
        <f t="shared" si="63"/>
        <v/>
      </c>
      <c r="Z636" s="142" t="str">
        <f t="shared" si="59"/>
        <v/>
      </c>
      <c r="AA636" s="104" t="str">
        <f t="shared" si="58"/>
        <v/>
      </c>
    </row>
    <row r="637" spans="22:27" x14ac:dyDescent="0.25">
      <c r="V637" s="142" t="str">
        <f t="shared" si="60"/>
        <v/>
      </c>
      <c r="W637" s="142" t="str">
        <f t="shared" si="61"/>
        <v/>
      </c>
      <c r="X637" s="142" t="str">
        <f t="shared" si="62"/>
        <v/>
      </c>
      <c r="Y637" s="142" t="str">
        <f t="shared" si="63"/>
        <v/>
      </c>
      <c r="Z637" s="142" t="str">
        <f t="shared" si="59"/>
        <v/>
      </c>
      <c r="AA637" s="104" t="str">
        <f t="shared" si="58"/>
        <v/>
      </c>
    </row>
    <row r="638" spans="22:27" x14ac:dyDescent="0.25">
      <c r="V638" s="142" t="str">
        <f t="shared" si="60"/>
        <v/>
      </c>
      <c r="W638" s="142" t="str">
        <f t="shared" si="61"/>
        <v/>
      </c>
      <c r="X638" s="142" t="str">
        <f t="shared" si="62"/>
        <v/>
      </c>
      <c r="Y638" s="142" t="str">
        <f t="shared" si="63"/>
        <v/>
      </c>
      <c r="Z638" s="142" t="str">
        <f t="shared" si="59"/>
        <v/>
      </c>
      <c r="AA638" s="104" t="str">
        <f t="shared" si="58"/>
        <v/>
      </c>
    </row>
    <row r="639" spans="22:27" x14ac:dyDescent="0.25">
      <c r="V639" s="142" t="str">
        <f t="shared" si="60"/>
        <v/>
      </c>
      <c r="W639" s="142" t="str">
        <f t="shared" si="61"/>
        <v/>
      </c>
      <c r="X639" s="142" t="str">
        <f t="shared" si="62"/>
        <v/>
      </c>
      <c r="Y639" s="142" t="str">
        <f t="shared" si="63"/>
        <v/>
      </c>
      <c r="Z639" s="142" t="str">
        <f t="shared" si="59"/>
        <v/>
      </c>
      <c r="AA639" s="104" t="str">
        <f t="shared" si="58"/>
        <v/>
      </c>
    </row>
    <row r="640" spans="22:27" x14ac:dyDescent="0.25">
      <c r="V640" s="142" t="str">
        <f t="shared" si="60"/>
        <v/>
      </c>
      <c r="W640" s="142" t="str">
        <f t="shared" si="61"/>
        <v/>
      </c>
      <c r="X640" s="142" t="str">
        <f t="shared" si="62"/>
        <v/>
      </c>
      <c r="Y640" s="142" t="str">
        <f t="shared" si="63"/>
        <v/>
      </c>
      <c r="Z640" s="142" t="str">
        <f t="shared" si="59"/>
        <v/>
      </c>
      <c r="AA640" s="104" t="str">
        <f t="shared" si="58"/>
        <v/>
      </c>
    </row>
    <row r="641" spans="22:27" x14ac:dyDescent="0.25">
      <c r="V641" s="142" t="str">
        <f t="shared" si="60"/>
        <v/>
      </c>
      <c r="W641" s="142" t="str">
        <f t="shared" si="61"/>
        <v/>
      </c>
      <c r="X641" s="142" t="str">
        <f t="shared" si="62"/>
        <v/>
      </c>
      <c r="Y641" s="142" t="str">
        <f t="shared" si="63"/>
        <v/>
      </c>
      <c r="Z641" s="142" t="str">
        <f t="shared" si="59"/>
        <v/>
      </c>
      <c r="AA641" s="104" t="str">
        <f t="shared" si="58"/>
        <v/>
      </c>
    </row>
    <row r="642" spans="22:27" x14ac:dyDescent="0.25">
      <c r="V642" s="142" t="str">
        <f t="shared" si="60"/>
        <v/>
      </c>
      <c r="W642" s="142" t="str">
        <f t="shared" si="61"/>
        <v/>
      </c>
      <c r="X642" s="142" t="str">
        <f t="shared" si="62"/>
        <v/>
      </c>
      <c r="Y642" s="142" t="str">
        <f t="shared" si="63"/>
        <v/>
      </c>
      <c r="Z642" s="142" t="str">
        <f t="shared" si="59"/>
        <v/>
      </c>
      <c r="AA642" s="104" t="str">
        <f t="shared" si="58"/>
        <v/>
      </c>
    </row>
    <row r="643" spans="22:27" x14ac:dyDescent="0.25">
      <c r="V643" s="142" t="str">
        <f t="shared" si="60"/>
        <v/>
      </c>
      <c r="W643" s="142" t="str">
        <f t="shared" si="61"/>
        <v/>
      </c>
      <c r="X643" s="142" t="str">
        <f t="shared" si="62"/>
        <v/>
      </c>
      <c r="Y643" s="142" t="str">
        <f t="shared" si="63"/>
        <v/>
      </c>
      <c r="Z643" s="142" t="str">
        <f t="shared" si="59"/>
        <v/>
      </c>
      <c r="AA643" s="104" t="str">
        <f t="shared" si="58"/>
        <v/>
      </c>
    </row>
    <row r="644" spans="22:27" x14ac:dyDescent="0.25">
      <c r="V644" s="142" t="str">
        <f t="shared" si="60"/>
        <v/>
      </c>
      <c r="W644" s="142" t="str">
        <f t="shared" si="61"/>
        <v/>
      </c>
      <c r="X644" s="142" t="str">
        <f t="shared" si="62"/>
        <v/>
      </c>
      <c r="Y644" s="142" t="str">
        <f t="shared" si="63"/>
        <v/>
      </c>
      <c r="Z644" s="142" t="str">
        <f t="shared" si="59"/>
        <v/>
      </c>
      <c r="AA644" s="104" t="str">
        <f t="shared" si="58"/>
        <v/>
      </c>
    </row>
    <row r="645" spans="22:27" x14ac:dyDescent="0.25">
      <c r="V645" s="142" t="str">
        <f t="shared" si="60"/>
        <v/>
      </c>
      <c r="W645" s="142" t="str">
        <f t="shared" si="61"/>
        <v/>
      </c>
      <c r="X645" s="142" t="str">
        <f t="shared" si="62"/>
        <v/>
      </c>
      <c r="Y645" s="142" t="str">
        <f t="shared" si="63"/>
        <v/>
      </c>
      <c r="Z645" s="142" t="str">
        <f t="shared" si="59"/>
        <v/>
      </c>
      <c r="AA645" s="104" t="str">
        <f t="shared" si="58"/>
        <v/>
      </c>
    </row>
    <row r="646" spans="22:27" x14ac:dyDescent="0.25">
      <c r="V646" s="142" t="str">
        <f t="shared" si="60"/>
        <v/>
      </c>
      <c r="W646" s="142" t="str">
        <f t="shared" si="61"/>
        <v/>
      </c>
      <c r="X646" s="142" t="str">
        <f t="shared" si="62"/>
        <v/>
      </c>
      <c r="Y646" s="142" t="str">
        <f t="shared" si="63"/>
        <v/>
      </c>
      <c r="Z646" s="142" t="str">
        <f t="shared" si="59"/>
        <v/>
      </c>
      <c r="AA646" s="104" t="str">
        <f t="shared" si="58"/>
        <v/>
      </c>
    </row>
    <row r="647" spans="22:27" x14ac:dyDescent="0.25">
      <c r="V647" s="142" t="str">
        <f t="shared" si="60"/>
        <v/>
      </c>
      <c r="W647" s="142" t="str">
        <f t="shared" si="61"/>
        <v/>
      </c>
      <c r="X647" s="142" t="str">
        <f t="shared" si="62"/>
        <v/>
      </c>
      <c r="Y647" s="142" t="str">
        <f t="shared" si="63"/>
        <v/>
      </c>
      <c r="Z647" s="142" t="str">
        <f t="shared" si="59"/>
        <v/>
      </c>
      <c r="AA647" s="104" t="str">
        <f t="shared" si="58"/>
        <v/>
      </c>
    </row>
    <row r="648" spans="22:27" x14ac:dyDescent="0.25">
      <c r="V648" s="142" t="str">
        <f t="shared" si="60"/>
        <v/>
      </c>
      <c r="W648" s="142" t="str">
        <f t="shared" si="61"/>
        <v/>
      </c>
      <c r="X648" s="142" t="str">
        <f t="shared" si="62"/>
        <v/>
      </c>
      <c r="Y648" s="142" t="str">
        <f t="shared" si="63"/>
        <v/>
      </c>
      <c r="Z648" s="142" t="str">
        <f t="shared" si="59"/>
        <v/>
      </c>
      <c r="AA648" s="104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42" t="str">
        <f t="shared" si="60"/>
        <v/>
      </c>
      <c r="W649" s="142" t="str">
        <f t="shared" si="61"/>
        <v/>
      </c>
      <c r="X649" s="142" t="str">
        <f t="shared" si="62"/>
        <v/>
      </c>
      <c r="Y649" s="142" t="str">
        <f t="shared" si="63"/>
        <v/>
      </c>
      <c r="Z649" s="142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104" t="str">
        <f t="shared" si="64"/>
        <v/>
      </c>
    </row>
    <row r="650" spans="22:27" x14ac:dyDescent="0.25">
      <c r="V650" s="142" t="str">
        <f t="shared" si="60"/>
        <v/>
      </c>
      <c r="W650" s="142" t="str">
        <f t="shared" si="61"/>
        <v/>
      </c>
      <c r="X650" s="142" t="str">
        <f t="shared" si="62"/>
        <v/>
      </c>
      <c r="Y650" s="142" t="str">
        <f t="shared" si="63"/>
        <v/>
      </c>
      <c r="Z650" s="142" t="str">
        <f t="shared" si="65"/>
        <v/>
      </c>
      <c r="AA650" s="104" t="str">
        <f t="shared" si="64"/>
        <v/>
      </c>
    </row>
    <row r="651" spans="22:27" x14ac:dyDescent="0.25">
      <c r="V651" s="142" t="str">
        <f t="shared" si="60"/>
        <v/>
      </c>
      <c r="W651" s="142" t="str">
        <f t="shared" si="61"/>
        <v/>
      </c>
      <c r="X651" s="142" t="str">
        <f t="shared" si="62"/>
        <v/>
      </c>
      <c r="Y651" s="142" t="str">
        <f t="shared" si="63"/>
        <v/>
      </c>
      <c r="Z651" s="142" t="str">
        <f t="shared" si="65"/>
        <v/>
      </c>
      <c r="AA651" s="104" t="str">
        <f t="shared" si="64"/>
        <v/>
      </c>
    </row>
    <row r="652" spans="22:27" x14ac:dyDescent="0.25">
      <c r="V652" s="142" t="str">
        <f t="shared" si="60"/>
        <v/>
      </c>
      <c r="W652" s="142" t="str">
        <f t="shared" si="61"/>
        <v/>
      </c>
      <c r="X652" s="142" t="str">
        <f t="shared" si="62"/>
        <v/>
      </c>
      <c r="Y652" s="142" t="str">
        <f t="shared" si="63"/>
        <v/>
      </c>
      <c r="Z652" s="142" t="str">
        <f t="shared" si="65"/>
        <v/>
      </c>
      <c r="AA652" s="104" t="str">
        <f t="shared" si="64"/>
        <v/>
      </c>
    </row>
    <row r="653" spans="22:27" x14ac:dyDescent="0.25">
      <c r="V653" s="142" t="str">
        <f t="shared" si="60"/>
        <v/>
      </c>
      <c r="W653" s="142" t="str">
        <f t="shared" si="61"/>
        <v/>
      </c>
      <c r="X653" s="142" t="str">
        <f t="shared" si="62"/>
        <v/>
      </c>
      <c r="Y653" s="142" t="str">
        <f t="shared" si="63"/>
        <v/>
      </c>
      <c r="Z653" s="142" t="str">
        <f t="shared" si="65"/>
        <v/>
      </c>
      <c r="AA653" s="104" t="str">
        <f t="shared" si="64"/>
        <v/>
      </c>
    </row>
    <row r="654" spans="22:27" x14ac:dyDescent="0.25">
      <c r="V654" s="142" t="str">
        <f t="shared" si="60"/>
        <v/>
      </c>
      <c r="W654" s="142" t="str">
        <f t="shared" si="61"/>
        <v/>
      </c>
      <c r="X654" s="142" t="str">
        <f t="shared" si="62"/>
        <v/>
      </c>
      <c r="Y654" s="142" t="str">
        <f t="shared" si="63"/>
        <v/>
      </c>
      <c r="Z654" s="142" t="str">
        <f t="shared" si="65"/>
        <v/>
      </c>
      <c r="AA654" s="104" t="str">
        <f t="shared" si="64"/>
        <v/>
      </c>
    </row>
    <row r="655" spans="22:27" x14ac:dyDescent="0.25">
      <c r="V655" s="142" t="str">
        <f t="shared" si="60"/>
        <v/>
      </c>
      <c r="W655" s="142" t="str">
        <f t="shared" si="61"/>
        <v/>
      </c>
      <c r="X655" s="142" t="str">
        <f t="shared" si="62"/>
        <v/>
      </c>
      <c r="Y655" s="142" t="str">
        <f t="shared" si="63"/>
        <v/>
      </c>
      <c r="Z655" s="142" t="str">
        <f t="shared" si="65"/>
        <v/>
      </c>
      <c r="AA655" s="104" t="str">
        <f t="shared" si="64"/>
        <v/>
      </c>
    </row>
    <row r="656" spans="22:27" x14ac:dyDescent="0.25">
      <c r="V656" s="142" t="str">
        <f t="shared" si="60"/>
        <v/>
      </c>
      <c r="W656" s="142" t="str">
        <f t="shared" si="61"/>
        <v/>
      </c>
      <c r="X656" s="142" t="str">
        <f t="shared" si="62"/>
        <v/>
      </c>
      <c r="Y656" s="142" t="str">
        <f t="shared" si="63"/>
        <v/>
      </c>
      <c r="Z656" s="142" t="str">
        <f t="shared" si="65"/>
        <v/>
      </c>
      <c r="AA656" s="104" t="str">
        <f t="shared" si="64"/>
        <v/>
      </c>
    </row>
    <row r="657" spans="22:27" x14ac:dyDescent="0.25">
      <c r="V657" s="142" t="str">
        <f t="shared" si="60"/>
        <v/>
      </c>
      <c r="W657" s="142" t="str">
        <f t="shared" si="61"/>
        <v/>
      </c>
      <c r="X657" s="142" t="str">
        <f t="shared" si="62"/>
        <v/>
      </c>
      <c r="Y657" s="142" t="str">
        <f t="shared" si="63"/>
        <v/>
      </c>
      <c r="Z657" s="142" t="str">
        <f t="shared" si="65"/>
        <v/>
      </c>
      <c r="AA657" s="104" t="str">
        <f t="shared" si="64"/>
        <v/>
      </c>
    </row>
    <row r="658" spans="22:27" x14ac:dyDescent="0.25">
      <c r="V658" s="142" t="str">
        <f t="shared" si="60"/>
        <v/>
      </c>
      <c r="W658" s="142" t="str">
        <f t="shared" si="61"/>
        <v/>
      </c>
      <c r="X658" s="142" t="str">
        <f t="shared" si="62"/>
        <v/>
      </c>
      <c r="Y658" s="142" t="str">
        <f t="shared" si="63"/>
        <v/>
      </c>
      <c r="Z658" s="142" t="str">
        <f t="shared" si="65"/>
        <v/>
      </c>
      <c r="AA658" s="104" t="str">
        <f t="shared" si="64"/>
        <v/>
      </c>
    </row>
    <row r="659" spans="22:27" x14ac:dyDescent="0.25">
      <c r="V659" s="142" t="str">
        <f t="shared" si="60"/>
        <v/>
      </c>
      <c r="W659" s="142" t="str">
        <f t="shared" si="61"/>
        <v/>
      </c>
      <c r="X659" s="142" t="str">
        <f t="shared" si="62"/>
        <v/>
      </c>
      <c r="Y659" s="142" t="str">
        <f t="shared" si="63"/>
        <v/>
      </c>
      <c r="Z659" s="142" t="str">
        <f t="shared" si="65"/>
        <v/>
      </c>
      <c r="AA659" s="104" t="str">
        <f t="shared" si="64"/>
        <v/>
      </c>
    </row>
    <row r="660" spans="22:27" x14ac:dyDescent="0.25">
      <c r="V660" s="142" t="str">
        <f t="shared" si="60"/>
        <v/>
      </c>
      <c r="W660" s="142" t="str">
        <f t="shared" si="61"/>
        <v/>
      </c>
      <c r="X660" s="142" t="str">
        <f t="shared" si="62"/>
        <v/>
      </c>
      <c r="Y660" s="142" t="str">
        <f t="shared" si="63"/>
        <v/>
      </c>
      <c r="Z660" s="142" t="str">
        <f t="shared" si="65"/>
        <v/>
      </c>
      <c r="AA660" s="104" t="str">
        <f t="shared" si="64"/>
        <v/>
      </c>
    </row>
    <row r="661" spans="22:27" x14ac:dyDescent="0.25">
      <c r="V661" s="142" t="str">
        <f t="shared" si="60"/>
        <v/>
      </c>
      <c r="W661" s="142" t="str">
        <f t="shared" si="61"/>
        <v/>
      </c>
      <c r="X661" s="142" t="str">
        <f t="shared" si="62"/>
        <v/>
      </c>
      <c r="Y661" s="142" t="str">
        <f t="shared" si="63"/>
        <v/>
      </c>
      <c r="Z661" s="142" t="str">
        <f t="shared" si="65"/>
        <v/>
      </c>
      <c r="AA661" s="104" t="str">
        <f t="shared" si="64"/>
        <v/>
      </c>
    </row>
    <row r="662" spans="22:27" x14ac:dyDescent="0.25">
      <c r="V662" s="142" t="str">
        <f t="shared" si="60"/>
        <v/>
      </c>
      <c r="W662" s="142" t="str">
        <f t="shared" si="61"/>
        <v/>
      </c>
      <c r="X662" s="142" t="str">
        <f t="shared" si="62"/>
        <v/>
      </c>
      <c r="Y662" s="142" t="str">
        <f t="shared" si="63"/>
        <v/>
      </c>
      <c r="Z662" s="142" t="str">
        <f t="shared" si="65"/>
        <v/>
      </c>
      <c r="AA662" s="104" t="str">
        <f t="shared" si="64"/>
        <v/>
      </c>
    </row>
    <row r="663" spans="22:27" x14ac:dyDescent="0.25">
      <c r="V663" s="142" t="str">
        <f t="shared" si="60"/>
        <v/>
      </c>
      <c r="W663" s="142" t="str">
        <f t="shared" si="61"/>
        <v/>
      </c>
      <c r="X663" s="142" t="str">
        <f t="shared" si="62"/>
        <v/>
      </c>
      <c r="Y663" s="142" t="str">
        <f t="shared" si="63"/>
        <v/>
      </c>
      <c r="Z663" s="142" t="str">
        <f t="shared" si="65"/>
        <v/>
      </c>
      <c r="AA663" s="104" t="str">
        <f t="shared" si="64"/>
        <v/>
      </c>
    </row>
    <row r="664" spans="22:27" x14ac:dyDescent="0.25">
      <c r="V664" s="142" t="str">
        <f t="shared" ref="V664:V727" si="66">IF(AND(SUM(D664:G664)&gt;0,B664&lt;&gt;""),ROUND(IF(media_bi="MÉDIA",AVERAGE(D664:G664),SUM(D664:G664)),1),"")</f>
        <v/>
      </c>
      <c r="W664" s="142" t="str">
        <f t="shared" ref="W664:W727" si="67">IF(AND(SUM(H664:K664)&gt;0,B664&lt;&gt;""),ROUND(IF(media_bi="MÉDIA",AVERAGE(H664:K664),SUM(H664:K664)),1),"")</f>
        <v/>
      </c>
      <c r="X664" s="142" t="str">
        <f t="shared" ref="X664:X727" si="68">IF(AND(SUM(L664:O664)&gt;0,B664&lt;&gt;""),ROUND(IF(media_bi="MÉDIA",AVERAGE(L664:O664),SUM(L664:O664)),1),"")</f>
        <v/>
      </c>
      <c r="Y664" s="142" t="str">
        <f t="shared" ref="Y664:Y727" si="69">IF(AND(SUM(P664:S664)&gt;0,B664&lt;&gt;""),ROUND(IF(media_bi="MÉDIA",AVERAGE(P664:S664),SUM(P664:S664)),1),"")</f>
        <v/>
      </c>
      <c r="Z664" s="142" t="str">
        <f t="shared" si="65"/>
        <v/>
      </c>
      <c r="AA664" s="104" t="str">
        <f t="shared" si="64"/>
        <v/>
      </c>
    </row>
    <row r="665" spans="22:27" x14ac:dyDescent="0.25">
      <c r="V665" s="142" t="str">
        <f t="shared" si="66"/>
        <v/>
      </c>
      <c r="W665" s="142" t="str">
        <f t="shared" si="67"/>
        <v/>
      </c>
      <c r="X665" s="142" t="str">
        <f t="shared" si="68"/>
        <v/>
      </c>
      <c r="Y665" s="142" t="str">
        <f t="shared" si="69"/>
        <v/>
      </c>
      <c r="Z665" s="142" t="str">
        <f t="shared" si="65"/>
        <v/>
      </c>
      <c r="AA665" s="104" t="str">
        <f t="shared" si="64"/>
        <v/>
      </c>
    </row>
    <row r="666" spans="22:27" x14ac:dyDescent="0.25">
      <c r="V666" s="142" t="str">
        <f t="shared" si="66"/>
        <v/>
      </c>
      <c r="W666" s="142" t="str">
        <f t="shared" si="67"/>
        <v/>
      </c>
      <c r="X666" s="142" t="str">
        <f t="shared" si="68"/>
        <v/>
      </c>
      <c r="Y666" s="142" t="str">
        <f t="shared" si="69"/>
        <v/>
      </c>
      <c r="Z666" s="142" t="str">
        <f t="shared" si="65"/>
        <v/>
      </c>
      <c r="AA666" s="104" t="str">
        <f t="shared" si="64"/>
        <v/>
      </c>
    </row>
    <row r="667" spans="22:27" x14ac:dyDescent="0.25">
      <c r="V667" s="142" t="str">
        <f t="shared" si="66"/>
        <v/>
      </c>
      <c r="W667" s="142" t="str">
        <f t="shared" si="67"/>
        <v/>
      </c>
      <c r="X667" s="142" t="str">
        <f t="shared" si="68"/>
        <v/>
      </c>
      <c r="Y667" s="142" t="str">
        <f t="shared" si="69"/>
        <v/>
      </c>
      <c r="Z667" s="142" t="str">
        <f t="shared" si="65"/>
        <v/>
      </c>
      <c r="AA667" s="104" t="str">
        <f t="shared" si="64"/>
        <v/>
      </c>
    </row>
    <row r="668" spans="22:27" x14ac:dyDescent="0.25">
      <c r="V668" s="142" t="str">
        <f t="shared" si="66"/>
        <v/>
      </c>
      <c r="W668" s="142" t="str">
        <f t="shared" si="67"/>
        <v/>
      </c>
      <c r="X668" s="142" t="str">
        <f t="shared" si="68"/>
        <v/>
      </c>
      <c r="Y668" s="142" t="str">
        <f t="shared" si="69"/>
        <v/>
      </c>
      <c r="Z668" s="142" t="str">
        <f t="shared" si="65"/>
        <v/>
      </c>
      <c r="AA668" s="104" t="str">
        <f t="shared" si="64"/>
        <v/>
      </c>
    </row>
    <row r="669" spans="22:27" x14ac:dyDescent="0.25">
      <c r="V669" s="142" t="str">
        <f t="shared" si="66"/>
        <v/>
      </c>
      <c r="W669" s="142" t="str">
        <f t="shared" si="67"/>
        <v/>
      </c>
      <c r="X669" s="142" t="str">
        <f t="shared" si="68"/>
        <v/>
      </c>
      <c r="Y669" s="142" t="str">
        <f t="shared" si="69"/>
        <v/>
      </c>
      <c r="Z669" s="142" t="str">
        <f t="shared" si="65"/>
        <v/>
      </c>
      <c r="AA669" s="104" t="str">
        <f t="shared" si="64"/>
        <v/>
      </c>
    </row>
    <row r="670" spans="22:27" x14ac:dyDescent="0.25">
      <c r="V670" s="142" t="str">
        <f t="shared" si="66"/>
        <v/>
      </c>
      <c r="W670" s="142" t="str">
        <f t="shared" si="67"/>
        <v/>
      </c>
      <c r="X670" s="142" t="str">
        <f t="shared" si="68"/>
        <v/>
      </c>
      <c r="Y670" s="142" t="str">
        <f t="shared" si="69"/>
        <v/>
      </c>
      <c r="Z670" s="142" t="str">
        <f t="shared" si="65"/>
        <v/>
      </c>
      <c r="AA670" s="104" t="str">
        <f t="shared" si="64"/>
        <v/>
      </c>
    </row>
    <row r="671" spans="22:27" x14ac:dyDescent="0.25">
      <c r="V671" s="142" t="str">
        <f t="shared" si="66"/>
        <v/>
      </c>
      <c r="W671" s="142" t="str">
        <f t="shared" si="67"/>
        <v/>
      </c>
      <c r="X671" s="142" t="str">
        <f t="shared" si="68"/>
        <v/>
      </c>
      <c r="Y671" s="142" t="str">
        <f t="shared" si="69"/>
        <v/>
      </c>
      <c r="Z671" s="142" t="str">
        <f t="shared" si="65"/>
        <v/>
      </c>
      <c r="AA671" s="104" t="str">
        <f t="shared" si="64"/>
        <v/>
      </c>
    </row>
    <row r="672" spans="22:27" x14ac:dyDescent="0.25">
      <c r="V672" s="142" t="str">
        <f t="shared" si="66"/>
        <v/>
      </c>
      <c r="W672" s="142" t="str">
        <f t="shared" si="67"/>
        <v/>
      </c>
      <c r="X672" s="142" t="str">
        <f t="shared" si="68"/>
        <v/>
      </c>
      <c r="Y672" s="142" t="str">
        <f t="shared" si="69"/>
        <v/>
      </c>
      <c r="Z672" s="142" t="str">
        <f t="shared" si="65"/>
        <v/>
      </c>
      <c r="AA672" s="104" t="str">
        <f t="shared" si="64"/>
        <v/>
      </c>
    </row>
    <row r="673" spans="22:27" x14ac:dyDescent="0.25">
      <c r="V673" s="142" t="str">
        <f t="shared" si="66"/>
        <v/>
      </c>
      <c r="W673" s="142" t="str">
        <f t="shared" si="67"/>
        <v/>
      </c>
      <c r="X673" s="142" t="str">
        <f t="shared" si="68"/>
        <v/>
      </c>
      <c r="Y673" s="142" t="str">
        <f t="shared" si="69"/>
        <v/>
      </c>
      <c r="Z673" s="142" t="str">
        <f t="shared" si="65"/>
        <v/>
      </c>
      <c r="AA673" s="104" t="str">
        <f t="shared" si="64"/>
        <v/>
      </c>
    </row>
    <row r="674" spans="22:27" x14ac:dyDescent="0.25">
      <c r="V674" s="142" t="str">
        <f t="shared" si="66"/>
        <v/>
      </c>
      <c r="W674" s="142" t="str">
        <f t="shared" si="67"/>
        <v/>
      </c>
      <c r="X674" s="142" t="str">
        <f t="shared" si="68"/>
        <v/>
      </c>
      <c r="Y674" s="142" t="str">
        <f t="shared" si="69"/>
        <v/>
      </c>
      <c r="Z674" s="142" t="str">
        <f t="shared" si="65"/>
        <v/>
      </c>
      <c r="AA674" s="104" t="str">
        <f t="shared" si="64"/>
        <v/>
      </c>
    </row>
    <row r="675" spans="22:27" x14ac:dyDescent="0.25">
      <c r="V675" s="142" t="str">
        <f t="shared" si="66"/>
        <v/>
      </c>
      <c r="W675" s="142" t="str">
        <f t="shared" si="67"/>
        <v/>
      </c>
      <c r="X675" s="142" t="str">
        <f t="shared" si="68"/>
        <v/>
      </c>
      <c r="Y675" s="142" t="str">
        <f t="shared" si="69"/>
        <v/>
      </c>
      <c r="Z675" s="142" t="str">
        <f t="shared" si="65"/>
        <v/>
      </c>
      <c r="AA675" s="104" t="str">
        <f t="shared" si="64"/>
        <v/>
      </c>
    </row>
    <row r="676" spans="22:27" x14ac:dyDescent="0.25">
      <c r="V676" s="142" t="str">
        <f t="shared" si="66"/>
        <v/>
      </c>
      <c r="W676" s="142" t="str">
        <f t="shared" si="67"/>
        <v/>
      </c>
      <c r="X676" s="142" t="str">
        <f t="shared" si="68"/>
        <v/>
      </c>
      <c r="Y676" s="142" t="str">
        <f t="shared" si="69"/>
        <v/>
      </c>
      <c r="Z676" s="142" t="str">
        <f t="shared" si="65"/>
        <v/>
      </c>
      <c r="AA676" s="104" t="str">
        <f t="shared" si="64"/>
        <v/>
      </c>
    </row>
    <row r="677" spans="22:27" x14ac:dyDescent="0.25">
      <c r="V677" s="142" t="str">
        <f t="shared" si="66"/>
        <v/>
      </c>
      <c r="W677" s="142" t="str">
        <f t="shared" si="67"/>
        <v/>
      </c>
      <c r="X677" s="142" t="str">
        <f t="shared" si="68"/>
        <v/>
      </c>
      <c r="Y677" s="142" t="str">
        <f t="shared" si="69"/>
        <v/>
      </c>
      <c r="Z677" s="142" t="str">
        <f t="shared" si="65"/>
        <v/>
      </c>
      <c r="AA677" s="104" t="str">
        <f t="shared" si="64"/>
        <v/>
      </c>
    </row>
    <row r="678" spans="22:27" x14ac:dyDescent="0.25">
      <c r="V678" s="142" t="str">
        <f t="shared" si="66"/>
        <v/>
      </c>
      <c r="W678" s="142" t="str">
        <f t="shared" si="67"/>
        <v/>
      </c>
      <c r="X678" s="142" t="str">
        <f t="shared" si="68"/>
        <v/>
      </c>
      <c r="Y678" s="142" t="str">
        <f t="shared" si="69"/>
        <v/>
      </c>
      <c r="Z678" s="142" t="str">
        <f t="shared" si="65"/>
        <v/>
      </c>
      <c r="AA678" s="104" t="str">
        <f t="shared" si="64"/>
        <v/>
      </c>
    </row>
    <row r="679" spans="22:27" x14ac:dyDescent="0.25">
      <c r="V679" s="142" t="str">
        <f t="shared" si="66"/>
        <v/>
      </c>
      <c r="W679" s="142" t="str">
        <f t="shared" si="67"/>
        <v/>
      </c>
      <c r="X679" s="142" t="str">
        <f t="shared" si="68"/>
        <v/>
      </c>
      <c r="Y679" s="142" t="str">
        <f t="shared" si="69"/>
        <v/>
      </c>
      <c r="Z679" s="142" t="str">
        <f t="shared" si="65"/>
        <v/>
      </c>
      <c r="AA679" s="104" t="str">
        <f t="shared" si="64"/>
        <v/>
      </c>
    </row>
    <row r="680" spans="22:27" x14ac:dyDescent="0.25">
      <c r="V680" s="142" t="str">
        <f t="shared" si="66"/>
        <v/>
      </c>
      <c r="W680" s="142" t="str">
        <f t="shared" si="67"/>
        <v/>
      </c>
      <c r="X680" s="142" t="str">
        <f t="shared" si="68"/>
        <v/>
      </c>
      <c r="Y680" s="142" t="str">
        <f t="shared" si="69"/>
        <v/>
      </c>
      <c r="Z680" s="142" t="str">
        <f t="shared" si="65"/>
        <v/>
      </c>
      <c r="AA680" s="104" t="str">
        <f t="shared" si="64"/>
        <v/>
      </c>
    </row>
    <row r="681" spans="22:27" x14ac:dyDescent="0.25">
      <c r="V681" s="142" t="str">
        <f t="shared" si="66"/>
        <v/>
      </c>
      <c r="W681" s="142" t="str">
        <f t="shared" si="67"/>
        <v/>
      </c>
      <c r="X681" s="142" t="str">
        <f t="shared" si="68"/>
        <v/>
      </c>
      <c r="Y681" s="142" t="str">
        <f t="shared" si="69"/>
        <v/>
      </c>
      <c r="Z681" s="142" t="str">
        <f t="shared" si="65"/>
        <v/>
      </c>
      <c r="AA681" s="104" t="str">
        <f t="shared" si="64"/>
        <v/>
      </c>
    </row>
    <row r="682" spans="22:27" x14ac:dyDescent="0.25">
      <c r="V682" s="142" t="str">
        <f t="shared" si="66"/>
        <v/>
      </c>
      <c r="W682" s="142" t="str">
        <f t="shared" si="67"/>
        <v/>
      </c>
      <c r="X682" s="142" t="str">
        <f t="shared" si="68"/>
        <v/>
      </c>
      <c r="Y682" s="142" t="str">
        <f t="shared" si="69"/>
        <v/>
      </c>
      <c r="Z682" s="142" t="str">
        <f t="shared" si="65"/>
        <v/>
      </c>
      <c r="AA682" s="104" t="str">
        <f t="shared" si="64"/>
        <v/>
      </c>
    </row>
    <row r="683" spans="22:27" x14ac:dyDescent="0.25">
      <c r="V683" s="142" t="str">
        <f t="shared" si="66"/>
        <v/>
      </c>
      <c r="W683" s="142" t="str">
        <f t="shared" si="67"/>
        <v/>
      </c>
      <c r="X683" s="142" t="str">
        <f t="shared" si="68"/>
        <v/>
      </c>
      <c r="Y683" s="142" t="str">
        <f t="shared" si="69"/>
        <v/>
      </c>
      <c r="Z683" s="142" t="str">
        <f t="shared" si="65"/>
        <v/>
      </c>
      <c r="AA683" s="104" t="str">
        <f t="shared" si="64"/>
        <v/>
      </c>
    </row>
    <row r="684" spans="22:27" x14ac:dyDescent="0.25">
      <c r="V684" s="142" t="str">
        <f t="shared" si="66"/>
        <v/>
      </c>
      <c r="W684" s="142" t="str">
        <f t="shared" si="67"/>
        <v/>
      </c>
      <c r="X684" s="142" t="str">
        <f t="shared" si="68"/>
        <v/>
      </c>
      <c r="Y684" s="142" t="str">
        <f t="shared" si="69"/>
        <v/>
      </c>
      <c r="Z684" s="142" t="str">
        <f t="shared" si="65"/>
        <v/>
      </c>
      <c r="AA684" s="104" t="str">
        <f t="shared" si="64"/>
        <v/>
      </c>
    </row>
    <row r="685" spans="22:27" x14ac:dyDescent="0.25">
      <c r="V685" s="142" t="str">
        <f t="shared" si="66"/>
        <v/>
      </c>
      <c r="W685" s="142" t="str">
        <f t="shared" si="67"/>
        <v/>
      </c>
      <c r="X685" s="142" t="str">
        <f t="shared" si="68"/>
        <v/>
      </c>
      <c r="Y685" s="142" t="str">
        <f t="shared" si="69"/>
        <v/>
      </c>
      <c r="Z685" s="142" t="str">
        <f t="shared" si="65"/>
        <v/>
      </c>
      <c r="AA685" s="104" t="str">
        <f t="shared" si="64"/>
        <v/>
      </c>
    </row>
    <row r="686" spans="22:27" x14ac:dyDescent="0.25">
      <c r="V686" s="142" t="str">
        <f t="shared" si="66"/>
        <v/>
      </c>
      <c r="W686" s="142" t="str">
        <f t="shared" si="67"/>
        <v/>
      </c>
      <c r="X686" s="142" t="str">
        <f t="shared" si="68"/>
        <v/>
      </c>
      <c r="Y686" s="142" t="str">
        <f t="shared" si="69"/>
        <v/>
      </c>
      <c r="Z686" s="142" t="str">
        <f t="shared" si="65"/>
        <v/>
      </c>
      <c r="AA686" s="104" t="str">
        <f t="shared" si="64"/>
        <v/>
      </c>
    </row>
    <row r="687" spans="22:27" x14ac:dyDescent="0.25">
      <c r="V687" s="142" t="str">
        <f t="shared" si="66"/>
        <v/>
      </c>
      <c r="W687" s="142" t="str">
        <f t="shared" si="67"/>
        <v/>
      </c>
      <c r="X687" s="142" t="str">
        <f t="shared" si="68"/>
        <v/>
      </c>
      <c r="Y687" s="142" t="str">
        <f t="shared" si="69"/>
        <v/>
      </c>
      <c r="Z687" s="142" t="str">
        <f t="shared" si="65"/>
        <v/>
      </c>
      <c r="AA687" s="104" t="str">
        <f t="shared" si="64"/>
        <v/>
      </c>
    </row>
    <row r="688" spans="22:27" x14ac:dyDescent="0.25">
      <c r="V688" s="142" t="str">
        <f t="shared" si="66"/>
        <v/>
      </c>
      <c r="W688" s="142" t="str">
        <f t="shared" si="67"/>
        <v/>
      </c>
      <c r="X688" s="142" t="str">
        <f t="shared" si="68"/>
        <v/>
      </c>
      <c r="Y688" s="142" t="str">
        <f t="shared" si="69"/>
        <v/>
      </c>
      <c r="Z688" s="142" t="str">
        <f t="shared" si="65"/>
        <v/>
      </c>
      <c r="AA688" s="104" t="str">
        <f t="shared" si="64"/>
        <v/>
      </c>
    </row>
    <row r="689" spans="22:27" x14ac:dyDescent="0.25">
      <c r="V689" s="142" t="str">
        <f t="shared" si="66"/>
        <v/>
      </c>
      <c r="W689" s="142" t="str">
        <f t="shared" si="67"/>
        <v/>
      </c>
      <c r="X689" s="142" t="str">
        <f t="shared" si="68"/>
        <v/>
      </c>
      <c r="Y689" s="142" t="str">
        <f t="shared" si="69"/>
        <v/>
      </c>
      <c r="Z689" s="142" t="str">
        <f t="shared" si="65"/>
        <v/>
      </c>
      <c r="AA689" s="104" t="str">
        <f t="shared" si="64"/>
        <v/>
      </c>
    </row>
    <row r="690" spans="22:27" x14ac:dyDescent="0.25">
      <c r="V690" s="142" t="str">
        <f t="shared" si="66"/>
        <v/>
      </c>
      <c r="W690" s="142" t="str">
        <f t="shared" si="67"/>
        <v/>
      </c>
      <c r="X690" s="142" t="str">
        <f t="shared" si="68"/>
        <v/>
      </c>
      <c r="Y690" s="142" t="str">
        <f t="shared" si="69"/>
        <v/>
      </c>
      <c r="Z690" s="142" t="str">
        <f t="shared" si="65"/>
        <v/>
      </c>
      <c r="AA690" s="104" t="str">
        <f t="shared" si="64"/>
        <v/>
      </c>
    </row>
    <row r="691" spans="22:27" x14ac:dyDescent="0.25">
      <c r="V691" s="142" t="str">
        <f t="shared" si="66"/>
        <v/>
      </c>
      <c r="W691" s="142" t="str">
        <f t="shared" si="67"/>
        <v/>
      </c>
      <c r="X691" s="142" t="str">
        <f t="shared" si="68"/>
        <v/>
      </c>
      <c r="Y691" s="142" t="str">
        <f t="shared" si="69"/>
        <v/>
      </c>
      <c r="Z691" s="142" t="str">
        <f t="shared" si="65"/>
        <v/>
      </c>
      <c r="AA691" s="104" t="str">
        <f t="shared" si="64"/>
        <v/>
      </c>
    </row>
    <row r="692" spans="22:27" x14ac:dyDescent="0.25">
      <c r="V692" s="142" t="str">
        <f t="shared" si="66"/>
        <v/>
      </c>
      <c r="W692" s="142" t="str">
        <f t="shared" si="67"/>
        <v/>
      </c>
      <c r="X692" s="142" t="str">
        <f t="shared" si="68"/>
        <v/>
      </c>
      <c r="Y692" s="142" t="str">
        <f t="shared" si="69"/>
        <v/>
      </c>
      <c r="Z692" s="142" t="str">
        <f t="shared" si="65"/>
        <v/>
      </c>
      <c r="AA692" s="104" t="str">
        <f t="shared" si="64"/>
        <v/>
      </c>
    </row>
    <row r="693" spans="22:27" x14ac:dyDescent="0.25">
      <c r="V693" s="142" t="str">
        <f t="shared" si="66"/>
        <v/>
      </c>
      <c r="W693" s="142" t="str">
        <f t="shared" si="67"/>
        <v/>
      </c>
      <c r="X693" s="142" t="str">
        <f t="shared" si="68"/>
        <v/>
      </c>
      <c r="Y693" s="142" t="str">
        <f t="shared" si="69"/>
        <v/>
      </c>
      <c r="Z693" s="142" t="str">
        <f t="shared" si="65"/>
        <v/>
      </c>
      <c r="AA693" s="104" t="str">
        <f t="shared" si="64"/>
        <v/>
      </c>
    </row>
    <row r="694" spans="22:27" x14ac:dyDescent="0.25">
      <c r="V694" s="142" t="str">
        <f t="shared" si="66"/>
        <v/>
      </c>
      <c r="W694" s="142" t="str">
        <f t="shared" si="67"/>
        <v/>
      </c>
      <c r="X694" s="142" t="str">
        <f t="shared" si="68"/>
        <v/>
      </c>
      <c r="Y694" s="142" t="str">
        <f t="shared" si="69"/>
        <v/>
      </c>
      <c r="Z694" s="142" t="str">
        <f t="shared" si="65"/>
        <v/>
      </c>
      <c r="AA694" s="104" t="str">
        <f t="shared" si="64"/>
        <v/>
      </c>
    </row>
    <row r="695" spans="22:27" x14ac:dyDescent="0.25">
      <c r="V695" s="142" t="str">
        <f t="shared" si="66"/>
        <v/>
      </c>
      <c r="W695" s="142" t="str">
        <f t="shared" si="67"/>
        <v/>
      </c>
      <c r="X695" s="142" t="str">
        <f t="shared" si="68"/>
        <v/>
      </c>
      <c r="Y695" s="142" t="str">
        <f t="shared" si="69"/>
        <v/>
      </c>
      <c r="Z695" s="142" t="str">
        <f t="shared" si="65"/>
        <v/>
      </c>
      <c r="AA695" s="104" t="str">
        <f t="shared" si="64"/>
        <v/>
      </c>
    </row>
    <row r="696" spans="22:27" x14ac:dyDescent="0.25">
      <c r="V696" s="142" t="str">
        <f t="shared" si="66"/>
        <v/>
      </c>
      <c r="W696" s="142" t="str">
        <f t="shared" si="67"/>
        <v/>
      </c>
      <c r="X696" s="142" t="str">
        <f t="shared" si="68"/>
        <v/>
      </c>
      <c r="Y696" s="142" t="str">
        <f t="shared" si="69"/>
        <v/>
      </c>
      <c r="Z696" s="142" t="str">
        <f t="shared" si="65"/>
        <v/>
      </c>
      <c r="AA696" s="104" t="str">
        <f t="shared" si="64"/>
        <v/>
      </c>
    </row>
    <row r="697" spans="22:27" x14ac:dyDescent="0.25">
      <c r="V697" s="142" t="str">
        <f t="shared" si="66"/>
        <v/>
      </c>
      <c r="W697" s="142" t="str">
        <f t="shared" si="67"/>
        <v/>
      </c>
      <c r="X697" s="142" t="str">
        <f t="shared" si="68"/>
        <v/>
      </c>
      <c r="Y697" s="142" t="str">
        <f t="shared" si="69"/>
        <v/>
      </c>
      <c r="Z697" s="142" t="str">
        <f t="shared" si="65"/>
        <v/>
      </c>
      <c r="AA697" s="104" t="str">
        <f t="shared" si="64"/>
        <v/>
      </c>
    </row>
    <row r="698" spans="22:27" x14ac:dyDescent="0.25">
      <c r="V698" s="142" t="str">
        <f t="shared" si="66"/>
        <v/>
      </c>
      <c r="W698" s="142" t="str">
        <f t="shared" si="67"/>
        <v/>
      </c>
      <c r="X698" s="142" t="str">
        <f t="shared" si="68"/>
        <v/>
      </c>
      <c r="Y698" s="142" t="str">
        <f t="shared" si="69"/>
        <v/>
      </c>
      <c r="Z698" s="142" t="str">
        <f t="shared" si="65"/>
        <v/>
      </c>
      <c r="AA698" s="104" t="str">
        <f t="shared" si="64"/>
        <v/>
      </c>
    </row>
    <row r="699" spans="22:27" x14ac:dyDescent="0.25">
      <c r="V699" s="142" t="str">
        <f t="shared" si="66"/>
        <v/>
      </c>
      <c r="W699" s="142" t="str">
        <f t="shared" si="67"/>
        <v/>
      </c>
      <c r="X699" s="142" t="str">
        <f t="shared" si="68"/>
        <v/>
      </c>
      <c r="Y699" s="142" t="str">
        <f t="shared" si="69"/>
        <v/>
      </c>
      <c r="Z699" s="142" t="str">
        <f t="shared" si="65"/>
        <v/>
      </c>
      <c r="AA699" s="104" t="str">
        <f t="shared" si="64"/>
        <v/>
      </c>
    </row>
    <row r="700" spans="22:27" x14ac:dyDescent="0.25">
      <c r="V700" s="142" t="str">
        <f t="shared" si="66"/>
        <v/>
      </c>
      <c r="W700" s="142" t="str">
        <f t="shared" si="67"/>
        <v/>
      </c>
      <c r="X700" s="142" t="str">
        <f t="shared" si="68"/>
        <v/>
      </c>
      <c r="Y700" s="142" t="str">
        <f t="shared" si="69"/>
        <v/>
      </c>
      <c r="Z700" s="142" t="str">
        <f t="shared" si="65"/>
        <v/>
      </c>
      <c r="AA700" s="104" t="str">
        <f t="shared" si="64"/>
        <v/>
      </c>
    </row>
    <row r="701" spans="22:27" x14ac:dyDescent="0.25">
      <c r="V701" s="142" t="str">
        <f t="shared" si="66"/>
        <v/>
      </c>
      <c r="W701" s="142" t="str">
        <f t="shared" si="67"/>
        <v/>
      </c>
      <c r="X701" s="142" t="str">
        <f t="shared" si="68"/>
        <v/>
      </c>
      <c r="Y701" s="142" t="str">
        <f t="shared" si="69"/>
        <v/>
      </c>
      <c r="Z701" s="142" t="str">
        <f t="shared" si="65"/>
        <v/>
      </c>
      <c r="AA701" s="104" t="str">
        <f t="shared" si="64"/>
        <v/>
      </c>
    </row>
    <row r="702" spans="22:27" x14ac:dyDescent="0.25">
      <c r="V702" s="142" t="str">
        <f t="shared" si="66"/>
        <v/>
      </c>
      <c r="W702" s="142" t="str">
        <f t="shared" si="67"/>
        <v/>
      </c>
      <c r="X702" s="142" t="str">
        <f t="shared" si="68"/>
        <v/>
      </c>
      <c r="Y702" s="142" t="str">
        <f t="shared" si="69"/>
        <v/>
      </c>
      <c r="Z702" s="142" t="str">
        <f t="shared" si="65"/>
        <v/>
      </c>
      <c r="AA702" s="104" t="str">
        <f t="shared" si="64"/>
        <v/>
      </c>
    </row>
    <row r="703" spans="22:27" x14ac:dyDescent="0.25">
      <c r="V703" s="142" t="str">
        <f t="shared" si="66"/>
        <v/>
      </c>
      <c r="W703" s="142" t="str">
        <f t="shared" si="67"/>
        <v/>
      </c>
      <c r="X703" s="142" t="str">
        <f t="shared" si="68"/>
        <v/>
      </c>
      <c r="Y703" s="142" t="str">
        <f t="shared" si="69"/>
        <v/>
      </c>
      <c r="Z703" s="142" t="str">
        <f t="shared" si="65"/>
        <v/>
      </c>
      <c r="AA703" s="104" t="str">
        <f t="shared" si="64"/>
        <v/>
      </c>
    </row>
    <row r="704" spans="22:27" x14ac:dyDescent="0.25">
      <c r="V704" s="142" t="str">
        <f t="shared" si="66"/>
        <v/>
      </c>
      <c r="W704" s="142" t="str">
        <f t="shared" si="67"/>
        <v/>
      </c>
      <c r="X704" s="142" t="str">
        <f t="shared" si="68"/>
        <v/>
      </c>
      <c r="Y704" s="142" t="str">
        <f t="shared" si="69"/>
        <v/>
      </c>
      <c r="Z704" s="142" t="str">
        <f t="shared" si="65"/>
        <v/>
      </c>
      <c r="AA704" s="104" t="str">
        <f t="shared" si="64"/>
        <v/>
      </c>
    </row>
    <row r="705" spans="22:27" x14ac:dyDescent="0.25">
      <c r="V705" s="142" t="str">
        <f t="shared" si="66"/>
        <v/>
      </c>
      <c r="W705" s="142" t="str">
        <f t="shared" si="67"/>
        <v/>
      </c>
      <c r="X705" s="142" t="str">
        <f t="shared" si="68"/>
        <v/>
      </c>
      <c r="Y705" s="142" t="str">
        <f t="shared" si="69"/>
        <v/>
      </c>
      <c r="Z705" s="142" t="str">
        <f t="shared" si="65"/>
        <v/>
      </c>
      <c r="AA705" s="104" t="str">
        <f t="shared" si="64"/>
        <v/>
      </c>
    </row>
    <row r="706" spans="22:27" x14ac:dyDescent="0.25">
      <c r="V706" s="142" t="str">
        <f t="shared" si="66"/>
        <v/>
      </c>
      <c r="W706" s="142" t="str">
        <f t="shared" si="67"/>
        <v/>
      </c>
      <c r="X706" s="142" t="str">
        <f t="shared" si="68"/>
        <v/>
      </c>
      <c r="Y706" s="142" t="str">
        <f t="shared" si="69"/>
        <v/>
      </c>
      <c r="Z706" s="142" t="str">
        <f t="shared" si="65"/>
        <v/>
      </c>
      <c r="AA706" s="104" t="str">
        <f t="shared" si="64"/>
        <v/>
      </c>
    </row>
    <row r="707" spans="22:27" x14ac:dyDescent="0.25">
      <c r="V707" s="142" t="str">
        <f t="shared" si="66"/>
        <v/>
      </c>
      <c r="W707" s="142" t="str">
        <f t="shared" si="67"/>
        <v/>
      </c>
      <c r="X707" s="142" t="str">
        <f t="shared" si="68"/>
        <v/>
      </c>
      <c r="Y707" s="142" t="str">
        <f t="shared" si="69"/>
        <v/>
      </c>
      <c r="Z707" s="142" t="str">
        <f t="shared" si="65"/>
        <v/>
      </c>
      <c r="AA707" s="104" t="str">
        <f t="shared" si="64"/>
        <v/>
      </c>
    </row>
    <row r="708" spans="22:27" x14ac:dyDescent="0.25">
      <c r="V708" s="142" t="str">
        <f t="shared" si="66"/>
        <v/>
      </c>
      <c r="W708" s="142" t="str">
        <f t="shared" si="67"/>
        <v/>
      </c>
      <c r="X708" s="142" t="str">
        <f t="shared" si="68"/>
        <v/>
      </c>
      <c r="Y708" s="142" t="str">
        <f t="shared" si="69"/>
        <v/>
      </c>
      <c r="Z708" s="142" t="str">
        <f t="shared" si="65"/>
        <v/>
      </c>
      <c r="AA708" s="104" t="str">
        <f t="shared" si="64"/>
        <v/>
      </c>
    </row>
    <row r="709" spans="22:27" x14ac:dyDescent="0.25">
      <c r="V709" s="142" t="str">
        <f t="shared" si="66"/>
        <v/>
      </c>
      <c r="W709" s="142" t="str">
        <f t="shared" si="67"/>
        <v/>
      </c>
      <c r="X709" s="142" t="str">
        <f t="shared" si="68"/>
        <v/>
      </c>
      <c r="Y709" s="142" t="str">
        <f t="shared" si="69"/>
        <v/>
      </c>
      <c r="Z709" s="142" t="str">
        <f t="shared" si="65"/>
        <v/>
      </c>
      <c r="AA709" s="104" t="str">
        <f t="shared" si="64"/>
        <v/>
      </c>
    </row>
    <row r="710" spans="22:27" x14ac:dyDescent="0.25">
      <c r="V710" s="142" t="str">
        <f t="shared" si="66"/>
        <v/>
      </c>
      <c r="W710" s="142" t="str">
        <f t="shared" si="67"/>
        <v/>
      </c>
      <c r="X710" s="142" t="str">
        <f t="shared" si="68"/>
        <v/>
      </c>
      <c r="Y710" s="142" t="str">
        <f t="shared" si="69"/>
        <v/>
      </c>
      <c r="Z710" s="142" t="str">
        <f t="shared" si="65"/>
        <v/>
      </c>
      <c r="AA710" s="104" t="str">
        <f t="shared" si="64"/>
        <v/>
      </c>
    </row>
    <row r="711" spans="22:27" x14ac:dyDescent="0.25">
      <c r="V711" s="142" t="str">
        <f t="shared" si="66"/>
        <v/>
      </c>
      <c r="W711" s="142" t="str">
        <f t="shared" si="67"/>
        <v/>
      </c>
      <c r="X711" s="142" t="str">
        <f t="shared" si="68"/>
        <v/>
      </c>
      <c r="Y711" s="142" t="str">
        <f t="shared" si="69"/>
        <v/>
      </c>
      <c r="Z711" s="142" t="str">
        <f t="shared" si="65"/>
        <v/>
      </c>
      <c r="AA711" s="104" t="str">
        <f t="shared" si="64"/>
        <v/>
      </c>
    </row>
    <row r="712" spans="22:27" x14ac:dyDescent="0.25">
      <c r="V712" s="142" t="str">
        <f t="shared" si="66"/>
        <v/>
      </c>
      <c r="W712" s="142" t="str">
        <f t="shared" si="67"/>
        <v/>
      </c>
      <c r="X712" s="142" t="str">
        <f t="shared" si="68"/>
        <v/>
      </c>
      <c r="Y712" s="142" t="str">
        <f t="shared" si="69"/>
        <v/>
      </c>
      <c r="Z712" s="142" t="str">
        <f t="shared" si="65"/>
        <v/>
      </c>
      <c r="AA712" s="104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42" t="str">
        <f t="shared" si="66"/>
        <v/>
      </c>
      <c r="W713" s="142" t="str">
        <f t="shared" si="67"/>
        <v/>
      </c>
      <c r="X713" s="142" t="str">
        <f t="shared" si="68"/>
        <v/>
      </c>
      <c r="Y713" s="142" t="str">
        <f t="shared" si="69"/>
        <v/>
      </c>
      <c r="Z713" s="142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104" t="str">
        <f t="shared" si="70"/>
        <v/>
      </c>
    </row>
    <row r="714" spans="22:27" x14ac:dyDescent="0.25">
      <c r="V714" s="142" t="str">
        <f t="shared" si="66"/>
        <v/>
      </c>
      <c r="W714" s="142" t="str">
        <f t="shared" si="67"/>
        <v/>
      </c>
      <c r="X714" s="142" t="str">
        <f t="shared" si="68"/>
        <v/>
      </c>
      <c r="Y714" s="142" t="str">
        <f t="shared" si="69"/>
        <v/>
      </c>
      <c r="Z714" s="142" t="str">
        <f t="shared" si="71"/>
        <v/>
      </c>
      <c r="AA714" s="104" t="str">
        <f t="shared" si="70"/>
        <v/>
      </c>
    </row>
    <row r="715" spans="22:27" x14ac:dyDescent="0.25">
      <c r="V715" s="142" t="str">
        <f t="shared" si="66"/>
        <v/>
      </c>
      <c r="W715" s="142" t="str">
        <f t="shared" si="67"/>
        <v/>
      </c>
      <c r="X715" s="142" t="str">
        <f t="shared" si="68"/>
        <v/>
      </c>
      <c r="Y715" s="142" t="str">
        <f t="shared" si="69"/>
        <v/>
      </c>
      <c r="Z715" s="142" t="str">
        <f t="shared" si="71"/>
        <v/>
      </c>
      <c r="AA715" s="104" t="str">
        <f t="shared" si="70"/>
        <v/>
      </c>
    </row>
    <row r="716" spans="22:27" x14ac:dyDescent="0.25">
      <c r="V716" s="142" t="str">
        <f t="shared" si="66"/>
        <v/>
      </c>
      <c r="W716" s="142" t="str">
        <f t="shared" si="67"/>
        <v/>
      </c>
      <c r="X716" s="142" t="str">
        <f t="shared" si="68"/>
        <v/>
      </c>
      <c r="Y716" s="142" t="str">
        <f t="shared" si="69"/>
        <v/>
      </c>
      <c r="Z716" s="142" t="str">
        <f t="shared" si="71"/>
        <v/>
      </c>
      <c r="AA716" s="104" t="str">
        <f t="shared" si="70"/>
        <v/>
      </c>
    </row>
    <row r="717" spans="22:27" x14ac:dyDescent="0.25">
      <c r="V717" s="142" t="str">
        <f t="shared" si="66"/>
        <v/>
      </c>
      <c r="W717" s="142" t="str">
        <f t="shared" si="67"/>
        <v/>
      </c>
      <c r="X717" s="142" t="str">
        <f t="shared" si="68"/>
        <v/>
      </c>
      <c r="Y717" s="142" t="str">
        <f t="shared" si="69"/>
        <v/>
      </c>
      <c r="Z717" s="142" t="str">
        <f t="shared" si="71"/>
        <v/>
      </c>
      <c r="AA717" s="104" t="str">
        <f t="shared" si="70"/>
        <v/>
      </c>
    </row>
    <row r="718" spans="22:27" x14ac:dyDescent="0.25">
      <c r="V718" s="142" t="str">
        <f t="shared" si="66"/>
        <v/>
      </c>
      <c r="W718" s="142" t="str">
        <f t="shared" si="67"/>
        <v/>
      </c>
      <c r="X718" s="142" t="str">
        <f t="shared" si="68"/>
        <v/>
      </c>
      <c r="Y718" s="142" t="str">
        <f t="shared" si="69"/>
        <v/>
      </c>
      <c r="Z718" s="142" t="str">
        <f t="shared" si="71"/>
        <v/>
      </c>
      <c r="AA718" s="104" t="str">
        <f t="shared" si="70"/>
        <v/>
      </c>
    </row>
    <row r="719" spans="22:27" x14ac:dyDescent="0.25">
      <c r="V719" s="142" t="str">
        <f t="shared" si="66"/>
        <v/>
      </c>
      <c r="W719" s="142" t="str">
        <f t="shared" si="67"/>
        <v/>
      </c>
      <c r="X719" s="142" t="str">
        <f t="shared" si="68"/>
        <v/>
      </c>
      <c r="Y719" s="142" t="str">
        <f t="shared" si="69"/>
        <v/>
      </c>
      <c r="Z719" s="142" t="str">
        <f t="shared" si="71"/>
        <v/>
      </c>
      <c r="AA719" s="104" t="str">
        <f t="shared" si="70"/>
        <v/>
      </c>
    </row>
    <row r="720" spans="22:27" x14ac:dyDescent="0.25">
      <c r="V720" s="142" t="str">
        <f t="shared" si="66"/>
        <v/>
      </c>
      <c r="W720" s="142" t="str">
        <f t="shared" si="67"/>
        <v/>
      </c>
      <c r="X720" s="142" t="str">
        <f t="shared" si="68"/>
        <v/>
      </c>
      <c r="Y720" s="142" t="str">
        <f t="shared" si="69"/>
        <v/>
      </c>
      <c r="Z720" s="142" t="str">
        <f t="shared" si="71"/>
        <v/>
      </c>
      <c r="AA720" s="104" t="str">
        <f t="shared" si="70"/>
        <v/>
      </c>
    </row>
    <row r="721" spans="22:27" x14ac:dyDescent="0.25">
      <c r="V721" s="142" t="str">
        <f t="shared" si="66"/>
        <v/>
      </c>
      <c r="W721" s="142" t="str">
        <f t="shared" si="67"/>
        <v/>
      </c>
      <c r="X721" s="142" t="str">
        <f t="shared" si="68"/>
        <v/>
      </c>
      <c r="Y721" s="142" t="str">
        <f t="shared" si="69"/>
        <v/>
      </c>
      <c r="Z721" s="142" t="str">
        <f t="shared" si="71"/>
        <v/>
      </c>
      <c r="AA721" s="104" t="str">
        <f t="shared" si="70"/>
        <v/>
      </c>
    </row>
    <row r="722" spans="22:27" x14ac:dyDescent="0.25">
      <c r="V722" s="142" t="str">
        <f t="shared" si="66"/>
        <v/>
      </c>
      <c r="W722" s="142" t="str">
        <f t="shared" si="67"/>
        <v/>
      </c>
      <c r="X722" s="142" t="str">
        <f t="shared" si="68"/>
        <v/>
      </c>
      <c r="Y722" s="142" t="str">
        <f t="shared" si="69"/>
        <v/>
      </c>
      <c r="Z722" s="142" t="str">
        <f t="shared" si="71"/>
        <v/>
      </c>
      <c r="AA722" s="104" t="str">
        <f t="shared" si="70"/>
        <v/>
      </c>
    </row>
    <row r="723" spans="22:27" x14ac:dyDescent="0.25">
      <c r="V723" s="142" t="str">
        <f t="shared" si="66"/>
        <v/>
      </c>
      <c r="W723" s="142" t="str">
        <f t="shared" si="67"/>
        <v/>
      </c>
      <c r="X723" s="142" t="str">
        <f t="shared" si="68"/>
        <v/>
      </c>
      <c r="Y723" s="142" t="str">
        <f t="shared" si="69"/>
        <v/>
      </c>
      <c r="Z723" s="142" t="str">
        <f t="shared" si="71"/>
        <v/>
      </c>
      <c r="AA723" s="104" t="str">
        <f t="shared" si="70"/>
        <v/>
      </c>
    </row>
    <row r="724" spans="22:27" x14ac:dyDescent="0.25">
      <c r="V724" s="142" t="str">
        <f t="shared" si="66"/>
        <v/>
      </c>
      <c r="W724" s="142" t="str">
        <f t="shared" si="67"/>
        <v/>
      </c>
      <c r="X724" s="142" t="str">
        <f t="shared" si="68"/>
        <v/>
      </c>
      <c r="Y724" s="142" t="str">
        <f t="shared" si="69"/>
        <v/>
      </c>
      <c r="Z724" s="142" t="str">
        <f t="shared" si="71"/>
        <v/>
      </c>
      <c r="AA724" s="104" t="str">
        <f t="shared" si="70"/>
        <v/>
      </c>
    </row>
    <row r="725" spans="22:27" x14ac:dyDescent="0.25">
      <c r="V725" s="142" t="str">
        <f t="shared" si="66"/>
        <v/>
      </c>
      <c r="W725" s="142" t="str">
        <f t="shared" si="67"/>
        <v/>
      </c>
      <c r="X725" s="142" t="str">
        <f t="shared" si="68"/>
        <v/>
      </c>
      <c r="Y725" s="142" t="str">
        <f t="shared" si="69"/>
        <v/>
      </c>
      <c r="Z725" s="142" t="str">
        <f t="shared" si="71"/>
        <v/>
      </c>
      <c r="AA725" s="104" t="str">
        <f t="shared" si="70"/>
        <v/>
      </c>
    </row>
    <row r="726" spans="22:27" x14ac:dyDescent="0.25">
      <c r="V726" s="142" t="str">
        <f t="shared" si="66"/>
        <v/>
      </c>
      <c r="W726" s="142" t="str">
        <f t="shared" si="67"/>
        <v/>
      </c>
      <c r="X726" s="142" t="str">
        <f t="shared" si="68"/>
        <v/>
      </c>
      <c r="Y726" s="142" t="str">
        <f t="shared" si="69"/>
        <v/>
      </c>
      <c r="Z726" s="142" t="str">
        <f t="shared" si="71"/>
        <v/>
      </c>
      <c r="AA726" s="104" t="str">
        <f t="shared" si="70"/>
        <v/>
      </c>
    </row>
    <row r="727" spans="22:27" x14ac:dyDescent="0.25">
      <c r="V727" s="142" t="str">
        <f t="shared" si="66"/>
        <v/>
      </c>
      <c r="W727" s="142" t="str">
        <f t="shared" si="67"/>
        <v/>
      </c>
      <c r="X727" s="142" t="str">
        <f t="shared" si="68"/>
        <v/>
      </c>
      <c r="Y727" s="142" t="str">
        <f t="shared" si="69"/>
        <v/>
      </c>
      <c r="Z727" s="142" t="str">
        <f t="shared" si="71"/>
        <v/>
      </c>
      <c r="AA727" s="104" t="str">
        <f t="shared" si="70"/>
        <v/>
      </c>
    </row>
    <row r="728" spans="22:27" x14ac:dyDescent="0.25">
      <c r="V728" s="142" t="str">
        <f t="shared" ref="V728:V791" si="72">IF(AND(SUM(D728:G728)&gt;0,B728&lt;&gt;""),ROUND(IF(media_bi="MÉDIA",AVERAGE(D728:G728),SUM(D728:G728)),1),"")</f>
        <v/>
      </c>
      <c r="W728" s="142" t="str">
        <f t="shared" ref="W728:W791" si="73">IF(AND(SUM(H728:K728)&gt;0,B728&lt;&gt;""),ROUND(IF(media_bi="MÉDIA",AVERAGE(H728:K728),SUM(H728:K728)),1),"")</f>
        <v/>
      </c>
      <c r="X728" s="142" t="str">
        <f t="shared" ref="X728:X791" si="74">IF(AND(SUM(L728:O728)&gt;0,B728&lt;&gt;""),ROUND(IF(media_bi="MÉDIA",AVERAGE(L728:O728),SUM(L728:O728)),1),"")</f>
        <v/>
      </c>
      <c r="Y728" s="142" t="str">
        <f t="shared" ref="Y728:Y791" si="75">IF(AND(SUM(P728:S728)&gt;0,B728&lt;&gt;""),ROUND(IF(media_bi="MÉDIA",AVERAGE(P728:S728),SUM(P728:S728)),1),"")</f>
        <v/>
      </c>
      <c r="Z728" s="142" t="str">
        <f t="shared" si="71"/>
        <v/>
      </c>
      <c r="AA728" s="104" t="str">
        <f t="shared" si="70"/>
        <v/>
      </c>
    </row>
    <row r="729" spans="22:27" x14ac:dyDescent="0.25">
      <c r="V729" s="142" t="str">
        <f t="shared" si="72"/>
        <v/>
      </c>
      <c r="W729" s="142" t="str">
        <f t="shared" si="73"/>
        <v/>
      </c>
      <c r="X729" s="142" t="str">
        <f t="shared" si="74"/>
        <v/>
      </c>
      <c r="Y729" s="142" t="str">
        <f t="shared" si="75"/>
        <v/>
      </c>
      <c r="Z729" s="142" t="str">
        <f t="shared" si="71"/>
        <v/>
      </c>
      <c r="AA729" s="104" t="str">
        <f t="shared" si="70"/>
        <v/>
      </c>
    </row>
    <row r="730" spans="22:27" x14ac:dyDescent="0.25">
      <c r="V730" s="142" t="str">
        <f t="shared" si="72"/>
        <v/>
      </c>
      <c r="W730" s="142" t="str">
        <f t="shared" si="73"/>
        <v/>
      </c>
      <c r="X730" s="142" t="str">
        <f t="shared" si="74"/>
        <v/>
      </c>
      <c r="Y730" s="142" t="str">
        <f t="shared" si="75"/>
        <v/>
      </c>
      <c r="Z730" s="142" t="str">
        <f t="shared" si="71"/>
        <v/>
      </c>
      <c r="AA730" s="104" t="str">
        <f t="shared" si="70"/>
        <v/>
      </c>
    </row>
    <row r="731" spans="22:27" x14ac:dyDescent="0.25">
      <c r="V731" s="142" t="str">
        <f t="shared" si="72"/>
        <v/>
      </c>
      <c r="W731" s="142" t="str">
        <f t="shared" si="73"/>
        <v/>
      </c>
      <c r="X731" s="142" t="str">
        <f t="shared" si="74"/>
        <v/>
      </c>
      <c r="Y731" s="142" t="str">
        <f t="shared" si="75"/>
        <v/>
      </c>
      <c r="Z731" s="142" t="str">
        <f t="shared" si="71"/>
        <v/>
      </c>
      <c r="AA731" s="104" t="str">
        <f t="shared" si="70"/>
        <v/>
      </c>
    </row>
    <row r="732" spans="22:27" x14ac:dyDescent="0.25">
      <c r="V732" s="142" t="str">
        <f t="shared" si="72"/>
        <v/>
      </c>
      <c r="W732" s="142" t="str">
        <f t="shared" si="73"/>
        <v/>
      </c>
      <c r="X732" s="142" t="str">
        <f t="shared" si="74"/>
        <v/>
      </c>
      <c r="Y732" s="142" t="str">
        <f t="shared" si="75"/>
        <v/>
      </c>
      <c r="Z732" s="142" t="str">
        <f t="shared" si="71"/>
        <v/>
      </c>
      <c r="AA732" s="104" t="str">
        <f t="shared" si="70"/>
        <v/>
      </c>
    </row>
    <row r="733" spans="22:27" x14ac:dyDescent="0.25">
      <c r="V733" s="142" t="str">
        <f t="shared" si="72"/>
        <v/>
      </c>
      <c r="W733" s="142" t="str">
        <f t="shared" si="73"/>
        <v/>
      </c>
      <c r="X733" s="142" t="str">
        <f t="shared" si="74"/>
        <v/>
      </c>
      <c r="Y733" s="142" t="str">
        <f t="shared" si="75"/>
        <v/>
      </c>
      <c r="Z733" s="142" t="str">
        <f t="shared" si="71"/>
        <v/>
      </c>
      <c r="AA733" s="104" t="str">
        <f t="shared" si="70"/>
        <v/>
      </c>
    </row>
    <row r="734" spans="22:27" x14ac:dyDescent="0.25">
      <c r="V734" s="142" t="str">
        <f t="shared" si="72"/>
        <v/>
      </c>
      <c r="W734" s="142" t="str">
        <f t="shared" si="73"/>
        <v/>
      </c>
      <c r="X734" s="142" t="str">
        <f t="shared" si="74"/>
        <v/>
      </c>
      <c r="Y734" s="142" t="str">
        <f t="shared" si="75"/>
        <v/>
      </c>
      <c r="Z734" s="142" t="str">
        <f t="shared" si="71"/>
        <v/>
      </c>
      <c r="AA734" s="104" t="str">
        <f t="shared" si="70"/>
        <v/>
      </c>
    </row>
    <row r="735" spans="22:27" x14ac:dyDescent="0.25">
      <c r="V735" s="142" t="str">
        <f t="shared" si="72"/>
        <v/>
      </c>
      <c r="W735" s="142" t="str">
        <f t="shared" si="73"/>
        <v/>
      </c>
      <c r="X735" s="142" t="str">
        <f t="shared" si="74"/>
        <v/>
      </c>
      <c r="Y735" s="142" t="str">
        <f t="shared" si="75"/>
        <v/>
      </c>
      <c r="Z735" s="142" t="str">
        <f t="shared" si="71"/>
        <v/>
      </c>
      <c r="AA735" s="104" t="str">
        <f t="shared" si="70"/>
        <v/>
      </c>
    </row>
    <row r="736" spans="22:27" x14ac:dyDescent="0.25">
      <c r="V736" s="142" t="str">
        <f t="shared" si="72"/>
        <v/>
      </c>
      <c r="W736" s="142" t="str">
        <f t="shared" si="73"/>
        <v/>
      </c>
      <c r="X736" s="142" t="str">
        <f t="shared" si="74"/>
        <v/>
      </c>
      <c r="Y736" s="142" t="str">
        <f t="shared" si="75"/>
        <v/>
      </c>
      <c r="Z736" s="142" t="str">
        <f t="shared" si="71"/>
        <v/>
      </c>
      <c r="AA736" s="104" t="str">
        <f t="shared" si="70"/>
        <v/>
      </c>
    </row>
    <row r="737" spans="22:27" x14ac:dyDescent="0.25">
      <c r="V737" s="142" t="str">
        <f t="shared" si="72"/>
        <v/>
      </c>
      <c r="W737" s="142" t="str">
        <f t="shared" si="73"/>
        <v/>
      </c>
      <c r="X737" s="142" t="str">
        <f t="shared" si="74"/>
        <v/>
      </c>
      <c r="Y737" s="142" t="str">
        <f t="shared" si="75"/>
        <v/>
      </c>
      <c r="Z737" s="142" t="str">
        <f t="shared" si="71"/>
        <v/>
      </c>
      <c r="AA737" s="104" t="str">
        <f t="shared" si="70"/>
        <v/>
      </c>
    </row>
    <row r="738" spans="22:27" x14ac:dyDescent="0.25">
      <c r="V738" s="142" t="str">
        <f t="shared" si="72"/>
        <v/>
      </c>
      <c r="W738" s="142" t="str">
        <f t="shared" si="73"/>
        <v/>
      </c>
      <c r="X738" s="142" t="str">
        <f t="shared" si="74"/>
        <v/>
      </c>
      <c r="Y738" s="142" t="str">
        <f t="shared" si="75"/>
        <v/>
      </c>
      <c r="Z738" s="142" t="str">
        <f t="shared" si="71"/>
        <v/>
      </c>
      <c r="AA738" s="104" t="str">
        <f t="shared" si="70"/>
        <v/>
      </c>
    </row>
    <row r="739" spans="22:27" x14ac:dyDescent="0.25">
      <c r="V739" s="142" t="str">
        <f t="shared" si="72"/>
        <v/>
      </c>
      <c r="W739" s="142" t="str">
        <f t="shared" si="73"/>
        <v/>
      </c>
      <c r="X739" s="142" t="str">
        <f t="shared" si="74"/>
        <v/>
      </c>
      <c r="Y739" s="142" t="str">
        <f t="shared" si="75"/>
        <v/>
      </c>
      <c r="Z739" s="142" t="str">
        <f t="shared" si="71"/>
        <v/>
      </c>
      <c r="AA739" s="104" t="str">
        <f t="shared" si="70"/>
        <v/>
      </c>
    </row>
    <row r="740" spans="22:27" x14ac:dyDescent="0.25">
      <c r="V740" s="142" t="str">
        <f t="shared" si="72"/>
        <v/>
      </c>
      <c r="W740" s="142" t="str">
        <f t="shared" si="73"/>
        <v/>
      </c>
      <c r="X740" s="142" t="str">
        <f t="shared" si="74"/>
        <v/>
      </c>
      <c r="Y740" s="142" t="str">
        <f t="shared" si="75"/>
        <v/>
      </c>
      <c r="Z740" s="142" t="str">
        <f t="shared" si="71"/>
        <v/>
      </c>
      <c r="AA740" s="104" t="str">
        <f t="shared" si="70"/>
        <v/>
      </c>
    </row>
    <row r="741" spans="22:27" x14ac:dyDescent="0.25">
      <c r="V741" s="142" t="str">
        <f t="shared" si="72"/>
        <v/>
      </c>
      <c r="W741" s="142" t="str">
        <f t="shared" si="73"/>
        <v/>
      </c>
      <c r="X741" s="142" t="str">
        <f t="shared" si="74"/>
        <v/>
      </c>
      <c r="Y741" s="142" t="str">
        <f t="shared" si="75"/>
        <v/>
      </c>
      <c r="Z741" s="142" t="str">
        <f t="shared" si="71"/>
        <v/>
      </c>
      <c r="AA741" s="104" t="str">
        <f t="shared" si="70"/>
        <v/>
      </c>
    </row>
    <row r="742" spans="22:27" x14ac:dyDescent="0.25">
      <c r="V742" s="142" t="str">
        <f t="shared" si="72"/>
        <v/>
      </c>
      <c r="W742" s="142" t="str">
        <f t="shared" si="73"/>
        <v/>
      </c>
      <c r="X742" s="142" t="str">
        <f t="shared" si="74"/>
        <v/>
      </c>
      <c r="Y742" s="142" t="str">
        <f t="shared" si="75"/>
        <v/>
      </c>
      <c r="Z742" s="142" t="str">
        <f t="shared" si="71"/>
        <v/>
      </c>
      <c r="AA742" s="104" t="str">
        <f t="shared" si="70"/>
        <v/>
      </c>
    </row>
    <row r="743" spans="22:27" x14ac:dyDescent="0.25">
      <c r="V743" s="142" t="str">
        <f t="shared" si="72"/>
        <v/>
      </c>
      <c r="W743" s="142" t="str">
        <f t="shared" si="73"/>
        <v/>
      </c>
      <c r="X743" s="142" t="str">
        <f t="shared" si="74"/>
        <v/>
      </c>
      <c r="Y743" s="142" t="str">
        <f t="shared" si="75"/>
        <v/>
      </c>
      <c r="Z743" s="142" t="str">
        <f t="shared" si="71"/>
        <v/>
      </c>
      <c r="AA743" s="104" t="str">
        <f t="shared" si="70"/>
        <v/>
      </c>
    </row>
    <row r="744" spans="22:27" x14ac:dyDescent="0.25">
      <c r="V744" s="142" t="str">
        <f t="shared" si="72"/>
        <v/>
      </c>
      <c r="W744" s="142" t="str">
        <f t="shared" si="73"/>
        <v/>
      </c>
      <c r="X744" s="142" t="str">
        <f t="shared" si="74"/>
        <v/>
      </c>
      <c r="Y744" s="142" t="str">
        <f t="shared" si="75"/>
        <v/>
      </c>
      <c r="Z744" s="142" t="str">
        <f t="shared" si="71"/>
        <v/>
      </c>
      <c r="AA744" s="104" t="str">
        <f t="shared" si="70"/>
        <v/>
      </c>
    </row>
    <row r="745" spans="22:27" x14ac:dyDescent="0.25">
      <c r="V745" s="142" t="str">
        <f t="shared" si="72"/>
        <v/>
      </c>
      <c r="W745" s="142" t="str">
        <f t="shared" si="73"/>
        <v/>
      </c>
      <c r="X745" s="142" t="str">
        <f t="shared" si="74"/>
        <v/>
      </c>
      <c r="Y745" s="142" t="str">
        <f t="shared" si="75"/>
        <v/>
      </c>
      <c r="Z745" s="142" t="str">
        <f t="shared" si="71"/>
        <v/>
      </c>
      <c r="AA745" s="104" t="str">
        <f t="shared" si="70"/>
        <v/>
      </c>
    </row>
    <row r="746" spans="22:27" x14ac:dyDescent="0.25">
      <c r="V746" s="142" t="str">
        <f t="shared" si="72"/>
        <v/>
      </c>
      <c r="W746" s="142" t="str">
        <f t="shared" si="73"/>
        <v/>
      </c>
      <c r="X746" s="142" t="str">
        <f t="shared" si="74"/>
        <v/>
      </c>
      <c r="Y746" s="142" t="str">
        <f t="shared" si="75"/>
        <v/>
      </c>
      <c r="Z746" s="142" t="str">
        <f t="shared" si="71"/>
        <v/>
      </c>
      <c r="AA746" s="104" t="str">
        <f t="shared" si="70"/>
        <v/>
      </c>
    </row>
    <row r="747" spans="22:27" x14ac:dyDescent="0.25">
      <c r="V747" s="142" t="str">
        <f t="shared" si="72"/>
        <v/>
      </c>
      <c r="W747" s="142" t="str">
        <f t="shared" si="73"/>
        <v/>
      </c>
      <c r="X747" s="142" t="str">
        <f t="shared" si="74"/>
        <v/>
      </c>
      <c r="Y747" s="142" t="str">
        <f t="shared" si="75"/>
        <v/>
      </c>
      <c r="Z747" s="142" t="str">
        <f t="shared" si="71"/>
        <v/>
      </c>
      <c r="AA747" s="104" t="str">
        <f t="shared" si="70"/>
        <v/>
      </c>
    </row>
    <row r="748" spans="22:27" x14ac:dyDescent="0.25">
      <c r="V748" s="142" t="str">
        <f t="shared" si="72"/>
        <v/>
      </c>
      <c r="W748" s="142" t="str">
        <f t="shared" si="73"/>
        <v/>
      </c>
      <c r="X748" s="142" t="str">
        <f t="shared" si="74"/>
        <v/>
      </c>
      <c r="Y748" s="142" t="str">
        <f t="shared" si="75"/>
        <v/>
      </c>
      <c r="Z748" s="142" t="str">
        <f t="shared" si="71"/>
        <v/>
      </c>
      <c r="AA748" s="104" t="str">
        <f t="shared" si="70"/>
        <v/>
      </c>
    </row>
    <row r="749" spans="22:27" x14ac:dyDescent="0.25">
      <c r="V749" s="142" t="str">
        <f t="shared" si="72"/>
        <v/>
      </c>
      <c r="W749" s="142" t="str">
        <f t="shared" si="73"/>
        <v/>
      </c>
      <c r="X749" s="142" t="str">
        <f t="shared" si="74"/>
        <v/>
      </c>
      <c r="Y749" s="142" t="str">
        <f t="shared" si="75"/>
        <v/>
      </c>
      <c r="Z749" s="142" t="str">
        <f t="shared" si="71"/>
        <v/>
      </c>
      <c r="AA749" s="104" t="str">
        <f t="shared" si="70"/>
        <v/>
      </c>
    </row>
    <row r="750" spans="22:27" x14ac:dyDescent="0.25">
      <c r="V750" s="142" t="str">
        <f t="shared" si="72"/>
        <v/>
      </c>
      <c r="W750" s="142" t="str">
        <f t="shared" si="73"/>
        <v/>
      </c>
      <c r="X750" s="142" t="str">
        <f t="shared" si="74"/>
        <v/>
      </c>
      <c r="Y750" s="142" t="str">
        <f t="shared" si="75"/>
        <v/>
      </c>
      <c r="Z750" s="142" t="str">
        <f t="shared" si="71"/>
        <v/>
      </c>
      <c r="AA750" s="104" t="str">
        <f t="shared" si="70"/>
        <v/>
      </c>
    </row>
    <row r="751" spans="22:27" x14ac:dyDescent="0.25">
      <c r="V751" s="142" t="str">
        <f t="shared" si="72"/>
        <v/>
      </c>
      <c r="W751" s="142" t="str">
        <f t="shared" si="73"/>
        <v/>
      </c>
      <c r="X751" s="142" t="str">
        <f t="shared" si="74"/>
        <v/>
      </c>
      <c r="Y751" s="142" t="str">
        <f t="shared" si="75"/>
        <v/>
      </c>
      <c r="Z751" s="142" t="str">
        <f t="shared" si="71"/>
        <v/>
      </c>
      <c r="AA751" s="104" t="str">
        <f t="shared" si="70"/>
        <v/>
      </c>
    </row>
    <row r="752" spans="22:27" x14ac:dyDescent="0.25">
      <c r="V752" s="142" t="str">
        <f t="shared" si="72"/>
        <v/>
      </c>
      <c r="W752" s="142" t="str">
        <f t="shared" si="73"/>
        <v/>
      </c>
      <c r="X752" s="142" t="str">
        <f t="shared" si="74"/>
        <v/>
      </c>
      <c r="Y752" s="142" t="str">
        <f t="shared" si="75"/>
        <v/>
      </c>
      <c r="Z752" s="142" t="str">
        <f t="shared" si="71"/>
        <v/>
      </c>
      <c r="AA752" s="104" t="str">
        <f t="shared" si="70"/>
        <v/>
      </c>
    </row>
    <row r="753" spans="22:27" x14ac:dyDescent="0.25">
      <c r="V753" s="142" t="str">
        <f t="shared" si="72"/>
        <v/>
      </c>
      <c r="W753" s="142" t="str">
        <f t="shared" si="73"/>
        <v/>
      </c>
      <c r="X753" s="142" t="str">
        <f t="shared" si="74"/>
        <v/>
      </c>
      <c r="Y753" s="142" t="str">
        <f t="shared" si="75"/>
        <v/>
      </c>
      <c r="Z753" s="142" t="str">
        <f t="shared" si="71"/>
        <v/>
      </c>
      <c r="AA753" s="104" t="str">
        <f t="shared" si="70"/>
        <v/>
      </c>
    </row>
    <row r="754" spans="22:27" x14ac:dyDescent="0.25">
      <c r="V754" s="142" t="str">
        <f t="shared" si="72"/>
        <v/>
      </c>
      <c r="W754" s="142" t="str">
        <f t="shared" si="73"/>
        <v/>
      </c>
      <c r="X754" s="142" t="str">
        <f t="shared" si="74"/>
        <v/>
      </c>
      <c r="Y754" s="142" t="str">
        <f t="shared" si="75"/>
        <v/>
      </c>
      <c r="Z754" s="142" t="str">
        <f t="shared" si="71"/>
        <v/>
      </c>
      <c r="AA754" s="104" t="str">
        <f t="shared" si="70"/>
        <v/>
      </c>
    </row>
    <row r="755" spans="22:27" x14ac:dyDescent="0.25">
      <c r="V755" s="142" t="str">
        <f t="shared" si="72"/>
        <v/>
      </c>
      <c r="W755" s="142" t="str">
        <f t="shared" si="73"/>
        <v/>
      </c>
      <c r="X755" s="142" t="str">
        <f t="shared" si="74"/>
        <v/>
      </c>
      <c r="Y755" s="142" t="str">
        <f t="shared" si="75"/>
        <v/>
      </c>
      <c r="Z755" s="142" t="str">
        <f t="shared" si="71"/>
        <v/>
      </c>
      <c r="AA755" s="104" t="str">
        <f t="shared" si="70"/>
        <v/>
      </c>
    </row>
    <row r="756" spans="22:27" x14ac:dyDescent="0.25">
      <c r="V756" s="142" t="str">
        <f t="shared" si="72"/>
        <v/>
      </c>
      <c r="W756" s="142" t="str">
        <f t="shared" si="73"/>
        <v/>
      </c>
      <c r="X756" s="142" t="str">
        <f t="shared" si="74"/>
        <v/>
      </c>
      <c r="Y756" s="142" t="str">
        <f t="shared" si="75"/>
        <v/>
      </c>
      <c r="Z756" s="142" t="str">
        <f t="shared" si="71"/>
        <v/>
      </c>
      <c r="AA756" s="104" t="str">
        <f t="shared" si="70"/>
        <v/>
      </c>
    </row>
    <row r="757" spans="22:27" x14ac:dyDescent="0.25">
      <c r="V757" s="142" t="str">
        <f t="shared" si="72"/>
        <v/>
      </c>
      <c r="W757" s="142" t="str">
        <f t="shared" si="73"/>
        <v/>
      </c>
      <c r="X757" s="142" t="str">
        <f t="shared" si="74"/>
        <v/>
      </c>
      <c r="Y757" s="142" t="str">
        <f t="shared" si="75"/>
        <v/>
      </c>
      <c r="Z757" s="142" t="str">
        <f t="shared" si="71"/>
        <v/>
      </c>
      <c r="AA757" s="104" t="str">
        <f t="shared" si="70"/>
        <v/>
      </c>
    </row>
    <row r="758" spans="22:27" x14ac:dyDescent="0.25">
      <c r="V758" s="142" t="str">
        <f t="shared" si="72"/>
        <v/>
      </c>
      <c r="W758" s="142" t="str">
        <f t="shared" si="73"/>
        <v/>
      </c>
      <c r="X758" s="142" t="str">
        <f t="shared" si="74"/>
        <v/>
      </c>
      <c r="Y758" s="142" t="str">
        <f t="shared" si="75"/>
        <v/>
      </c>
      <c r="Z758" s="142" t="str">
        <f t="shared" si="71"/>
        <v/>
      </c>
      <c r="AA758" s="104" t="str">
        <f t="shared" si="70"/>
        <v/>
      </c>
    </row>
    <row r="759" spans="22:27" x14ac:dyDescent="0.25">
      <c r="V759" s="142" t="str">
        <f t="shared" si="72"/>
        <v/>
      </c>
      <c r="W759" s="142" t="str">
        <f t="shared" si="73"/>
        <v/>
      </c>
      <c r="X759" s="142" t="str">
        <f t="shared" si="74"/>
        <v/>
      </c>
      <c r="Y759" s="142" t="str">
        <f t="shared" si="75"/>
        <v/>
      </c>
      <c r="Z759" s="142" t="str">
        <f t="shared" si="71"/>
        <v/>
      </c>
      <c r="AA759" s="104" t="str">
        <f t="shared" si="70"/>
        <v/>
      </c>
    </row>
    <row r="760" spans="22:27" x14ac:dyDescent="0.25">
      <c r="V760" s="142" t="str">
        <f t="shared" si="72"/>
        <v/>
      </c>
      <c r="W760" s="142" t="str">
        <f t="shared" si="73"/>
        <v/>
      </c>
      <c r="X760" s="142" t="str">
        <f t="shared" si="74"/>
        <v/>
      </c>
      <c r="Y760" s="142" t="str">
        <f t="shared" si="75"/>
        <v/>
      </c>
      <c r="Z760" s="142" t="str">
        <f t="shared" si="71"/>
        <v/>
      </c>
      <c r="AA760" s="104" t="str">
        <f t="shared" si="70"/>
        <v/>
      </c>
    </row>
    <row r="761" spans="22:27" x14ac:dyDescent="0.25">
      <c r="V761" s="142" t="str">
        <f t="shared" si="72"/>
        <v/>
      </c>
      <c r="W761" s="142" t="str">
        <f t="shared" si="73"/>
        <v/>
      </c>
      <c r="X761" s="142" t="str">
        <f t="shared" si="74"/>
        <v/>
      </c>
      <c r="Y761" s="142" t="str">
        <f t="shared" si="75"/>
        <v/>
      </c>
      <c r="Z761" s="142" t="str">
        <f t="shared" si="71"/>
        <v/>
      </c>
      <c r="AA761" s="104" t="str">
        <f t="shared" si="70"/>
        <v/>
      </c>
    </row>
    <row r="762" spans="22:27" x14ac:dyDescent="0.25">
      <c r="V762" s="142" t="str">
        <f t="shared" si="72"/>
        <v/>
      </c>
      <c r="W762" s="142" t="str">
        <f t="shared" si="73"/>
        <v/>
      </c>
      <c r="X762" s="142" t="str">
        <f t="shared" si="74"/>
        <v/>
      </c>
      <c r="Y762" s="142" t="str">
        <f t="shared" si="75"/>
        <v/>
      </c>
      <c r="Z762" s="142" t="str">
        <f t="shared" si="71"/>
        <v/>
      </c>
      <c r="AA762" s="104" t="str">
        <f t="shared" si="70"/>
        <v/>
      </c>
    </row>
    <row r="763" spans="22:27" x14ac:dyDescent="0.25">
      <c r="V763" s="142" t="str">
        <f t="shared" si="72"/>
        <v/>
      </c>
      <c r="W763" s="142" t="str">
        <f t="shared" si="73"/>
        <v/>
      </c>
      <c r="X763" s="142" t="str">
        <f t="shared" si="74"/>
        <v/>
      </c>
      <c r="Y763" s="142" t="str">
        <f t="shared" si="75"/>
        <v/>
      </c>
      <c r="Z763" s="142" t="str">
        <f t="shared" si="71"/>
        <v/>
      </c>
      <c r="AA763" s="104" t="str">
        <f t="shared" si="70"/>
        <v/>
      </c>
    </row>
    <row r="764" spans="22:27" x14ac:dyDescent="0.25">
      <c r="V764" s="142" t="str">
        <f t="shared" si="72"/>
        <v/>
      </c>
      <c r="W764" s="142" t="str">
        <f t="shared" si="73"/>
        <v/>
      </c>
      <c r="X764" s="142" t="str">
        <f t="shared" si="74"/>
        <v/>
      </c>
      <c r="Y764" s="142" t="str">
        <f t="shared" si="75"/>
        <v/>
      </c>
      <c r="Z764" s="142" t="str">
        <f t="shared" si="71"/>
        <v/>
      </c>
      <c r="AA764" s="104" t="str">
        <f t="shared" si="70"/>
        <v/>
      </c>
    </row>
    <row r="765" spans="22:27" x14ac:dyDescent="0.25">
      <c r="V765" s="142" t="str">
        <f t="shared" si="72"/>
        <v/>
      </c>
      <c r="W765" s="142" t="str">
        <f t="shared" si="73"/>
        <v/>
      </c>
      <c r="X765" s="142" t="str">
        <f t="shared" si="74"/>
        <v/>
      </c>
      <c r="Y765" s="142" t="str">
        <f t="shared" si="75"/>
        <v/>
      </c>
      <c r="Z765" s="142" t="str">
        <f t="shared" si="71"/>
        <v/>
      </c>
      <c r="AA765" s="104" t="str">
        <f t="shared" si="70"/>
        <v/>
      </c>
    </row>
    <row r="766" spans="22:27" x14ac:dyDescent="0.25">
      <c r="V766" s="142" t="str">
        <f t="shared" si="72"/>
        <v/>
      </c>
      <c r="W766" s="142" t="str">
        <f t="shared" si="73"/>
        <v/>
      </c>
      <c r="X766" s="142" t="str">
        <f t="shared" si="74"/>
        <v/>
      </c>
      <c r="Y766" s="142" t="str">
        <f t="shared" si="75"/>
        <v/>
      </c>
      <c r="Z766" s="142" t="str">
        <f t="shared" si="71"/>
        <v/>
      </c>
      <c r="AA766" s="104" t="str">
        <f t="shared" si="70"/>
        <v/>
      </c>
    </row>
    <row r="767" spans="22:27" x14ac:dyDescent="0.25">
      <c r="V767" s="142" t="str">
        <f t="shared" si="72"/>
        <v/>
      </c>
      <c r="W767" s="142" t="str">
        <f t="shared" si="73"/>
        <v/>
      </c>
      <c r="X767" s="142" t="str">
        <f t="shared" si="74"/>
        <v/>
      </c>
      <c r="Y767" s="142" t="str">
        <f t="shared" si="75"/>
        <v/>
      </c>
      <c r="Z767" s="142" t="str">
        <f t="shared" si="71"/>
        <v/>
      </c>
      <c r="AA767" s="104" t="str">
        <f t="shared" si="70"/>
        <v/>
      </c>
    </row>
    <row r="768" spans="22:27" x14ac:dyDescent="0.25">
      <c r="V768" s="142" t="str">
        <f t="shared" si="72"/>
        <v/>
      </c>
      <c r="W768" s="142" t="str">
        <f t="shared" si="73"/>
        <v/>
      </c>
      <c r="X768" s="142" t="str">
        <f t="shared" si="74"/>
        <v/>
      </c>
      <c r="Y768" s="142" t="str">
        <f t="shared" si="75"/>
        <v/>
      </c>
      <c r="Z768" s="142" t="str">
        <f t="shared" si="71"/>
        <v/>
      </c>
      <c r="AA768" s="104" t="str">
        <f t="shared" si="70"/>
        <v/>
      </c>
    </row>
    <row r="769" spans="22:27" x14ac:dyDescent="0.25">
      <c r="V769" s="142" t="str">
        <f t="shared" si="72"/>
        <v/>
      </c>
      <c r="W769" s="142" t="str">
        <f t="shared" si="73"/>
        <v/>
      </c>
      <c r="X769" s="142" t="str">
        <f t="shared" si="74"/>
        <v/>
      </c>
      <c r="Y769" s="142" t="str">
        <f t="shared" si="75"/>
        <v/>
      </c>
      <c r="Z769" s="142" t="str">
        <f t="shared" si="71"/>
        <v/>
      </c>
      <c r="AA769" s="104" t="str">
        <f t="shared" si="70"/>
        <v/>
      </c>
    </row>
    <row r="770" spans="22:27" x14ac:dyDescent="0.25">
      <c r="V770" s="142" t="str">
        <f t="shared" si="72"/>
        <v/>
      </c>
      <c r="W770" s="142" t="str">
        <f t="shared" si="73"/>
        <v/>
      </c>
      <c r="X770" s="142" t="str">
        <f t="shared" si="74"/>
        <v/>
      </c>
      <c r="Y770" s="142" t="str">
        <f t="shared" si="75"/>
        <v/>
      </c>
      <c r="Z770" s="142" t="str">
        <f t="shared" si="71"/>
        <v/>
      </c>
      <c r="AA770" s="104" t="str">
        <f t="shared" si="70"/>
        <v/>
      </c>
    </row>
    <row r="771" spans="22:27" x14ac:dyDescent="0.25">
      <c r="V771" s="142" t="str">
        <f t="shared" si="72"/>
        <v/>
      </c>
      <c r="W771" s="142" t="str">
        <f t="shared" si="73"/>
        <v/>
      </c>
      <c r="X771" s="142" t="str">
        <f t="shared" si="74"/>
        <v/>
      </c>
      <c r="Y771" s="142" t="str">
        <f t="shared" si="75"/>
        <v/>
      </c>
      <c r="Z771" s="142" t="str">
        <f t="shared" si="71"/>
        <v/>
      </c>
      <c r="AA771" s="104" t="str">
        <f t="shared" si="70"/>
        <v/>
      </c>
    </row>
    <row r="772" spans="22:27" x14ac:dyDescent="0.25">
      <c r="V772" s="142" t="str">
        <f t="shared" si="72"/>
        <v/>
      </c>
      <c r="W772" s="142" t="str">
        <f t="shared" si="73"/>
        <v/>
      </c>
      <c r="X772" s="142" t="str">
        <f t="shared" si="74"/>
        <v/>
      </c>
      <c r="Y772" s="142" t="str">
        <f t="shared" si="75"/>
        <v/>
      </c>
      <c r="Z772" s="142" t="str">
        <f t="shared" si="71"/>
        <v/>
      </c>
      <c r="AA772" s="104" t="str">
        <f t="shared" si="70"/>
        <v/>
      </c>
    </row>
    <row r="773" spans="22:27" x14ac:dyDescent="0.25">
      <c r="V773" s="142" t="str">
        <f t="shared" si="72"/>
        <v/>
      </c>
      <c r="W773" s="142" t="str">
        <f t="shared" si="73"/>
        <v/>
      </c>
      <c r="X773" s="142" t="str">
        <f t="shared" si="74"/>
        <v/>
      </c>
      <c r="Y773" s="142" t="str">
        <f t="shared" si="75"/>
        <v/>
      </c>
      <c r="Z773" s="142" t="str">
        <f t="shared" si="71"/>
        <v/>
      </c>
      <c r="AA773" s="104" t="str">
        <f t="shared" si="70"/>
        <v/>
      </c>
    </row>
    <row r="774" spans="22:27" x14ac:dyDescent="0.25">
      <c r="V774" s="142" t="str">
        <f t="shared" si="72"/>
        <v/>
      </c>
      <c r="W774" s="142" t="str">
        <f t="shared" si="73"/>
        <v/>
      </c>
      <c r="X774" s="142" t="str">
        <f t="shared" si="74"/>
        <v/>
      </c>
      <c r="Y774" s="142" t="str">
        <f t="shared" si="75"/>
        <v/>
      </c>
      <c r="Z774" s="142" t="str">
        <f t="shared" si="71"/>
        <v/>
      </c>
      <c r="AA774" s="104" t="str">
        <f t="shared" si="70"/>
        <v/>
      </c>
    </row>
    <row r="775" spans="22:27" x14ac:dyDescent="0.25">
      <c r="V775" s="142" t="str">
        <f t="shared" si="72"/>
        <v/>
      </c>
      <c r="W775" s="142" t="str">
        <f t="shared" si="73"/>
        <v/>
      </c>
      <c r="X775" s="142" t="str">
        <f t="shared" si="74"/>
        <v/>
      </c>
      <c r="Y775" s="142" t="str">
        <f t="shared" si="75"/>
        <v/>
      </c>
      <c r="Z775" s="142" t="str">
        <f t="shared" si="71"/>
        <v/>
      </c>
      <c r="AA775" s="104" t="str">
        <f t="shared" si="70"/>
        <v/>
      </c>
    </row>
    <row r="776" spans="22:27" x14ac:dyDescent="0.25">
      <c r="V776" s="142" t="str">
        <f t="shared" si="72"/>
        <v/>
      </c>
      <c r="W776" s="142" t="str">
        <f t="shared" si="73"/>
        <v/>
      </c>
      <c r="X776" s="142" t="str">
        <f t="shared" si="74"/>
        <v/>
      </c>
      <c r="Y776" s="142" t="str">
        <f t="shared" si="75"/>
        <v/>
      </c>
      <c r="Z776" s="142" t="str">
        <f t="shared" si="71"/>
        <v/>
      </c>
      <c r="AA776" s="104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42" t="str">
        <f t="shared" si="72"/>
        <v/>
      </c>
      <c r="W777" s="142" t="str">
        <f t="shared" si="73"/>
        <v/>
      </c>
      <c r="X777" s="142" t="str">
        <f t="shared" si="74"/>
        <v/>
      </c>
      <c r="Y777" s="142" t="str">
        <f t="shared" si="75"/>
        <v/>
      </c>
      <c r="Z777" s="142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104" t="str">
        <f t="shared" si="76"/>
        <v/>
      </c>
    </row>
    <row r="778" spans="22:27" x14ac:dyDescent="0.25">
      <c r="V778" s="142" t="str">
        <f t="shared" si="72"/>
        <v/>
      </c>
      <c r="W778" s="142" t="str">
        <f t="shared" si="73"/>
        <v/>
      </c>
      <c r="X778" s="142" t="str">
        <f t="shared" si="74"/>
        <v/>
      </c>
      <c r="Y778" s="142" t="str">
        <f t="shared" si="75"/>
        <v/>
      </c>
      <c r="Z778" s="142" t="str">
        <f t="shared" si="77"/>
        <v/>
      </c>
      <c r="AA778" s="104" t="str">
        <f t="shared" si="76"/>
        <v/>
      </c>
    </row>
    <row r="779" spans="22:27" x14ac:dyDescent="0.25">
      <c r="V779" s="142" t="str">
        <f t="shared" si="72"/>
        <v/>
      </c>
      <c r="W779" s="142" t="str">
        <f t="shared" si="73"/>
        <v/>
      </c>
      <c r="X779" s="142" t="str">
        <f t="shared" si="74"/>
        <v/>
      </c>
      <c r="Y779" s="142" t="str">
        <f t="shared" si="75"/>
        <v/>
      </c>
      <c r="Z779" s="142" t="str">
        <f t="shared" si="77"/>
        <v/>
      </c>
      <c r="AA779" s="104" t="str">
        <f t="shared" si="76"/>
        <v/>
      </c>
    </row>
    <row r="780" spans="22:27" x14ac:dyDescent="0.25">
      <c r="V780" s="142" t="str">
        <f t="shared" si="72"/>
        <v/>
      </c>
      <c r="W780" s="142" t="str">
        <f t="shared" si="73"/>
        <v/>
      </c>
      <c r="X780" s="142" t="str">
        <f t="shared" si="74"/>
        <v/>
      </c>
      <c r="Y780" s="142" t="str">
        <f t="shared" si="75"/>
        <v/>
      </c>
      <c r="Z780" s="142" t="str">
        <f t="shared" si="77"/>
        <v/>
      </c>
      <c r="AA780" s="104" t="str">
        <f t="shared" si="76"/>
        <v/>
      </c>
    </row>
    <row r="781" spans="22:27" x14ac:dyDescent="0.25">
      <c r="V781" s="142" t="str">
        <f t="shared" si="72"/>
        <v/>
      </c>
      <c r="W781" s="142" t="str">
        <f t="shared" si="73"/>
        <v/>
      </c>
      <c r="X781" s="142" t="str">
        <f t="shared" si="74"/>
        <v/>
      </c>
      <c r="Y781" s="142" t="str">
        <f t="shared" si="75"/>
        <v/>
      </c>
      <c r="Z781" s="142" t="str">
        <f t="shared" si="77"/>
        <v/>
      </c>
      <c r="AA781" s="104" t="str">
        <f t="shared" si="76"/>
        <v/>
      </c>
    </row>
    <row r="782" spans="22:27" x14ac:dyDescent="0.25">
      <c r="V782" s="142" t="str">
        <f t="shared" si="72"/>
        <v/>
      </c>
      <c r="W782" s="142" t="str">
        <f t="shared" si="73"/>
        <v/>
      </c>
      <c r="X782" s="142" t="str">
        <f t="shared" si="74"/>
        <v/>
      </c>
      <c r="Y782" s="142" t="str">
        <f t="shared" si="75"/>
        <v/>
      </c>
      <c r="Z782" s="142" t="str">
        <f t="shared" si="77"/>
        <v/>
      </c>
      <c r="AA782" s="104" t="str">
        <f t="shared" si="76"/>
        <v/>
      </c>
    </row>
    <row r="783" spans="22:27" x14ac:dyDescent="0.25">
      <c r="V783" s="142" t="str">
        <f t="shared" si="72"/>
        <v/>
      </c>
      <c r="W783" s="142" t="str">
        <f t="shared" si="73"/>
        <v/>
      </c>
      <c r="X783" s="142" t="str">
        <f t="shared" si="74"/>
        <v/>
      </c>
      <c r="Y783" s="142" t="str">
        <f t="shared" si="75"/>
        <v/>
      </c>
      <c r="Z783" s="142" t="str">
        <f t="shared" si="77"/>
        <v/>
      </c>
      <c r="AA783" s="104" t="str">
        <f t="shared" si="76"/>
        <v/>
      </c>
    </row>
    <row r="784" spans="22:27" x14ac:dyDescent="0.25">
      <c r="V784" s="142" t="str">
        <f t="shared" si="72"/>
        <v/>
      </c>
      <c r="W784" s="142" t="str">
        <f t="shared" si="73"/>
        <v/>
      </c>
      <c r="X784" s="142" t="str">
        <f t="shared" si="74"/>
        <v/>
      </c>
      <c r="Y784" s="142" t="str">
        <f t="shared" si="75"/>
        <v/>
      </c>
      <c r="Z784" s="142" t="str">
        <f t="shared" si="77"/>
        <v/>
      </c>
      <c r="AA784" s="104" t="str">
        <f t="shared" si="76"/>
        <v/>
      </c>
    </row>
    <row r="785" spans="22:27" x14ac:dyDescent="0.25">
      <c r="V785" s="142" t="str">
        <f t="shared" si="72"/>
        <v/>
      </c>
      <c r="W785" s="142" t="str">
        <f t="shared" si="73"/>
        <v/>
      </c>
      <c r="X785" s="142" t="str">
        <f t="shared" si="74"/>
        <v/>
      </c>
      <c r="Y785" s="142" t="str">
        <f t="shared" si="75"/>
        <v/>
      </c>
      <c r="Z785" s="142" t="str">
        <f t="shared" si="77"/>
        <v/>
      </c>
      <c r="AA785" s="104" t="str">
        <f t="shared" si="76"/>
        <v/>
      </c>
    </row>
    <row r="786" spans="22:27" x14ac:dyDescent="0.25">
      <c r="V786" s="142" t="str">
        <f t="shared" si="72"/>
        <v/>
      </c>
      <c r="W786" s="142" t="str">
        <f t="shared" si="73"/>
        <v/>
      </c>
      <c r="X786" s="142" t="str">
        <f t="shared" si="74"/>
        <v/>
      </c>
      <c r="Y786" s="142" t="str">
        <f t="shared" si="75"/>
        <v/>
      </c>
      <c r="Z786" s="142" t="str">
        <f t="shared" si="77"/>
        <v/>
      </c>
      <c r="AA786" s="104" t="str">
        <f t="shared" si="76"/>
        <v/>
      </c>
    </row>
    <row r="787" spans="22:27" x14ac:dyDescent="0.25">
      <c r="V787" s="142" t="str">
        <f t="shared" si="72"/>
        <v/>
      </c>
      <c r="W787" s="142" t="str">
        <f t="shared" si="73"/>
        <v/>
      </c>
      <c r="X787" s="142" t="str">
        <f t="shared" si="74"/>
        <v/>
      </c>
      <c r="Y787" s="142" t="str">
        <f t="shared" si="75"/>
        <v/>
      </c>
      <c r="Z787" s="142" t="str">
        <f t="shared" si="77"/>
        <v/>
      </c>
      <c r="AA787" s="104" t="str">
        <f t="shared" si="76"/>
        <v/>
      </c>
    </row>
    <row r="788" spans="22:27" x14ac:dyDescent="0.25">
      <c r="V788" s="142" t="str">
        <f t="shared" si="72"/>
        <v/>
      </c>
      <c r="W788" s="142" t="str">
        <f t="shared" si="73"/>
        <v/>
      </c>
      <c r="X788" s="142" t="str">
        <f t="shared" si="74"/>
        <v/>
      </c>
      <c r="Y788" s="142" t="str">
        <f t="shared" si="75"/>
        <v/>
      </c>
      <c r="Z788" s="142" t="str">
        <f t="shared" si="77"/>
        <v/>
      </c>
      <c r="AA788" s="104" t="str">
        <f t="shared" si="76"/>
        <v/>
      </c>
    </row>
    <row r="789" spans="22:27" x14ac:dyDescent="0.25">
      <c r="V789" s="142" t="str">
        <f t="shared" si="72"/>
        <v/>
      </c>
      <c r="W789" s="142" t="str">
        <f t="shared" si="73"/>
        <v/>
      </c>
      <c r="X789" s="142" t="str">
        <f t="shared" si="74"/>
        <v/>
      </c>
      <c r="Y789" s="142" t="str">
        <f t="shared" si="75"/>
        <v/>
      </c>
      <c r="Z789" s="142" t="str">
        <f t="shared" si="77"/>
        <v/>
      </c>
      <c r="AA789" s="104" t="str">
        <f t="shared" si="76"/>
        <v/>
      </c>
    </row>
    <row r="790" spans="22:27" x14ac:dyDescent="0.25">
      <c r="V790" s="142" t="str">
        <f t="shared" si="72"/>
        <v/>
      </c>
      <c r="W790" s="142" t="str">
        <f t="shared" si="73"/>
        <v/>
      </c>
      <c r="X790" s="142" t="str">
        <f t="shared" si="74"/>
        <v/>
      </c>
      <c r="Y790" s="142" t="str">
        <f t="shared" si="75"/>
        <v/>
      </c>
      <c r="Z790" s="142" t="str">
        <f t="shared" si="77"/>
        <v/>
      </c>
      <c r="AA790" s="104" t="str">
        <f t="shared" si="76"/>
        <v/>
      </c>
    </row>
    <row r="791" spans="22:27" x14ac:dyDescent="0.25">
      <c r="V791" s="142" t="str">
        <f t="shared" si="72"/>
        <v/>
      </c>
      <c r="W791" s="142" t="str">
        <f t="shared" si="73"/>
        <v/>
      </c>
      <c r="X791" s="142" t="str">
        <f t="shared" si="74"/>
        <v/>
      </c>
      <c r="Y791" s="142" t="str">
        <f t="shared" si="75"/>
        <v/>
      </c>
      <c r="Z791" s="142" t="str">
        <f t="shared" si="77"/>
        <v/>
      </c>
      <c r="AA791" s="104" t="str">
        <f t="shared" si="76"/>
        <v/>
      </c>
    </row>
    <row r="792" spans="22:27" x14ac:dyDescent="0.25">
      <c r="V792" s="142" t="str">
        <f t="shared" ref="V792:V855" si="78">IF(AND(SUM(D792:G792)&gt;0,B792&lt;&gt;""),ROUND(IF(media_bi="MÉDIA",AVERAGE(D792:G792),SUM(D792:G792)),1),"")</f>
        <v/>
      </c>
      <c r="W792" s="142" t="str">
        <f t="shared" ref="W792:W855" si="79">IF(AND(SUM(H792:K792)&gt;0,B792&lt;&gt;""),ROUND(IF(media_bi="MÉDIA",AVERAGE(H792:K792),SUM(H792:K792)),1),"")</f>
        <v/>
      </c>
      <c r="X792" s="142" t="str">
        <f t="shared" ref="X792:X855" si="80">IF(AND(SUM(L792:O792)&gt;0,B792&lt;&gt;""),ROUND(IF(media_bi="MÉDIA",AVERAGE(L792:O792),SUM(L792:O792)),1),"")</f>
        <v/>
      </c>
      <c r="Y792" s="142" t="str">
        <f t="shared" ref="Y792:Y855" si="81">IF(AND(SUM(P792:S792)&gt;0,B792&lt;&gt;""),ROUND(IF(media_bi="MÉDIA",AVERAGE(P792:S792),SUM(P792:S792)),1),"")</f>
        <v/>
      </c>
      <c r="Z792" s="142" t="str">
        <f t="shared" si="77"/>
        <v/>
      </c>
      <c r="AA792" s="104" t="str">
        <f t="shared" si="76"/>
        <v/>
      </c>
    </row>
    <row r="793" spans="22:27" x14ac:dyDescent="0.25">
      <c r="V793" s="142" t="str">
        <f t="shared" si="78"/>
        <v/>
      </c>
      <c r="W793" s="142" t="str">
        <f t="shared" si="79"/>
        <v/>
      </c>
      <c r="X793" s="142" t="str">
        <f t="shared" si="80"/>
        <v/>
      </c>
      <c r="Y793" s="142" t="str">
        <f t="shared" si="81"/>
        <v/>
      </c>
      <c r="Z793" s="142" t="str">
        <f t="shared" si="77"/>
        <v/>
      </c>
      <c r="AA793" s="104" t="str">
        <f t="shared" si="76"/>
        <v/>
      </c>
    </row>
    <row r="794" spans="22:27" x14ac:dyDescent="0.25">
      <c r="V794" s="142" t="str">
        <f t="shared" si="78"/>
        <v/>
      </c>
      <c r="W794" s="142" t="str">
        <f t="shared" si="79"/>
        <v/>
      </c>
      <c r="X794" s="142" t="str">
        <f t="shared" si="80"/>
        <v/>
      </c>
      <c r="Y794" s="142" t="str">
        <f t="shared" si="81"/>
        <v/>
      </c>
      <c r="Z794" s="142" t="str">
        <f t="shared" si="77"/>
        <v/>
      </c>
      <c r="AA794" s="104" t="str">
        <f t="shared" si="76"/>
        <v/>
      </c>
    </row>
    <row r="795" spans="22:27" x14ac:dyDescent="0.25">
      <c r="V795" s="142" t="str">
        <f t="shared" si="78"/>
        <v/>
      </c>
      <c r="W795" s="142" t="str">
        <f t="shared" si="79"/>
        <v/>
      </c>
      <c r="X795" s="142" t="str">
        <f t="shared" si="80"/>
        <v/>
      </c>
      <c r="Y795" s="142" t="str">
        <f t="shared" si="81"/>
        <v/>
      </c>
      <c r="Z795" s="142" t="str">
        <f t="shared" si="77"/>
        <v/>
      </c>
      <c r="AA795" s="104" t="str">
        <f t="shared" si="76"/>
        <v/>
      </c>
    </row>
    <row r="796" spans="22:27" x14ac:dyDescent="0.25">
      <c r="V796" s="142" t="str">
        <f t="shared" si="78"/>
        <v/>
      </c>
      <c r="W796" s="142" t="str">
        <f t="shared" si="79"/>
        <v/>
      </c>
      <c r="X796" s="142" t="str">
        <f t="shared" si="80"/>
        <v/>
      </c>
      <c r="Y796" s="142" t="str">
        <f t="shared" si="81"/>
        <v/>
      </c>
      <c r="Z796" s="142" t="str">
        <f t="shared" si="77"/>
        <v/>
      </c>
      <c r="AA796" s="104" t="str">
        <f t="shared" si="76"/>
        <v/>
      </c>
    </row>
    <row r="797" spans="22:27" x14ac:dyDescent="0.25">
      <c r="V797" s="142" t="str">
        <f t="shared" si="78"/>
        <v/>
      </c>
      <c r="W797" s="142" t="str">
        <f t="shared" si="79"/>
        <v/>
      </c>
      <c r="X797" s="142" t="str">
        <f t="shared" si="80"/>
        <v/>
      </c>
      <c r="Y797" s="142" t="str">
        <f t="shared" si="81"/>
        <v/>
      </c>
      <c r="Z797" s="142" t="str">
        <f t="shared" si="77"/>
        <v/>
      </c>
      <c r="AA797" s="104" t="str">
        <f t="shared" si="76"/>
        <v/>
      </c>
    </row>
    <row r="798" spans="22:27" x14ac:dyDescent="0.25">
      <c r="V798" s="142" t="str">
        <f t="shared" si="78"/>
        <v/>
      </c>
      <c r="W798" s="142" t="str">
        <f t="shared" si="79"/>
        <v/>
      </c>
      <c r="X798" s="142" t="str">
        <f t="shared" si="80"/>
        <v/>
      </c>
      <c r="Y798" s="142" t="str">
        <f t="shared" si="81"/>
        <v/>
      </c>
      <c r="Z798" s="142" t="str">
        <f t="shared" si="77"/>
        <v/>
      </c>
      <c r="AA798" s="104" t="str">
        <f t="shared" si="76"/>
        <v/>
      </c>
    </row>
    <row r="799" spans="22:27" x14ac:dyDescent="0.25">
      <c r="V799" s="142" t="str">
        <f t="shared" si="78"/>
        <v/>
      </c>
      <c r="W799" s="142" t="str">
        <f t="shared" si="79"/>
        <v/>
      </c>
      <c r="X799" s="142" t="str">
        <f t="shared" si="80"/>
        <v/>
      </c>
      <c r="Y799" s="142" t="str">
        <f t="shared" si="81"/>
        <v/>
      </c>
      <c r="Z799" s="142" t="str">
        <f t="shared" si="77"/>
        <v/>
      </c>
      <c r="AA799" s="104" t="str">
        <f t="shared" si="76"/>
        <v/>
      </c>
    </row>
    <row r="800" spans="22:27" x14ac:dyDescent="0.25">
      <c r="V800" s="142" t="str">
        <f t="shared" si="78"/>
        <v/>
      </c>
      <c r="W800" s="142" t="str">
        <f t="shared" si="79"/>
        <v/>
      </c>
      <c r="X800" s="142" t="str">
        <f t="shared" si="80"/>
        <v/>
      </c>
      <c r="Y800" s="142" t="str">
        <f t="shared" si="81"/>
        <v/>
      </c>
      <c r="Z800" s="142" t="str">
        <f t="shared" si="77"/>
        <v/>
      </c>
      <c r="AA800" s="104" t="str">
        <f t="shared" si="76"/>
        <v/>
      </c>
    </row>
    <row r="801" spans="22:27" x14ac:dyDescent="0.25">
      <c r="V801" s="142" t="str">
        <f t="shared" si="78"/>
        <v/>
      </c>
      <c r="W801" s="142" t="str">
        <f t="shared" si="79"/>
        <v/>
      </c>
      <c r="X801" s="142" t="str">
        <f t="shared" si="80"/>
        <v/>
      </c>
      <c r="Y801" s="142" t="str">
        <f t="shared" si="81"/>
        <v/>
      </c>
      <c r="Z801" s="142" t="str">
        <f t="shared" si="77"/>
        <v/>
      </c>
      <c r="AA801" s="104" t="str">
        <f t="shared" si="76"/>
        <v/>
      </c>
    </row>
    <row r="802" spans="22:27" x14ac:dyDescent="0.25">
      <c r="V802" s="142" t="str">
        <f t="shared" si="78"/>
        <v/>
      </c>
      <c r="W802" s="142" t="str">
        <f t="shared" si="79"/>
        <v/>
      </c>
      <c r="X802" s="142" t="str">
        <f t="shared" si="80"/>
        <v/>
      </c>
      <c r="Y802" s="142" t="str">
        <f t="shared" si="81"/>
        <v/>
      </c>
      <c r="Z802" s="142" t="str">
        <f t="shared" si="77"/>
        <v/>
      </c>
      <c r="AA802" s="104" t="str">
        <f t="shared" si="76"/>
        <v/>
      </c>
    </row>
    <row r="803" spans="22:27" x14ac:dyDescent="0.25">
      <c r="V803" s="142" t="str">
        <f t="shared" si="78"/>
        <v/>
      </c>
      <c r="W803" s="142" t="str">
        <f t="shared" si="79"/>
        <v/>
      </c>
      <c r="X803" s="142" t="str">
        <f t="shared" si="80"/>
        <v/>
      </c>
      <c r="Y803" s="142" t="str">
        <f t="shared" si="81"/>
        <v/>
      </c>
      <c r="Z803" s="142" t="str">
        <f t="shared" si="77"/>
        <v/>
      </c>
      <c r="AA803" s="104" t="str">
        <f t="shared" si="76"/>
        <v/>
      </c>
    </row>
    <row r="804" spans="22:27" x14ac:dyDescent="0.25">
      <c r="V804" s="142" t="str">
        <f t="shared" si="78"/>
        <v/>
      </c>
      <c r="W804" s="142" t="str">
        <f t="shared" si="79"/>
        <v/>
      </c>
      <c r="X804" s="142" t="str">
        <f t="shared" si="80"/>
        <v/>
      </c>
      <c r="Y804" s="142" t="str">
        <f t="shared" si="81"/>
        <v/>
      </c>
      <c r="Z804" s="142" t="str">
        <f t="shared" si="77"/>
        <v/>
      </c>
      <c r="AA804" s="104" t="str">
        <f t="shared" si="76"/>
        <v/>
      </c>
    </row>
    <row r="805" spans="22:27" x14ac:dyDescent="0.25">
      <c r="V805" s="142" t="str">
        <f t="shared" si="78"/>
        <v/>
      </c>
      <c r="W805" s="142" t="str">
        <f t="shared" si="79"/>
        <v/>
      </c>
      <c r="X805" s="142" t="str">
        <f t="shared" si="80"/>
        <v/>
      </c>
      <c r="Y805" s="142" t="str">
        <f t="shared" si="81"/>
        <v/>
      </c>
      <c r="Z805" s="142" t="str">
        <f t="shared" si="77"/>
        <v/>
      </c>
      <c r="AA805" s="104" t="str">
        <f t="shared" si="76"/>
        <v/>
      </c>
    </row>
    <row r="806" spans="22:27" x14ac:dyDescent="0.25">
      <c r="V806" s="142" t="str">
        <f t="shared" si="78"/>
        <v/>
      </c>
      <c r="W806" s="142" t="str">
        <f t="shared" si="79"/>
        <v/>
      </c>
      <c r="X806" s="142" t="str">
        <f t="shared" si="80"/>
        <v/>
      </c>
      <c r="Y806" s="142" t="str">
        <f t="shared" si="81"/>
        <v/>
      </c>
      <c r="Z806" s="142" t="str">
        <f t="shared" si="77"/>
        <v/>
      </c>
      <c r="AA806" s="104" t="str">
        <f t="shared" si="76"/>
        <v/>
      </c>
    </row>
    <row r="807" spans="22:27" x14ac:dyDescent="0.25">
      <c r="V807" s="142" t="str">
        <f t="shared" si="78"/>
        <v/>
      </c>
      <c r="W807" s="142" t="str">
        <f t="shared" si="79"/>
        <v/>
      </c>
      <c r="X807" s="142" t="str">
        <f t="shared" si="80"/>
        <v/>
      </c>
      <c r="Y807" s="142" t="str">
        <f t="shared" si="81"/>
        <v/>
      </c>
      <c r="Z807" s="142" t="str">
        <f t="shared" si="77"/>
        <v/>
      </c>
      <c r="AA807" s="104" t="str">
        <f t="shared" si="76"/>
        <v/>
      </c>
    </row>
    <row r="808" spans="22:27" x14ac:dyDescent="0.25">
      <c r="V808" s="142" t="str">
        <f t="shared" si="78"/>
        <v/>
      </c>
      <c r="W808" s="142" t="str">
        <f t="shared" si="79"/>
        <v/>
      </c>
      <c r="X808" s="142" t="str">
        <f t="shared" si="80"/>
        <v/>
      </c>
      <c r="Y808" s="142" t="str">
        <f t="shared" si="81"/>
        <v/>
      </c>
      <c r="Z808" s="142" t="str">
        <f t="shared" si="77"/>
        <v/>
      </c>
      <c r="AA808" s="104" t="str">
        <f t="shared" si="76"/>
        <v/>
      </c>
    </row>
    <row r="809" spans="22:27" x14ac:dyDescent="0.25">
      <c r="V809" s="142" t="str">
        <f t="shared" si="78"/>
        <v/>
      </c>
      <c r="W809" s="142" t="str">
        <f t="shared" si="79"/>
        <v/>
      </c>
      <c r="X809" s="142" t="str">
        <f t="shared" si="80"/>
        <v/>
      </c>
      <c r="Y809" s="142" t="str">
        <f t="shared" si="81"/>
        <v/>
      </c>
      <c r="Z809" s="142" t="str">
        <f t="shared" si="77"/>
        <v/>
      </c>
      <c r="AA809" s="104" t="str">
        <f t="shared" si="76"/>
        <v/>
      </c>
    </row>
    <row r="810" spans="22:27" x14ac:dyDescent="0.25">
      <c r="V810" s="142" t="str">
        <f t="shared" si="78"/>
        <v/>
      </c>
      <c r="W810" s="142" t="str">
        <f t="shared" si="79"/>
        <v/>
      </c>
      <c r="X810" s="142" t="str">
        <f t="shared" si="80"/>
        <v/>
      </c>
      <c r="Y810" s="142" t="str">
        <f t="shared" si="81"/>
        <v/>
      </c>
      <c r="Z810" s="142" t="str">
        <f t="shared" si="77"/>
        <v/>
      </c>
      <c r="AA810" s="104" t="str">
        <f t="shared" si="76"/>
        <v/>
      </c>
    </row>
    <row r="811" spans="22:27" x14ac:dyDescent="0.25">
      <c r="V811" s="142" t="str">
        <f t="shared" si="78"/>
        <v/>
      </c>
      <c r="W811" s="142" t="str">
        <f t="shared" si="79"/>
        <v/>
      </c>
      <c r="X811" s="142" t="str">
        <f t="shared" si="80"/>
        <v/>
      </c>
      <c r="Y811" s="142" t="str">
        <f t="shared" si="81"/>
        <v/>
      </c>
      <c r="Z811" s="142" t="str">
        <f t="shared" si="77"/>
        <v/>
      </c>
      <c r="AA811" s="104" t="str">
        <f t="shared" si="76"/>
        <v/>
      </c>
    </row>
    <row r="812" spans="22:27" x14ac:dyDescent="0.25">
      <c r="V812" s="142" t="str">
        <f t="shared" si="78"/>
        <v/>
      </c>
      <c r="W812" s="142" t="str">
        <f t="shared" si="79"/>
        <v/>
      </c>
      <c r="X812" s="142" t="str">
        <f t="shared" si="80"/>
        <v/>
      </c>
      <c r="Y812" s="142" t="str">
        <f t="shared" si="81"/>
        <v/>
      </c>
      <c r="Z812" s="142" t="str">
        <f t="shared" si="77"/>
        <v/>
      </c>
      <c r="AA812" s="104" t="str">
        <f t="shared" si="76"/>
        <v/>
      </c>
    </row>
    <row r="813" spans="22:27" x14ac:dyDescent="0.25">
      <c r="V813" s="142" t="str">
        <f t="shared" si="78"/>
        <v/>
      </c>
      <c r="W813" s="142" t="str">
        <f t="shared" si="79"/>
        <v/>
      </c>
      <c r="X813" s="142" t="str">
        <f t="shared" si="80"/>
        <v/>
      </c>
      <c r="Y813" s="142" t="str">
        <f t="shared" si="81"/>
        <v/>
      </c>
      <c r="Z813" s="142" t="str">
        <f t="shared" si="77"/>
        <v/>
      </c>
      <c r="AA813" s="104" t="str">
        <f t="shared" si="76"/>
        <v/>
      </c>
    </row>
    <row r="814" spans="22:27" x14ac:dyDescent="0.25">
      <c r="V814" s="142" t="str">
        <f t="shared" si="78"/>
        <v/>
      </c>
      <c r="W814" s="142" t="str">
        <f t="shared" si="79"/>
        <v/>
      </c>
      <c r="X814" s="142" t="str">
        <f t="shared" si="80"/>
        <v/>
      </c>
      <c r="Y814" s="142" t="str">
        <f t="shared" si="81"/>
        <v/>
      </c>
      <c r="Z814" s="142" t="str">
        <f t="shared" si="77"/>
        <v/>
      </c>
      <c r="AA814" s="104" t="str">
        <f t="shared" si="76"/>
        <v/>
      </c>
    </row>
    <row r="815" spans="22:27" x14ac:dyDescent="0.25">
      <c r="V815" s="142" t="str">
        <f t="shared" si="78"/>
        <v/>
      </c>
      <c r="W815" s="142" t="str">
        <f t="shared" si="79"/>
        <v/>
      </c>
      <c r="X815" s="142" t="str">
        <f t="shared" si="80"/>
        <v/>
      </c>
      <c r="Y815" s="142" t="str">
        <f t="shared" si="81"/>
        <v/>
      </c>
      <c r="Z815" s="142" t="str">
        <f t="shared" si="77"/>
        <v/>
      </c>
      <c r="AA815" s="104" t="str">
        <f t="shared" si="76"/>
        <v/>
      </c>
    </row>
    <row r="816" spans="22:27" x14ac:dyDescent="0.25">
      <c r="V816" s="142" t="str">
        <f t="shared" si="78"/>
        <v/>
      </c>
      <c r="W816" s="142" t="str">
        <f t="shared" si="79"/>
        <v/>
      </c>
      <c r="X816" s="142" t="str">
        <f t="shared" si="80"/>
        <v/>
      </c>
      <c r="Y816" s="142" t="str">
        <f t="shared" si="81"/>
        <v/>
      </c>
      <c r="Z816" s="142" t="str">
        <f t="shared" si="77"/>
        <v/>
      </c>
      <c r="AA816" s="104" t="str">
        <f t="shared" si="76"/>
        <v/>
      </c>
    </row>
    <row r="817" spans="22:27" x14ac:dyDescent="0.25">
      <c r="V817" s="142" t="str">
        <f t="shared" si="78"/>
        <v/>
      </c>
      <c r="W817" s="142" t="str">
        <f t="shared" si="79"/>
        <v/>
      </c>
      <c r="X817" s="142" t="str">
        <f t="shared" si="80"/>
        <v/>
      </c>
      <c r="Y817" s="142" t="str">
        <f t="shared" si="81"/>
        <v/>
      </c>
      <c r="Z817" s="142" t="str">
        <f t="shared" si="77"/>
        <v/>
      </c>
      <c r="AA817" s="104" t="str">
        <f t="shared" si="76"/>
        <v/>
      </c>
    </row>
    <row r="818" spans="22:27" x14ac:dyDescent="0.25">
      <c r="V818" s="142" t="str">
        <f t="shared" si="78"/>
        <v/>
      </c>
      <c r="W818" s="142" t="str">
        <f t="shared" si="79"/>
        <v/>
      </c>
      <c r="X818" s="142" t="str">
        <f t="shared" si="80"/>
        <v/>
      </c>
      <c r="Y818" s="142" t="str">
        <f t="shared" si="81"/>
        <v/>
      </c>
      <c r="Z818" s="142" t="str">
        <f t="shared" si="77"/>
        <v/>
      </c>
      <c r="AA818" s="104" t="str">
        <f t="shared" si="76"/>
        <v/>
      </c>
    </row>
    <row r="819" spans="22:27" x14ac:dyDescent="0.25">
      <c r="V819" s="142" t="str">
        <f t="shared" si="78"/>
        <v/>
      </c>
      <c r="W819" s="142" t="str">
        <f t="shared" si="79"/>
        <v/>
      </c>
      <c r="X819" s="142" t="str">
        <f t="shared" si="80"/>
        <v/>
      </c>
      <c r="Y819" s="142" t="str">
        <f t="shared" si="81"/>
        <v/>
      </c>
      <c r="Z819" s="142" t="str">
        <f t="shared" si="77"/>
        <v/>
      </c>
      <c r="AA819" s="104" t="str">
        <f t="shared" si="76"/>
        <v/>
      </c>
    </row>
    <row r="820" spans="22:27" x14ac:dyDescent="0.25">
      <c r="V820" s="142" t="str">
        <f t="shared" si="78"/>
        <v/>
      </c>
      <c r="W820" s="142" t="str">
        <f t="shared" si="79"/>
        <v/>
      </c>
      <c r="X820" s="142" t="str">
        <f t="shared" si="80"/>
        <v/>
      </c>
      <c r="Y820" s="142" t="str">
        <f t="shared" si="81"/>
        <v/>
      </c>
      <c r="Z820" s="142" t="str">
        <f t="shared" si="77"/>
        <v/>
      </c>
      <c r="AA820" s="104" t="str">
        <f t="shared" si="76"/>
        <v/>
      </c>
    </row>
    <row r="821" spans="22:27" x14ac:dyDescent="0.25">
      <c r="V821" s="142" t="str">
        <f t="shared" si="78"/>
        <v/>
      </c>
      <c r="W821" s="142" t="str">
        <f t="shared" si="79"/>
        <v/>
      </c>
      <c r="X821" s="142" t="str">
        <f t="shared" si="80"/>
        <v/>
      </c>
      <c r="Y821" s="142" t="str">
        <f t="shared" si="81"/>
        <v/>
      </c>
      <c r="Z821" s="142" t="str">
        <f t="shared" si="77"/>
        <v/>
      </c>
      <c r="AA821" s="104" t="str">
        <f t="shared" si="76"/>
        <v/>
      </c>
    </row>
    <row r="822" spans="22:27" x14ac:dyDescent="0.25">
      <c r="V822" s="142" t="str">
        <f t="shared" si="78"/>
        <v/>
      </c>
      <c r="W822" s="142" t="str">
        <f t="shared" si="79"/>
        <v/>
      </c>
      <c r="X822" s="142" t="str">
        <f t="shared" si="80"/>
        <v/>
      </c>
      <c r="Y822" s="142" t="str">
        <f t="shared" si="81"/>
        <v/>
      </c>
      <c r="Z822" s="142" t="str">
        <f t="shared" si="77"/>
        <v/>
      </c>
      <c r="AA822" s="104" t="str">
        <f t="shared" si="76"/>
        <v/>
      </c>
    </row>
    <row r="823" spans="22:27" x14ac:dyDescent="0.25">
      <c r="V823" s="142" t="str">
        <f t="shared" si="78"/>
        <v/>
      </c>
      <c r="W823" s="142" t="str">
        <f t="shared" si="79"/>
        <v/>
      </c>
      <c r="X823" s="142" t="str">
        <f t="shared" si="80"/>
        <v/>
      </c>
      <c r="Y823" s="142" t="str">
        <f t="shared" si="81"/>
        <v/>
      </c>
      <c r="Z823" s="142" t="str">
        <f t="shared" si="77"/>
        <v/>
      </c>
      <c r="AA823" s="104" t="str">
        <f t="shared" si="76"/>
        <v/>
      </c>
    </row>
    <row r="824" spans="22:27" x14ac:dyDescent="0.25">
      <c r="V824" s="142" t="str">
        <f t="shared" si="78"/>
        <v/>
      </c>
      <c r="W824" s="142" t="str">
        <f t="shared" si="79"/>
        <v/>
      </c>
      <c r="X824" s="142" t="str">
        <f t="shared" si="80"/>
        <v/>
      </c>
      <c r="Y824" s="142" t="str">
        <f t="shared" si="81"/>
        <v/>
      </c>
      <c r="Z824" s="142" t="str">
        <f t="shared" si="77"/>
        <v/>
      </c>
      <c r="AA824" s="104" t="str">
        <f t="shared" si="76"/>
        <v/>
      </c>
    </row>
    <row r="825" spans="22:27" x14ac:dyDescent="0.25">
      <c r="V825" s="142" t="str">
        <f t="shared" si="78"/>
        <v/>
      </c>
      <c r="W825" s="142" t="str">
        <f t="shared" si="79"/>
        <v/>
      </c>
      <c r="X825" s="142" t="str">
        <f t="shared" si="80"/>
        <v/>
      </c>
      <c r="Y825" s="142" t="str">
        <f t="shared" si="81"/>
        <v/>
      </c>
      <c r="Z825" s="142" t="str">
        <f t="shared" si="77"/>
        <v/>
      </c>
      <c r="AA825" s="104" t="str">
        <f t="shared" si="76"/>
        <v/>
      </c>
    </row>
    <row r="826" spans="22:27" x14ac:dyDescent="0.25">
      <c r="V826" s="142" t="str">
        <f t="shared" si="78"/>
        <v/>
      </c>
      <c r="W826" s="142" t="str">
        <f t="shared" si="79"/>
        <v/>
      </c>
      <c r="X826" s="142" t="str">
        <f t="shared" si="80"/>
        <v/>
      </c>
      <c r="Y826" s="142" t="str">
        <f t="shared" si="81"/>
        <v/>
      </c>
      <c r="Z826" s="142" t="str">
        <f t="shared" si="77"/>
        <v/>
      </c>
      <c r="AA826" s="104" t="str">
        <f t="shared" si="76"/>
        <v/>
      </c>
    </row>
    <row r="827" spans="22:27" x14ac:dyDescent="0.25">
      <c r="V827" s="142" t="str">
        <f t="shared" si="78"/>
        <v/>
      </c>
      <c r="W827" s="142" t="str">
        <f t="shared" si="79"/>
        <v/>
      </c>
      <c r="X827" s="142" t="str">
        <f t="shared" si="80"/>
        <v/>
      </c>
      <c r="Y827" s="142" t="str">
        <f t="shared" si="81"/>
        <v/>
      </c>
      <c r="Z827" s="142" t="str">
        <f t="shared" si="77"/>
        <v/>
      </c>
      <c r="AA827" s="104" t="str">
        <f t="shared" si="76"/>
        <v/>
      </c>
    </row>
    <row r="828" spans="22:27" x14ac:dyDescent="0.25">
      <c r="V828" s="142" t="str">
        <f t="shared" si="78"/>
        <v/>
      </c>
      <c r="W828" s="142" t="str">
        <f t="shared" si="79"/>
        <v/>
      </c>
      <c r="X828" s="142" t="str">
        <f t="shared" si="80"/>
        <v/>
      </c>
      <c r="Y828" s="142" t="str">
        <f t="shared" si="81"/>
        <v/>
      </c>
      <c r="Z828" s="142" t="str">
        <f t="shared" si="77"/>
        <v/>
      </c>
      <c r="AA828" s="104" t="str">
        <f t="shared" si="76"/>
        <v/>
      </c>
    </row>
    <row r="829" spans="22:27" x14ac:dyDescent="0.25">
      <c r="V829" s="142" t="str">
        <f t="shared" si="78"/>
        <v/>
      </c>
      <c r="W829" s="142" t="str">
        <f t="shared" si="79"/>
        <v/>
      </c>
      <c r="X829" s="142" t="str">
        <f t="shared" si="80"/>
        <v/>
      </c>
      <c r="Y829" s="142" t="str">
        <f t="shared" si="81"/>
        <v/>
      </c>
      <c r="Z829" s="142" t="str">
        <f t="shared" si="77"/>
        <v/>
      </c>
      <c r="AA829" s="104" t="str">
        <f t="shared" si="76"/>
        <v/>
      </c>
    </row>
    <row r="830" spans="22:27" x14ac:dyDescent="0.25">
      <c r="V830" s="142" t="str">
        <f t="shared" si="78"/>
        <v/>
      </c>
      <c r="W830" s="142" t="str">
        <f t="shared" si="79"/>
        <v/>
      </c>
      <c r="X830" s="142" t="str">
        <f t="shared" si="80"/>
        <v/>
      </c>
      <c r="Y830" s="142" t="str">
        <f t="shared" si="81"/>
        <v/>
      </c>
      <c r="Z830" s="142" t="str">
        <f t="shared" si="77"/>
        <v/>
      </c>
      <c r="AA830" s="104" t="str">
        <f t="shared" si="76"/>
        <v/>
      </c>
    </row>
    <row r="831" spans="22:27" x14ac:dyDescent="0.25">
      <c r="V831" s="142" t="str">
        <f t="shared" si="78"/>
        <v/>
      </c>
      <c r="W831" s="142" t="str">
        <f t="shared" si="79"/>
        <v/>
      </c>
      <c r="X831" s="142" t="str">
        <f t="shared" si="80"/>
        <v/>
      </c>
      <c r="Y831" s="142" t="str">
        <f t="shared" si="81"/>
        <v/>
      </c>
      <c r="Z831" s="142" t="str">
        <f t="shared" si="77"/>
        <v/>
      </c>
      <c r="AA831" s="104" t="str">
        <f t="shared" si="76"/>
        <v/>
      </c>
    </row>
    <row r="832" spans="22:27" x14ac:dyDescent="0.25">
      <c r="V832" s="142" t="str">
        <f t="shared" si="78"/>
        <v/>
      </c>
      <c r="W832" s="142" t="str">
        <f t="shared" si="79"/>
        <v/>
      </c>
      <c r="X832" s="142" t="str">
        <f t="shared" si="80"/>
        <v/>
      </c>
      <c r="Y832" s="142" t="str">
        <f t="shared" si="81"/>
        <v/>
      </c>
      <c r="Z832" s="142" t="str">
        <f t="shared" si="77"/>
        <v/>
      </c>
      <c r="AA832" s="104" t="str">
        <f t="shared" si="76"/>
        <v/>
      </c>
    </row>
    <row r="833" spans="22:27" x14ac:dyDescent="0.25">
      <c r="V833" s="142" t="str">
        <f t="shared" si="78"/>
        <v/>
      </c>
      <c r="W833" s="142" t="str">
        <f t="shared" si="79"/>
        <v/>
      </c>
      <c r="X833" s="142" t="str">
        <f t="shared" si="80"/>
        <v/>
      </c>
      <c r="Y833" s="142" t="str">
        <f t="shared" si="81"/>
        <v/>
      </c>
      <c r="Z833" s="142" t="str">
        <f t="shared" si="77"/>
        <v/>
      </c>
      <c r="AA833" s="104" t="str">
        <f t="shared" si="76"/>
        <v/>
      </c>
    </row>
    <row r="834" spans="22:27" x14ac:dyDescent="0.25">
      <c r="V834" s="142" t="str">
        <f t="shared" si="78"/>
        <v/>
      </c>
      <c r="W834" s="142" t="str">
        <f t="shared" si="79"/>
        <v/>
      </c>
      <c r="X834" s="142" t="str">
        <f t="shared" si="80"/>
        <v/>
      </c>
      <c r="Y834" s="142" t="str">
        <f t="shared" si="81"/>
        <v/>
      </c>
      <c r="Z834" s="142" t="str">
        <f t="shared" si="77"/>
        <v/>
      </c>
      <c r="AA834" s="104" t="str">
        <f t="shared" si="76"/>
        <v/>
      </c>
    </row>
    <row r="835" spans="22:27" x14ac:dyDescent="0.25">
      <c r="V835" s="142" t="str">
        <f t="shared" si="78"/>
        <v/>
      </c>
      <c r="W835" s="142" t="str">
        <f t="shared" si="79"/>
        <v/>
      </c>
      <c r="X835" s="142" t="str">
        <f t="shared" si="80"/>
        <v/>
      </c>
      <c r="Y835" s="142" t="str">
        <f t="shared" si="81"/>
        <v/>
      </c>
      <c r="Z835" s="142" t="str">
        <f t="shared" si="77"/>
        <v/>
      </c>
      <c r="AA835" s="104" t="str">
        <f t="shared" si="76"/>
        <v/>
      </c>
    </row>
    <row r="836" spans="22:27" x14ac:dyDescent="0.25">
      <c r="V836" s="142" t="str">
        <f t="shared" si="78"/>
        <v/>
      </c>
      <c r="W836" s="142" t="str">
        <f t="shared" si="79"/>
        <v/>
      </c>
      <c r="X836" s="142" t="str">
        <f t="shared" si="80"/>
        <v/>
      </c>
      <c r="Y836" s="142" t="str">
        <f t="shared" si="81"/>
        <v/>
      </c>
      <c r="Z836" s="142" t="str">
        <f t="shared" si="77"/>
        <v/>
      </c>
      <c r="AA836" s="104" t="str">
        <f t="shared" si="76"/>
        <v/>
      </c>
    </row>
    <row r="837" spans="22:27" x14ac:dyDescent="0.25">
      <c r="V837" s="142" t="str">
        <f t="shared" si="78"/>
        <v/>
      </c>
      <c r="W837" s="142" t="str">
        <f t="shared" si="79"/>
        <v/>
      </c>
      <c r="X837" s="142" t="str">
        <f t="shared" si="80"/>
        <v/>
      </c>
      <c r="Y837" s="142" t="str">
        <f t="shared" si="81"/>
        <v/>
      </c>
      <c r="Z837" s="142" t="str">
        <f t="shared" si="77"/>
        <v/>
      </c>
      <c r="AA837" s="104" t="str">
        <f t="shared" si="76"/>
        <v/>
      </c>
    </row>
    <row r="838" spans="22:27" x14ac:dyDescent="0.25">
      <c r="V838" s="142" t="str">
        <f t="shared" si="78"/>
        <v/>
      </c>
      <c r="W838" s="142" t="str">
        <f t="shared" si="79"/>
        <v/>
      </c>
      <c r="X838" s="142" t="str">
        <f t="shared" si="80"/>
        <v/>
      </c>
      <c r="Y838" s="142" t="str">
        <f t="shared" si="81"/>
        <v/>
      </c>
      <c r="Z838" s="142" t="str">
        <f t="shared" si="77"/>
        <v/>
      </c>
      <c r="AA838" s="104" t="str">
        <f t="shared" si="76"/>
        <v/>
      </c>
    </row>
    <row r="839" spans="22:27" x14ac:dyDescent="0.25">
      <c r="V839" s="142" t="str">
        <f t="shared" si="78"/>
        <v/>
      </c>
      <c r="W839" s="142" t="str">
        <f t="shared" si="79"/>
        <v/>
      </c>
      <c r="X839" s="142" t="str">
        <f t="shared" si="80"/>
        <v/>
      </c>
      <c r="Y839" s="142" t="str">
        <f t="shared" si="81"/>
        <v/>
      </c>
      <c r="Z839" s="142" t="str">
        <f t="shared" si="77"/>
        <v/>
      </c>
      <c r="AA839" s="104" t="str">
        <f t="shared" si="76"/>
        <v/>
      </c>
    </row>
    <row r="840" spans="22:27" x14ac:dyDescent="0.25">
      <c r="V840" s="142" t="str">
        <f t="shared" si="78"/>
        <v/>
      </c>
      <c r="W840" s="142" t="str">
        <f t="shared" si="79"/>
        <v/>
      </c>
      <c r="X840" s="142" t="str">
        <f t="shared" si="80"/>
        <v/>
      </c>
      <c r="Y840" s="142" t="str">
        <f t="shared" si="81"/>
        <v/>
      </c>
      <c r="Z840" s="142" t="str">
        <f t="shared" si="77"/>
        <v/>
      </c>
      <c r="AA840" s="104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42" t="str">
        <f t="shared" si="78"/>
        <v/>
      </c>
      <c r="W841" s="142" t="str">
        <f t="shared" si="79"/>
        <v/>
      </c>
      <c r="X841" s="142" t="str">
        <f t="shared" si="80"/>
        <v/>
      </c>
      <c r="Y841" s="142" t="str">
        <f t="shared" si="81"/>
        <v/>
      </c>
      <c r="Z841" s="142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104" t="str">
        <f t="shared" si="82"/>
        <v/>
      </c>
    </row>
    <row r="842" spans="22:27" x14ac:dyDescent="0.25">
      <c r="V842" s="142" t="str">
        <f t="shared" si="78"/>
        <v/>
      </c>
      <c r="W842" s="142" t="str">
        <f t="shared" si="79"/>
        <v/>
      </c>
      <c r="X842" s="142" t="str">
        <f t="shared" si="80"/>
        <v/>
      </c>
      <c r="Y842" s="142" t="str">
        <f t="shared" si="81"/>
        <v/>
      </c>
      <c r="Z842" s="142" t="str">
        <f t="shared" si="83"/>
        <v/>
      </c>
      <c r="AA842" s="104" t="str">
        <f t="shared" si="82"/>
        <v/>
      </c>
    </row>
    <row r="843" spans="22:27" x14ac:dyDescent="0.25">
      <c r="V843" s="142" t="str">
        <f t="shared" si="78"/>
        <v/>
      </c>
      <c r="W843" s="142" t="str">
        <f t="shared" si="79"/>
        <v/>
      </c>
      <c r="X843" s="142" t="str">
        <f t="shared" si="80"/>
        <v/>
      </c>
      <c r="Y843" s="142" t="str">
        <f t="shared" si="81"/>
        <v/>
      </c>
      <c r="Z843" s="142" t="str">
        <f t="shared" si="83"/>
        <v/>
      </c>
      <c r="AA843" s="104" t="str">
        <f t="shared" si="82"/>
        <v/>
      </c>
    </row>
    <row r="844" spans="22:27" x14ac:dyDescent="0.25">
      <c r="V844" s="142" t="str">
        <f t="shared" si="78"/>
        <v/>
      </c>
      <c r="W844" s="142" t="str">
        <f t="shared" si="79"/>
        <v/>
      </c>
      <c r="X844" s="142" t="str">
        <f t="shared" si="80"/>
        <v/>
      </c>
      <c r="Y844" s="142" t="str">
        <f t="shared" si="81"/>
        <v/>
      </c>
      <c r="Z844" s="142" t="str">
        <f t="shared" si="83"/>
        <v/>
      </c>
      <c r="AA844" s="104" t="str">
        <f t="shared" si="82"/>
        <v/>
      </c>
    </row>
    <row r="845" spans="22:27" x14ac:dyDescent="0.25">
      <c r="V845" s="142" t="str">
        <f t="shared" si="78"/>
        <v/>
      </c>
      <c r="W845" s="142" t="str">
        <f t="shared" si="79"/>
        <v/>
      </c>
      <c r="X845" s="142" t="str">
        <f t="shared" si="80"/>
        <v/>
      </c>
      <c r="Y845" s="142" t="str">
        <f t="shared" si="81"/>
        <v/>
      </c>
      <c r="Z845" s="142" t="str">
        <f t="shared" si="83"/>
        <v/>
      </c>
      <c r="AA845" s="104" t="str">
        <f t="shared" si="82"/>
        <v/>
      </c>
    </row>
    <row r="846" spans="22:27" x14ac:dyDescent="0.25">
      <c r="V846" s="142" t="str">
        <f t="shared" si="78"/>
        <v/>
      </c>
      <c r="W846" s="142" t="str">
        <f t="shared" si="79"/>
        <v/>
      </c>
      <c r="X846" s="142" t="str">
        <f t="shared" si="80"/>
        <v/>
      </c>
      <c r="Y846" s="142" t="str">
        <f t="shared" si="81"/>
        <v/>
      </c>
      <c r="Z846" s="142" t="str">
        <f t="shared" si="83"/>
        <v/>
      </c>
      <c r="AA846" s="104" t="str">
        <f t="shared" si="82"/>
        <v/>
      </c>
    </row>
    <row r="847" spans="22:27" x14ac:dyDescent="0.25">
      <c r="V847" s="142" t="str">
        <f t="shared" si="78"/>
        <v/>
      </c>
      <c r="W847" s="142" t="str">
        <f t="shared" si="79"/>
        <v/>
      </c>
      <c r="X847" s="142" t="str">
        <f t="shared" si="80"/>
        <v/>
      </c>
      <c r="Y847" s="142" t="str">
        <f t="shared" si="81"/>
        <v/>
      </c>
      <c r="Z847" s="142" t="str">
        <f t="shared" si="83"/>
        <v/>
      </c>
      <c r="AA847" s="104" t="str">
        <f t="shared" si="82"/>
        <v/>
      </c>
    </row>
    <row r="848" spans="22:27" x14ac:dyDescent="0.25">
      <c r="V848" s="142" t="str">
        <f t="shared" si="78"/>
        <v/>
      </c>
      <c r="W848" s="142" t="str">
        <f t="shared" si="79"/>
        <v/>
      </c>
      <c r="X848" s="142" t="str">
        <f t="shared" si="80"/>
        <v/>
      </c>
      <c r="Y848" s="142" t="str">
        <f t="shared" si="81"/>
        <v/>
      </c>
      <c r="Z848" s="142" t="str">
        <f t="shared" si="83"/>
        <v/>
      </c>
      <c r="AA848" s="104" t="str">
        <f t="shared" si="82"/>
        <v/>
      </c>
    </row>
    <row r="849" spans="22:27" x14ac:dyDescent="0.25">
      <c r="V849" s="142" t="str">
        <f t="shared" si="78"/>
        <v/>
      </c>
      <c r="W849" s="142" t="str">
        <f t="shared" si="79"/>
        <v/>
      </c>
      <c r="X849" s="142" t="str">
        <f t="shared" si="80"/>
        <v/>
      </c>
      <c r="Y849" s="142" t="str">
        <f t="shared" si="81"/>
        <v/>
      </c>
      <c r="Z849" s="142" t="str">
        <f t="shared" si="83"/>
        <v/>
      </c>
      <c r="AA849" s="104" t="str">
        <f t="shared" si="82"/>
        <v/>
      </c>
    </row>
    <row r="850" spans="22:27" x14ac:dyDescent="0.25">
      <c r="V850" s="142" t="str">
        <f t="shared" si="78"/>
        <v/>
      </c>
      <c r="W850" s="142" t="str">
        <f t="shared" si="79"/>
        <v/>
      </c>
      <c r="X850" s="142" t="str">
        <f t="shared" si="80"/>
        <v/>
      </c>
      <c r="Y850" s="142" t="str">
        <f t="shared" si="81"/>
        <v/>
      </c>
      <c r="Z850" s="142" t="str">
        <f t="shared" si="83"/>
        <v/>
      </c>
      <c r="AA850" s="104" t="str">
        <f t="shared" si="82"/>
        <v/>
      </c>
    </row>
    <row r="851" spans="22:27" x14ac:dyDescent="0.25">
      <c r="V851" s="142" t="str">
        <f t="shared" si="78"/>
        <v/>
      </c>
      <c r="W851" s="142" t="str">
        <f t="shared" si="79"/>
        <v/>
      </c>
      <c r="X851" s="142" t="str">
        <f t="shared" si="80"/>
        <v/>
      </c>
      <c r="Y851" s="142" t="str">
        <f t="shared" si="81"/>
        <v/>
      </c>
      <c r="Z851" s="142" t="str">
        <f t="shared" si="83"/>
        <v/>
      </c>
      <c r="AA851" s="104" t="str">
        <f t="shared" si="82"/>
        <v/>
      </c>
    </row>
    <row r="852" spans="22:27" x14ac:dyDescent="0.25">
      <c r="V852" s="142" t="str">
        <f t="shared" si="78"/>
        <v/>
      </c>
      <c r="W852" s="142" t="str">
        <f t="shared" si="79"/>
        <v/>
      </c>
      <c r="X852" s="142" t="str">
        <f t="shared" si="80"/>
        <v/>
      </c>
      <c r="Y852" s="142" t="str">
        <f t="shared" si="81"/>
        <v/>
      </c>
      <c r="Z852" s="142" t="str">
        <f t="shared" si="83"/>
        <v/>
      </c>
      <c r="AA852" s="104" t="str">
        <f t="shared" si="82"/>
        <v/>
      </c>
    </row>
    <row r="853" spans="22:27" x14ac:dyDescent="0.25">
      <c r="V853" s="142" t="str">
        <f t="shared" si="78"/>
        <v/>
      </c>
      <c r="W853" s="142" t="str">
        <f t="shared" si="79"/>
        <v/>
      </c>
      <c r="X853" s="142" t="str">
        <f t="shared" si="80"/>
        <v/>
      </c>
      <c r="Y853" s="142" t="str">
        <f t="shared" si="81"/>
        <v/>
      </c>
      <c r="Z853" s="142" t="str">
        <f t="shared" si="83"/>
        <v/>
      </c>
      <c r="AA853" s="104" t="str">
        <f t="shared" si="82"/>
        <v/>
      </c>
    </row>
    <row r="854" spans="22:27" x14ac:dyDescent="0.25">
      <c r="V854" s="142" t="str">
        <f t="shared" si="78"/>
        <v/>
      </c>
      <c r="W854" s="142" t="str">
        <f t="shared" si="79"/>
        <v/>
      </c>
      <c r="X854" s="142" t="str">
        <f t="shared" si="80"/>
        <v/>
      </c>
      <c r="Y854" s="142" t="str">
        <f t="shared" si="81"/>
        <v/>
      </c>
      <c r="Z854" s="142" t="str">
        <f t="shared" si="83"/>
        <v/>
      </c>
      <c r="AA854" s="104" t="str">
        <f t="shared" si="82"/>
        <v/>
      </c>
    </row>
    <row r="855" spans="22:27" x14ac:dyDescent="0.25">
      <c r="V855" s="142" t="str">
        <f t="shared" si="78"/>
        <v/>
      </c>
      <c r="W855" s="142" t="str">
        <f t="shared" si="79"/>
        <v/>
      </c>
      <c r="X855" s="142" t="str">
        <f t="shared" si="80"/>
        <v/>
      </c>
      <c r="Y855" s="142" t="str">
        <f t="shared" si="81"/>
        <v/>
      </c>
      <c r="Z855" s="142" t="str">
        <f t="shared" si="83"/>
        <v/>
      </c>
      <c r="AA855" s="104" t="str">
        <f t="shared" si="82"/>
        <v/>
      </c>
    </row>
    <row r="856" spans="22:27" x14ac:dyDescent="0.25">
      <c r="V856" s="142" t="str">
        <f t="shared" ref="V856:V919" si="84">IF(AND(SUM(D856:G856)&gt;0,B856&lt;&gt;""),ROUND(IF(media_bi="MÉDIA",AVERAGE(D856:G856),SUM(D856:G856)),1),"")</f>
        <v/>
      </c>
      <c r="W856" s="142" t="str">
        <f t="shared" ref="W856:W919" si="85">IF(AND(SUM(H856:K856)&gt;0,B856&lt;&gt;""),ROUND(IF(media_bi="MÉDIA",AVERAGE(H856:K856),SUM(H856:K856)),1),"")</f>
        <v/>
      </c>
      <c r="X856" s="142" t="str">
        <f t="shared" ref="X856:X919" si="86">IF(AND(SUM(L856:O856)&gt;0,B856&lt;&gt;""),ROUND(IF(media_bi="MÉDIA",AVERAGE(L856:O856),SUM(L856:O856)),1),"")</f>
        <v/>
      </c>
      <c r="Y856" s="142" t="str">
        <f t="shared" ref="Y856:Y919" si="87">IF(AND(SUM(P856:S856)&gt;0,B856&lt;&gt;""),ROUND(IF(media_bi="MÉDIA",AVERAGE(P856:S856),SUM(P856:S856)),1),"")</f>
        <v/>
      </c>
      <c r="Z856" s="142" t="str">
        <f t="shared" si="83"/>
        <v/>
      </c>
      <c r="AA856" s="104" t="str">
        <f t="shared" si="82"/>
        <v/>
      </c>
    </row>
    <row r="857" spans="22:27" x14ac:dyDescent="0.25">
      <c r="V857" s="142" t="str">
        <f t="shared" si="84"/>
        <v/>
      </c>
      <c r="W857" s="142" t="str">
        <f t="shared" si="85"/>
        <v/>
      </c>
      <c r="X857" s="142" t="str">
        <f t="shared" si="86"/>
        <v/>
      </c>
      <c r="Y857" s="142" t="str">
        <f t="shared" si="87"/>
        <v/>
      </c>
      <c r="Z857" s="142" t="str">
        <f t="shared" si="83"/>
        <v/>
      </c>
      <c r="AA857" s="104" t="str">
        <f t="shared" si="82"/>
        <v/>
      </c>
    </row>
    <row r="858" spans="22:27" x14ac:dyDescent="0.25">
      <c r="V858" s="142" t="str">
        <f t="shared" si="84"/>
        <v/>
      </c>
      <c r="W858" s="142" t="str">
        <f t="shared" si="85"/>
        <v/>
      </c>
      <c r="X858" s="142" t="str">
        <f t="shared" si="86"/>
        <v/>
      </c>
      <c r="Y858" s="142" t="str">
        <f t="shared" si="87"/>
        <v/>
      </c>
      <c r="Z858" s="142" t="str">
        <f t="shared" si="83"/>
        <v/>
      </c>
      <c r="AA858" s="104" t="str">
        <f t="shared" si="82"/>
        <v/>
      </c>
    </row>
    <row r="859" spans="22:27" x14ac:dyDescent="0.25">
      <c r="V859" s="142" t="str">
        <f t="shared" si="84"/>
        <v/>
      </c>
      <c r="W859" s="142" t="str">
        <f t="shared" si="85"/>
        <v/>
      </c>
      <c r="X859" s="142" t="str">
        <f t="shared" si="86"/>
        <v/>
      </c>
      <c r="Y859" s="142" t="str">
        <f t="shared" si="87"/>
        <v/>
      </c>
      <c r="Z859" s="142" t="str">
        <f t="shared" si="83"/>
        <v/>
      </c>
      <c r="AA859" s="104" t="str">
        <f t="shared" si="82"/>
        <v/>
      </c>
    </row>
    <row r="860" spans="22:27" x14ac:dyDescent="0.25">
      <c r="V860" s="142" t="str">
        <f t="shared" si="84"/>
        <v/>
      </c>
      <c r="W860" s="142" t="str">
        <f t="shared" si="85"/>
        <v/>
      </c>
      <c r="X860" s="142" t="str">
        <f t="shared" si="86"/>
        <v/>
      </c>
      <c r="Y860" s="142" t="str">
        <f t="shared" si="87"/>
        <v/>
      </c>
      <c r="Z860" s="142" t="str">
        <f t="shared" si="83"/>
        <v/>
      </c>
      <c r="AA860" s="104" t="str">
        <f t="shared" si="82"/>
        <v/>
      </c>
    </row>
    <row r="861" spans="22:27" x14ac:dyDescent="0.25">
      <c r="V861" s="142" t="str">
        <f t="shared" si="84"/>
        <v/>
      </c>
      <c r="W861" s="142" t="str">
        <f t="shared" si="85"/>
        <v/>
      </c>
      <c r="X861" s="142" t="str">
        <f t="shared" si="86"/>
        <v/>
      </c>
      <c r="Y861" s="142" t="str">
        <f t="shared" si="87"/>
        <v/>
      </c>
      <c r="Z861" s="142" t="str">
        <f t="shared" si="83"/>
        <v/>
      </c>
      <c r="AA861" s="104" t="str">
        <f t="shared" si="82"/>
        <v/>
      </c>
    </row>
    <row r="862" spans="22:27" x14ac:dyDescent="0.25">
      <c r="V862" s="142" t="str">
        <f t="shared" si="84"/>
        <v/>
      </c>
      <c r="W862" s="142" t="str">
        <f t="shared" si="85"/>
        <v/>
      </c>
      <c r="X862" s="142" t="str">
        <f t="shared" si="86"/>
        <v/>
      </c>
      <c r="Y862" s="142" t="str">
        <f t="shared" si="87"/>
        <v/>
      </c>
      <c r="Z862" s="142" t="str">
        <f t="shared" si="83"/>
        <v/>
      </c>
      <c r="AA862" s="104" t="str">
        <f t="shared" si="82"/>
        <v/>
      </c>
    </row>
    <row r="863" spans="22:27" x14ac:dyDescent="0.25">
      <c r="V863" s="142" t="str">
        <f t="shared" si="84"/>
        <v/>
      </c>
      <c r="W863" s="142" t="str">
        <f t="shared" si="85"/>
        <v/>
      </c>
      <c r="X863" s="142" t="str">
        <f t="shared" si="86"/>
        <v/>
      </c>
      <c r="Y863" s="142" t="str">
        <f t="shared" si="87"/>
        <v/>
      </c>
      <c r="Z863" s="142" t="str">
        <f t="shared" si="83"/>
        <v/>
      </c>
      <c r="AA863" s="104" t="str">
        <f t="shared" si="82"/>
        <v/>
      </c>
    </row>
    <row r="864" spans="22:27" x14ac:dyDescent="0.25">
      <c r="V864" s="142" t="str">
        <f t="shared" si="84"/>
        <v/>
      </c>
      <c r="W864" s="142" t="str">
        <f t="shared" si="85"/>
        <v/>
      </c>
      <c r="X864" s="142" t="str">
        <f t="shared" si="86"/>
        <v/>
      </c>
      <c r="Y864" s="142" t="str">
        <f t="shared" si="87"/>
        <v/>
      </c>
      <c r="Z864" s="142" t="str">
        <f t="shared" si="83"/>
        <v/>
      </c>
      <c r="AA864" s="104" t="str">
        <f t="shared" si="82"/>
        <v/>
      </c>
    </row>
    <row r="865" spans="22:27" x14ac:dyDescent="0.25">
      <c r="V865" s="142" t="str">
        <f t="shared" si="84"/>
        <v/>
      </c>
      <c r="W865" s="142" t="str">
        <f t="shared" si="85"/>
        <v/>
      </c>
      <c r="X865" s="142" t="str">
        <f t="shared" si="86"/>
        <v/>
      </c>
      <c r="Y865" s="142" t="str">
        <f t="shared" si="87"/>
        <v/>
      </c>
      <c r="Z865" s="142" t="str">
        <f t="shared" si="83"/>
        <v/>
      </c>
      <c r="AA865" s="104" t="str">
        <f t="shared" si="82"/>
        <v/>
      </c>
    </row>
    <row r="866" spans="22:27" x14ac:dyDescent="0.25">
      <c r="V866" s="142" t="str">
        <f t="shared" si="84"/>
        <v/>
      </c>
      <c r="W866" s="142" t="str">
        <f t="shared" si="85"/>
        <v/>
      </c>
      <c r="X866" s="142" t="str">
        <f t="shared" si="86"/>
        <v/>
      </c>
      <c r="Y866" s="142" t="str">
        <f t="shared" si="87"/>
        <v/>
      </c>
      <c r="Z866" s="142" t="str">
        <f t="shared" si="83"/>
        <v/>
      </c>
      <c r="AA866" s="104" t="str">
        <f t="shared" si="82"/>
        <v/>
      </c>
    </row>
    <row r="867" spans="22:27" x14ac:dyDescent="0.25">
      <c r="V867" s="142" t="str">
        <f t="shared" si="84"/>
        <v/>
      </c>
      <c r="W867" s="142" t="str">
        <f t="shared" si="85"/>
        <v/>
      </c>
      <c r="X867" s="142" t="str">
        <f t="shared" si="86"/>
        <v/>
      </c>
      <c r="Y867" s="142" t="str">
        <f t="shared" si="87"/>
        <v/>
      </c>
      <c r="Z867" s="142" t="str">
        <f t="shared" si="83"/>
        <v/>
      </c>
      <c r="AA867" s="104" t="str">
        <f t="shared" si="82"/>
        <v/>
      </c>
    </row>
    <row r="868" spans="22:27" x14ac:dyDescent="0.25">
      <c r="V868" s="142" t="str">
        <f t="shared" si="84"/>
        <v/>
      </c>
      <c r="W868" s="142" t="str">
        <f t="shared" si="85"/>
        <v/>
      </c>
      <c r="X868" s="142" t="str">
        <f t="shared" si="86"/>
        <v/>
      </c>
      <c r="Y868" s="142" t="str">
        <f t="shared" si="87"/>
        <v/>
      </c>
      <c r="Z868" s="142" t="str">
        <f t="shared" si="83"/>
        <v/>
      </c>
      <c r="AA868" s="104" t="str">
        <f t="shared" si="82"/>
        <v/>
      </c>
    </row>
    <row r="869" spans="22:27" x14ac:dyDescent="0.25">
      <c r="V869" s="142" t="str">
        <f t="shared" si="84"/>
        <v/>
      </c>
      <c r="W869" s="142" t="str">
        <f t="shared" si="85"/>
        <v/>
      </c>
      <c r="X869" s="142" t="str">
        <f t="shared" si="86"/>
        <v/>
      </c>
      <c r="Y869" s="142" t="str">
        <f t="shared" si="87"/>
        <v/>
      </c>
      <c r="Z869" s="142" t="str">
        <f t="shared" si="83"/>
        <v/>
      </c>
      <c r="AA869" s="104" t="str">
        <f t="shared" si="82"/>
        <v/>
      </c>
    </row>
    <row r="870" spans="22:27" x14ac:dyDescent="0.25">
      <c r="V870" s="142" t="str">
        <f t="shared" si="84"/>
        <v/>
      </c>
      <c r="W870" s="142" t="str">
        <f t="shared" si="85"/>
        <v/>
      </c>
      <c r="X870" s="142" t="str">
        <f t="shared" si="86"/>
        <v/>
      </c>
      <c r="Y870" s="142" t="str">
        <f t="shared" si="87"/>
        <v/>
      </c>
      <c r="Z870" s="142" t="str">
        <f t="shared" si="83"/>
        <v/>
      </c>
      <c r="AA870" s="104" t="str">
        <f t="shared" si="82"/>
        <v/>
      </c>
    </row>
    <row r="871" spans="22:27" x14ac:dyDescent="0.25">
      <c r="V871" s="142" t="str">
        <f t="shared" si="84"/>
        <v/>
      </c>
      <c r="W871" s="142" t="str">
        <f t="shared" si="85"/>
        <v/>
      </c>
      <c r="X871" s="142" t="str">
        <f t="shared" si="86"/>
        <v/>
      </c>
      <c r="Y871" s="142" t="str">
        <f t="shared" si="87"/>
        <v/>
      </c>
      <c r="Z871" s="142" t="str">
        <f t="shared" si="83"/>
        <v/>
      </c>
      <c r="AA871" s="104" t="str">
        <f t="shared" si="82"/>
        <v/>
      </c>
    </row>
    <row r="872" spans="22:27" x14ac:dyDescent="0.25">
      <c r="V872" s="142" t="str">
        <f t="shared" si="84"/>
        <v/>
      </c>
      <c r="W872" s="142" t="str">
        <f t="shared" si="85"/>
        <v/>
      </c>
      <c r="X872" s="142" t="str">
        <f t="shared" si="86"/>
        <v/>
      </c>
      <c r="Y872" s="142" t="str">
        <f t="shared" si="87"/>
        <v/>
      </c>
      <c r="Z872" s="142" t="str">
        <f t="shared" si="83"/>
        <v/>
      </c>
      <c r="AA872" s="104" t="str">
        <f t="shared" si="82"/>
        <v/>
      </c>
    </row>
    <row r="873" spans="22:27" x14ac:dyDescent="0.25">
      <c r="V873" s="142" t="str">
        <f t="shared" si="84"/>
        <v/>
      </c>
      <c r="W873" s="142" t="str">
        <f t="shared" si="85"/>
        <v/>
      </c>
      <c r="X873" s="142" t="str">
        <f t="shared" si="86"/>
        <v/>
      </c>
      <c r="Y873" s="142" t="str">
        <f t="shared" si="87"/>
        <v/>
      </c>
      <c r="Z873" s="142" t="str">
        <f t="shared" si="83"/>
        <v/>
      </c>
      <c r="AA873" s="104" t="str">
        <f t="shared" si="82"/>
        <v/>
      </c>
    </row>
    <row r="874" spans="22:27" x14ac:dyDescent="0.25">
      <c r="V874" s="142" t="str">
        <f t="shared" si="84"/>
        <v/>
      </c>
      <c r="W874" s="142" t="str">
        <f t="shared" si="85"/>
        <v/>
      </c>
      <c r="X874" s="142" t="str">
        <f t="shared" si="86"/>
        <v/>
      </c>
      <c r="Y874" s="142" t="str">
        <f t="shared" si="87"/>
        <v/>
      </c>
      <c r="Z874" s="142" t="str">
        <f t="shared" si="83"/>
        <v/>
      </c>
      <c r="AA874" s="104" t="str">
        <f t="shared" si="82"/>
        <v/>
      </c>
    </row>
    <row r="875" spans="22:27" x14ac:dyDescent="0.25">
      <c r="V875" s="142" t="str">
        <f t="shared" si="84"/>
        <v/>
      </c>
      <c r="W875" s="142" t="str">
        <f t="shared" si="85"/>
        <v/>
      </c>
      <c r="X875" s="142" t="str">
        <f t="shared" si="86"/>
        <v/>
      </c>
      <c r="Y875" s="142" t="str">
        <f t="shared" si="87"/>
        <v/>
      </c>
      <c r="Z875" s="142" t="str">
        <f t="shared" si="83"/>
        <v/>
      </c>
      <c r="AA875" s="104" t="str">
        <f t="shared" si="82"/>
        <v/>
      </c>
    </row>
    <row r="876" spans="22:27" x14ac:dyDescent="0.25">
      <c r="V876" s="142" t="str">
        <f t="shared" si="84"/>
        <v/>
      </c>
      <c r="W876" s="142" t="str">
        <f t="shared" si="85"/>
        <v/>
      </c>
      <c r="X876" s="142" t="str">
        <f t="shared" si="86"/>
        <v/>
      </c>
      <c r="Y876" s="142" t="str">
        <f t="shared" si="87"/>
        <v/>
      </c>
      <c r="Z876" s="142" t="str">
        <f t="shared" si="83"/>
        <v/>
      </c>
      <c r="AA876" s="104" t="str">
        <f t="shared" si="82"/>
        <v/>
      </c>
    </row>
    <row r="877" spans="22:27" x14ac:dyDescent="0.25">
      <c r="V877" s="142" t="str">
        <f t="shared" si="84"/>
        <v/>
      </c>
      <c r="W877" s="142" t="str">
        <f t="shared" si="85"/>
        <v/>
      </c>
      <c r="X877" s="142" t="str">
        <f t="shared" si="86"/>
        <v/>
      </c>
      <c r="Y877" s="142" t="str">
        <f t="shared" si="87"/>
        <v/>
      </c>
      <c r="Z877" s="142" t="str">
        <f t="shared" si="83"/>
        <v/>
      </c>
      <c r="AA877" s="104" t="str">
        <f t="shared" si="82"/>
        <v/>
      </c>
    </row>
    <row r="878" spans="22:27" x14ac:dyDescent="0.25">
      <c r="V878" s="142" t="str">
        <f t="shared" si="84"/>
        <v/>
      </c>
      <c r="W878" s="142" t="str">
        <f t="shared" si="85"/>
        <v/>
      </c>
      <c r="X878" s="142" t="str">
        <f t="shared" si="86"/>
        <v/>
      </c>
      <c r="Y878" s="142" t="str">
        <f t="shared" si="87"/>
        <v/>
      </c>
      <c r="Z878" s="142" t="str">
        <f t="shared" si="83"/>
        <v/>
      </c>
      <c r="AA878" s="104" t="str">
        <f t="shared" si="82"/>
        <v/>
      </c>
    </row>
    <row r="879" spans="22:27" x14ac:dyDescent="0.25">
      <c r="V879" s="142" t="str">
        <f t="shared" si="84"/>
        <v/>
      </c>
      <c r="W879" s="142" t="str">
        <f t="shared" si="85"/>
        <v/>
      </c>
      <c r="X879" s="142" t="str">
        <f t="shared" si="86"/>
        <v/>
      </c>
      <c r="Y879" s="142" t="str">
        <f t="shared" si="87"/>
        <v/>
      </c>
      <c r="Z879" s="142" t="str">
        <f t="shared" si="83"/>
        <v/>
      </c>
      <c r="AA879" s="104" t="str">
        <f t="shared" si="82"/>
        <v/>
      </c>
    </row>
    <row r="880" spans="22:27" x14ac:dyDescent="0.25">
      <c r="V880" s="142" t="str">
        <f t="shared" si="84"/>
        <v/>
      </c>
      <c r="W880" s="142" t="str">
        <f t="shared" si="85"/>
        <v/>
      </c>
      <c r="X880" s="142" t="str">
        <f t="shared" si="86"/>
        <v/>
      </c>
      <c r="Y880" s="142" t="str">
        <f t="shared" si="87"/>
        <v/>
      </c>
      <c r="Z880" s="142" t="str">
        <f t="shared" si="83"/>
        <v/>
      </c>
      <c r="AA880" s="104" t="str">
        <f t="shared" si="82"/>
        <v/>
      </c>
    </row>
    <row r="881" spans="22:27" x14ac:dyDescent="0.25">
      <c r="V881" s="142" t="str">
        <f t="shared" si="84"/>
        <v/>
      </c>
      <c r="W881" s="142" t="str">
        <f t="shared" si="85"/>
        <v/>
      </c>
      <c r="X881" s="142" t="str">
        <f t="shared" si="86"/>
        <v/>
      </c>
      <c r="Y881" s="142" t="str">
        <f t="shared" si="87"/>
        <v/>
      </c>
      <c r="Z881" s="142" t="str">
        <f t="shared" si="83"/>
        <v/>
      </c>
      <c r="AA881" s="104" t="str">
        <f t="shared" si="82"/>
        <v/>
      </c>
    </row>
    <row r="882" spans="22:27" x14ac:dyDescent="0.25">
      <c r="V882" s="142" t="str">
        <f t="shared" si="84"/>
        <v/>
      </c>
      <c r="W882" s="142" t="str">
        <f t="shared" si="85"/>
        <v/>
      </c>
      <c r="X882" s="142" t="str">
        <f t="shared" si="86"/>
        <v/>
      </c>
      <c r="Y882" s="142" t="str">
        <f t="shared" si="87"/>
        <v/>
      </c>
      <c r="Z882" s="142" t="str">
        <f t="shared" si="83"/>
        <v/>
      </c>
      <c r="AA882" s="104" t="str">
        <f t="shared" si="82"/>
        <v/>
      </c>
    </row>
    <row r="883" spans="22:27" x14ac:dyDescent="0.25">
      <c r="V883" s="142" t="str">
        <f t="shared" si="84"/>
        <v/>
      </c>
      <c r="W883" s="142" t="str">
        <f t="shared" si="85"/>
        <v/>
      </c>
      <c r="X883" s="142" t="str">
        <f t="shared" si="86"/>
        <v/>
      </c>
      <c r="Y883" s="142" t="str">
        <f t="shared" si="87"/>
        <v/>
      </c>
      <c r="Z883" s="142" t="str">
        <f t="shared" si="83"/>
        <v/>
      </c>
      <c r="AA883" s="104" t="str">
        <f t="shared" si="82"/>
        <v/>
      </c>
    </row>
    <row r="884" spans="22:27" x14ac:dyDescent="0.25">
      <c r="V884" s="142" t="str">
        <f t="shared" si="84"/>
        <v/>
      </c>
      <c r="W884" s="142" t="str">
        <f t="shared" si="85"/>
        <v/>
      </c>
      <c r="X884" s="142" t="str">
        <f t="shared" si="86"/>
        <v/>
      </c>
      <c r="Y884" s="142" t="str">
        <f t="shared" si="87"/>
        <v/>
      </c>
      <c r="Z884" s="142" t="str">
        <f t="shared" si="83"/>
        <v/>
      </c>
      <c r="AA884" s="104" t="str">
        <f t="shared" si="82"/>
        <v/>
      </c>
    </row>
    <row r="885" spans="22:27" x14ac:dyDescent="0.25">
      <c r="V885" s="142" t="str">
        <f t="shared" si="84"/>
        <v/>
      </c>
      <c r="W885" s="142" t="str">
        <f t="shared" si="85"/>
        <v/>
      </c>
      <c r="X885" s="142" t="str">
        <f t="shared" si="86"/>
        <v/>
      </c>
      <c r="Y885" s="142" t="str">
        <f t="shared" si="87"/>
        <v/>
      </c>
      <c r="Z885" s="142" t="str">
        <f t="shared" si="83"/>
        <v/>
      </c>
      <c r="AA885" s="104" t="str">
        <f t="shared" si="82"/>
        <v/>
      </c>
    </row>
    <row r="886" spans="22:27" x14ac:dyDescent="0.25">
      <c r="V886" s="142" t="str">
        <f t="shared" si="84"/>
        <v/>
      </c>
      <c r="W886" s="142" t="str">
        <f t="shared" si="85"/>
        <v/>
      </c>
      <c r="X886" s="142" t="str">
        <f t="shared" si="86"/>
        <v/>
      </c>
      <c r="Y886" s="142" t="str">
        <f t="shared" si="87"/>
        <v/>
      </c>
      <c r="Z886" s="142" t="str">
        <f t="shared" si="83"/>
        <v/>
      </c>
      <c r="AA886" s="104" t="str">
        <f t="shared" si="82"/>
        <v/>
      </c>
    </row>
    <row r="887" spans="22:27" x14ac:dyDescent="0.25">
      <c r="V887" s="142" t="str">
        <f t="shared" si="84"/>
        <v/>
      </c>
      <c r="W887" s="142" t="str">
        <f t="shared" si="85"/>
        <v/>
      </c>
      <c r="X887" s="142" t="str">
        <f t="shared" si="86"/>
        <v/>
      </c>
      <c r="Y887" s="142" t="str">
        <f t="shared" si="87"/>
        <v/>
      </c>
      <c r="Z887" s="142" t="str">
        <f t="shared" si="83"/>
        <v/>
      </c>
      <c r="AA887" s="104" t="str">
        <f t="shared" si="82"/>
        <v/>
      </c>
    </row>
    <row r="888" spans="22:27" x14ac:dyDescent="0.25">
      <c r="V888" s="142" t="str">
        <f t="shared" si="84"/>
        <v/>
      </c>
      <c r="W888" s="142" t="str">
        <f t="shared" si="85"/>
        <v/>
      </c>
      <c r="X888" s="142" t="str">
        <f t="shared" si="86"/>
        <v/>
      </c>
      <c r="Y888" s="142" t="str">
        <f t="shared" si="87"/>
        <v/>
      </c>
      <c r="Z888" s="142" t="str">
        <f t="shared" si="83"/>
        <v/>
      </c>
      <c r="AA888" s="104" t="str">
        <f t="shared" si="82"/>
        <v/>
      </c>
    </row>
    <row r="889" spans="22:27" x14ac:dyDescent="0.25">
      <c r="V889" s="142" t="str">
        <f t="shared" si="84"/>
        <v/>
      </c>
      <c r="W889" s="142" t="str">
        <f t="shared" si="85"/>
        <v/>
      </c>
      <c r="X889" s="142" t="str">
        <f t="shared" si="86"/>
        <v/>
      </c>
      <c r="Y889" s="142" t="str">
        <f t="shared" si="87"/>
        <v/>
      </c>
      <c r="Z889" s="142" t="str">
        <f t="shared" si="83"/>
        <v/>
      </c>
      <c r="AA889" s="104" t="str">
        <f t="shared" si="82"/>
        <v/>
      </c>
    </row>
    <row r="890" spans="22:27" x14ac:dyDescent="0.25">
      <c r="V890" s="142" t="str">
        <f t="shared" si="84"/>
        <v/>
      </c>
      <c r="W890" s="142" t="str">
        <f t="shared" si="85"/>
        <v/>
      </c>
      <c r="X890" s="142" t="str">
        <f t="shared" si="86"/>
        <v/>
      </c>
      <c r="Y890" s="142" t="str">
        <f t="shared" si="87"/>
        <v/>
      </c>
      <c r="Z890" s="142" t="str">
        <f t="shared" si="83"/>
        <v/>
      </c>
      <c r="AA890" s="104" t="str">
        <f t="shared" si="82"/>
        <v/>
      </c>
    </row>
    <row r="891" spans="22:27" x14ac:dyDescent="0.25">
      <c r="V891" s="142" t="str">
        <f t="shared" si="84"/>
        <v/>
      </c>
      <c r="W891" s="142" t="str">
        <f t="shared" si="85"/>
        <v/>
      </c>
      <c r="X891" s="142" t="str">
        <f t="shared" si="86"/>
        <v/>
      </c>
      <c r="Y891" s="142" t="str">
        <f t="shared" si="87"/>
        <v/>
      </c>
      <c r="Z891" s="142" t="str">
        <f t="shared" si="83"/>
        <v/>
      </c>
      <c r="AA891" s="104" t="str">
        <f t="shared" si="82"/>
        <v/>
      </c>
    </row>
    <row r="892" spans="22:27" x14ac:dyDescent="0.25">
      <c r="V892" s="142" t="str">
        <f t="shared" si="84"/>
        <v/>
      </c>
      <c r="W892" s="142" t="str">
        <f t="shared" si="85"/>
        <v/>
      </c>
      <c r="X892" s="142" t="str">
        <f t="shared" si="86"/>
        <v/>
      </c>
      <c r="Y892" s="142" t="str">
        <f t="shared" si="87"/>
        <v/>
      </c>
      <c r="Z892" s="142" t="str">
        <f t="shared" si="83"/>
        <v/>
      </c>
      <c r="AA892" s="104" t="str">
        <f t="shared" si="82"/>
        <v/>
      </c>
    </row>
    <row r="893" spans="22:27" x14ac:dyDescent="0.25">
      <c r="V893" s="142" t="str">
        <f t="shared" si="84"/>
        <v/>
      </c>
      <c r="W893" s="142" t="str">
        <f t="shared" si="85"/>
        <v/>
      </c>
      <c r="X893" s="142" t="str">
        <f t="shared" si="86"/>
        <v/>
      </c>
      <c r="Y893" s="142" t="str">
        <f t="shared" si="87"/>
        <v/>
      </c>
      <c r="Z893" s="142" t="str">
        <f t="shared" si="83"/>
        <v/>
      </c>
      <c r="AA893" s="104" t="str">
        <f t="shared" si="82"/>
        <v/>
      </c>
    </row>
    <row r="894" spans="22:27" x14ac:dyDescent="0.25">
      <c r="V894" s="142" t="str">
        <f t="shared" si="84"/>
        <v/>
      </c>
      <c r="W894" s="142" t="str">
        <f t="shared" si="85"/>
        <v/>
      </c>
      <c r="X894" s="142" t="str">
        <f t="shared" si="86"/>
        <v/>
      </c>
      <c r="Y894" s="142" t="str">
        <f t="shared" si="87"/>
        <v/>
      </c>
      <c r="Z894" s="142" t="str">
        <f t="shared" si="83"/>
        <v/>
      </c>
      <c r="AA894" s="104" t="str">
        <f t="shared" si="82"/>
        <v/>
      </c>
    </row>
    <row r="895" spans="22:27" x14ac:dyDescent="0.25">
      <c r="V895" s="142" t="str">
        <f t="shared" si="84"/>
        <v/>
      </c>
      <c r="W895" s="142" t="str">
        <f t="shared" si="85"/>
        <v/>
      </c>
      <c r="X895" s="142" t="str">
        <f t="shared" si="86"/>
        <v/>
      </c>
      <c r="Y895" s="142" t="str">
        <f t="shared" si="87"/>
        <v/>
      </c>
      <c r="Z895" s="142" t="str">
        <f t="shared" si="83"/>
        <v/>
      </c>
      <c r="AA895" s="104" t="str">
        <f t="shared" si="82"/>
        <v/>
      </c>
    </row>
    <row r="896" spans="22:27" x14ac:dyDescent="0.25">
      <c r="V896" s="142" t="str">
        <f t="shared" si="84"/>
        <v/>
      </c>
      <c r="W896" s="142" t="str">
        <f t="shared" si="85"/>
        <v/>
      </c>
      <c r="X896" s="142" t="str">
        <f t="shared" si="86"/>
        <v/>
      </c>
      <c r="Y896" s="142" t="str">
        <f t="shared" si="87"/>
        <v/>
      </c>
      <c r="Z896" s="142" t="str">
        <f t="shared" si="83"/>
        <v/>
      </c>
      <c r="AA896" s="104" t="str">
        <f t="shared" si="82"/>
        <v/>
      </c>
    </row>
    <row r="897" spans="22:27" x14ac:dyDescent="0.25">
      <c r="V897" s="142" t="str">
        <f t="shared" si="84"/>
        <v/>
      </c>
      <c r="W897" s="142" t="str">
        <f t="shared" si="85"/>
        <v/>
      </c>
      <c r="X897" s="142" t="str">
        <f t="shared" si="86"/>
        <v/>
      </c>
      <c r="Y897" s="142" t="str">
        <f t="shared" si="87"/>
        <v/>
      </c>
      <c r="Z897" s="142" t="str">
        <f t="shared" si="83"/>
        <v/>
      </c>
      <c r="AA897" s="104" t="str">
        <f t="shared" si="82"/>
        <v/>
      </c>
    </row>
    <row r="898" spans="22:27" x14ac:dyDescent="0.25">
      <c r="V898" s="142" t="str">
        <f t="shared" si="84"/>
        <v/>
      </c>
      <c r="W898" s="142" t="str">
        <f t="shared" si="85"/>
        <v/>
      </c>
      <c r="X898" s="142" t="str">
        <f t="shared" si="86"/>
        <v/>
      </c>
      <c r="Y898" s="142" t="str">
        <f t="shared" si="87"/>
        <v/>
      </c>
      <c r="Z898" s="142" t="str">
        <f t="shared" si="83"/>
        <v/>
      </c>
      <c r="AA898" s="104" t="str">
        <f t="shared" si="82"/>
        <v/>
      </c>
    </row>
    <row r="899" spans="22:27" x14ac:dyDescent="0.25">
      <c r="V899" s="142" t="str">
        <f t="shared" si="84"/>
        <v/>
      </c>
      <c r="W899" s="142" t="str">
        <f t="shared" si="85"/>
        <v/>
      </c>
      <c r="X899" s="142" t="str">
        <f t="shared" si="86"/>
        <v/>
      </c>
      <c r="Y899" s="142" t="str">
        <f t="shared" si="87"/>
        <v/>
      </c>
      <c r="Z899" s="142" t="str">
        <f t="shared" si="83"/>
        <v/>
      </c>
      <c r="AA899" s="104" t="str">
        <f t="shared" si="82"/>
        <v/>
      </c>
    </row>
    <row r="900" spans="22:27" x14ac:dyDescent="0.25">
      <c r="V900" s="142" t="str">
        <f t="shared" si="84"/>
        <v/>
      </c>
      <c r="W900" s="142" t="str">
        <f t="shared" si="85"/>
        <v/>
      </c>
      <c r="X900" s="142" t="str">
        <f t="shared" si="86"/>
        <v/>
      </c>
      <c r="Y900" s="142" t="str">
        <f t="shared" si="87"/>
        <v/>
      </c>
      <c r="Z900" s="142" t="str">
        <f t="shared" si="83"/>
        <v/>
      </c>
      <c r="AA900" s="104" t="str">
        <f t="shared" si="82"/>
        <v/>
      </c>
    </row>
    <row r="901" spans="22:27" x14ac:dyDescent="0.25">
      <c r="V901" s="142" t="str">
        <f t="shared" si="84"/>
        <v/>
      </c>
      <c r="W901" s="142" t="str">
        <f t="shared" si="85"/>
        <v/>
      </c>
      <c r="X901" s="142" t="str">
        <f t="shared" si="86"/>
        <v/>
      </c>
      <c r="Y901" s="142" t="str">
        <f t="shared" si="87"/>
        <v/>
      </c>
      <c r="Z901" s="142" t="str">
        <f t="shared" si="83"/>
        <v/>
      </c>
      <c r="AA901" s="104" t="str">
        <f t="shared" si="82"/>
        <v/>
      </c>
    </row>
    <row r="902" spans="22:27" x14ac:dyDescent="0.25">
      <c r="V902" s="142" t="str">
        <f t="shared" si="84"/>
        <v/>
      </c>
      <c r="W902" s="142" t="str">
        <f t="shared" si="85"/>
        <v/>
      </c>
      <c r="X902" s="142" t="str">
        <f t="shared" si="86"/>
        <v/>
      </c>
      <c r="Y902" s="142" t="str">
        <f t="shared" si="87"/>
        <v/>
      </c>
      <c r="Z902" s="142" t="str">
        <f t="shared" si="83"/>
        <v/>
      </c>
      <c r="AA902" s="104" t="str">
        <f t="shared" si="82"/>
        <v/>
      </c>
    </row>
    <row r="903" spans="22:27" x14ac:dyDescent="0.25">
      <c r="V903" s="142" t="str">
        <f t="shared" si="84"/>
        <v/>
      </c>
      <c r="W903" s="142" t="str">
        <f t="shared" si="85"/>
        <v/>
      </c>
      <c r="X903" s="142" t="str">
        <f t="shared" si="86"/>
        <v/>
      </c>
      <c r="Y903" s="142" t="str">
        <f t="shared" si="87"/>
        <v/>
      </c>
      <c r="Z903" s="142" t="str">
        <f t="shared" si="83"/>
        <v/>
      </c>
      <c r="AA903" s="104" t="str">
        <f t="shared" si="82"/>
        <v/>
      </c>
    </row>
    <row r="904" spans="22:27" x14ac:dyDescent="0.25">
      <c r="V904" s="142" t="str">
        <f t="shared" si="84"/>
        <v/>
      </c>
      <c r="W904" s="142" t="str">
        <f t="shared" si="85"/>
        <v/>
      </c>
      <c r="X904" s="142" t="str">
        <f t="shared" si="86"/>
        <v/>
      </c>
      <c r="Y904" s="142" t="str">
        <f t="shared" si="87"/>
        <v/>
      </c>
      <c r="Z904" s="142" t="str">
        <f t="shared" si="83"/>
        <v/>
      </c>
      <c r="AA904" s="104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42" t="str">
        <f t="shared" si="84"/>
        <v/>
      </c>
      <c r="W905" s="142" t="str">
        <f t="shared" si="85"/>
        <v/>
      </c>
      <c r="X905" s="142" t="str">
        <f t="shared" si="86"/>
        <v/>
      </c>
      <c r="Y905" s="142" t="str">
        <f t="shared" si="87"/>
        <v/>
      </c>
      <c r="Z905" s="142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104" t="str">
        <f t="shared" si="88"/>
        <v/>
      </c>
    </row>
    <row r="906" spans="22:27" x14ac:dyDescent="0.25">
      <c r="V906" s="142" t="str">
        <f t="shared" si="84"/>
        <v/>
      </c>
      <c r="W906" s="142" t="str">
        <f t="shared" si="85"/>
        <v/>
      </c>
      <c r="X906" s="142" t="str">
        <f t="shared" si="86"/>
        <v/>
      </c>
      <c r="Y906" s="142" t="str">
        <f t="shared" si="87"/>
        <v/>
      </c>
      <c r="Z906" s="142" t="str">
        <f t="shared" si="89"/>
        <v/>
      </c>
      <c r="AA906" s="104" t="str">
        <f t="shared" si="88"/>
        <v/>
      </c>
    </row>
    <row r="907" spans="22:27" x14ac:dyDescent="0.25">
      <c r="V907" s="142" t="str">
        <f t="shared" si="84"/>
        <v/>
      </c>
      <c r="W907" s="142" t="str">
        <f t="shared" si="85"/>
        <v/>
      </c>
      <c r="X907" s="142" t="str">
        <f t="shared" si="86"/>
        <v/>
      </c>
      <c r="Y907" s="142" t="str">
        <f t="shared" si="87"/>
        <v/>
      </c>
      <c r="Z907" s="142" t="str">
        <f t="shared" si="89"/>
        <v/>
      </c>
      <c r="AA907" s="104" t="str">
        <f t="shared" si="88"/>
        <v/>
      </c>
    </row>
    <row r="908" spans="22:27" x14ac:dyDescent="0.25">
      <c r="V908" s="142" t="str">
        <f t="shared" si="84"/>
        <v/>
      </c>
      <c r="W908" s="142" t="str">
        <f t="shared" si="85"/>
        <v/>
      </c>
      <c r="X908" s="142" t="str">
        <f t="shared" si="86"/>
        <v/>
      </c>
      <c r="Y908" s="142" t="str">
        <f t="shared" si="87"/>
        <v/>
      </c>
      <c r="Z908" s="142" t="str">
        <f t="shared" si="89"/>
        <v/>
      </c>
      <c r="AA908" s="104" t="str">
        <f t="shared" si="88"/>
        <v/>
      </c>
    </row>
    <row r="909" spans="22:27" x14ac:dyDescent="0.25">
      <c r="V909" s="142" t="str">
        <f t="shared" si="84"/>
        <v/>
      </c>
      <c r="W909" s="142" t="str">
        <f t="shared" si="85"/>
        <v/>
      </c>
      <c r="X909" s="142" t="str">
        <f t="shared" si="86"/>
        <v/>
      </c>
      <c r="Y909" s="142" t="str">
        <f t="shared" si="87"/>
        <v/>
      </c>
      <c r="Z909" s="142" t="str">
        <f t="shared" si="89"/>
        <v/>
      </c>
      <c r="AA909" s="104" t="str">
        <f t="shared" si="88"/>
        <v/>
      </c>
    </row>
    <row r="910" spans="22:27" x14ac:dyDescent="0.25">
      <c r="V910" s="142" t="str">
        <f t="shared" si="84"/>
        <v/>
      </c>
      <c r="W910" s="142" t="str">
        <f t="shared" si="85"/>
        <v/>
      </c>
      <c r="X910" s="142" t="str">
        <f t="shared" si="86"/>
        <v/>
      </c>
      <c r="Y910" s="142" t="str">
        <f t="shared" si="87"/>
        <v/>
      </c>
      <c r="Z910" s="142" t="str">
        <f t="shared" si="89"/>
        <v/>
      </c>
      <c r="AA910" s="104" t="str">
        <f t="shared" si="88"/>
        <v/>
      </c>
    </row>
    <row r="911" spans="22:27" x14ac:dyDescent="0.25">
      <c r="V911" s="142" t="str">
        <f t="shared" si="84"/>
        <v/>
      </c>
      <c r="W911" s="142" t="str">
        <f t="shared" si="85"/>
        <v/>
      </c>
      <c r="X911" s="142" t="str">
        <f t="shared" si="86"/>
        <v/>
      </c>
      <c r="Y911" s="142" t="str">
        <f t="shared" si="87"/>
        <v/>
      </c>
      <c r="Z911" s="142" t="str">
        <f t="shared" si="89"/>
        <v/>
      </c>
      <c r="AA911" s="104" t="str">
        <f t="shared" si="88"/>
        <v/>
      </c>
    </row>
    <row r="912" spans="22:27" x14ac:dyDescent="0.25">
      <c r="V912" s="142" t="str">
        <f t="shared" si="84"/>
        <v/>
      </c>
      <c r="W912" s="142" t="str">
        <f t="shared" si="85"/>
        <v/>
      </c>
      <c r="X912" s="142" t="str">
        <f t="shared" si="86"/>
        <v/>
      </c>
      <c r="Y912" s="142" t="str">
        <f t="shared" si="87"/>
        <v/>
      </c>
      <c r="Z912" s="142" t="str">
        <f t="shared" si="89"/>
        <v/>
      </c>
      <c r="AA912" s="104" t="str">
        <f t="shared" si="88"/>
        <v/>
      </c>
    </row>
    <row r="913" spans="22:27" x14ac:dyDescent="0.25">
      <c r="V913" s="142" t="str">
        <f t="shared" si="84"/>
        <v/>
      </c>
      <c r="W913" s="142" t="str">
        <f t="shared" si="85"/>
        <v/>
      </c>
      <c r="X913" s="142" t="str">
        <f t="shared" si="86"/>
        <v/>
      </c>
      <c r="Y913" s="142" t="str">
        <f t="shared" si="87"/>
        <v/>
      </c>
      <c r="Z913" s="142" t="str">
        <f t="shared" si="89"/>
        <v/>
      </c>
      <c r="AA913" s="104" t="str">
        <f t="shared" si="88"/>
        <v/>
      </c>
    </row>
    <row r="914" spans="22:27" x14ac:dyDescent="0.25">
      <c r="V914" s="142" t="str">
        <f t="shared" si="84"/>
        <v/>
      </c>
      <c r="W914" s="142" t="str">
        <f t="shared" si="85"/>
        <v/>
      </c>
      <c r="X914" s="142" t="str">
        <f t="shared" si="86"/>
        <v/>
      </c>
      <c r="Y914" s="142" t="str">
        <f t="shared" si="87"/>
        <v/>
      </c>
      <c r="Z914" s="142" t="str">
        <f t="shared" si="89"/>
        <v/>
      </c>
      <c r="AA914" s="104" t="str">
        <f t="shared" si="88"/>
        <v/>
      </c>
    </row>
    <row r="915" spans="22:27" x14ac:dyDescent="0.25">
      <c r="V915" s="142" t="str">
        <f t="shared" si="84"/>
        <v/>
      </c>
      <c r="W915" s="142" t="str">
        <f t="shared" si="85"/>
        <v/>
      </c>
      <c r="X915" s="142" t="str">
        <f t="shared" si="86"/>
        <v/>
      </c>
      <c r="Y915" s="142" t="str">
        <f t="shared" si="87"/>
        <v/>
      </c>
      <c r="Z915" s="142" t="str">
        <f t="shared" si="89"/>
        <v/>
      </c>
      <c r="AA915" s="104" t="str">
        <f t="shared" si="88"/>
        <v/>
      </c>
    </row>
    <row r="916" spans="22:27" x14ac:dyDescent="0.25">
      <c r="V916" s="142" t="str">
        <f t="shared" si="84"/>
        <v/>
      </c>
      <c r="W916" s="142" t="str">
        <f t="shared" si="85"/>
        <v/>
      </c>
      <c r="X916" s="142" t="str">
        <f t="shared" si="86"/>
        <v/>
      </c>
      <c r="Y916" s="142" t="str">
        <f t="shared" si="87"/>
        <v/>
      </c>
      <c r="Z916" s="142" t="str">
        <f t="shared" si="89"/>
        <v/>
      </c>
      <c r="AA916" s="104" t="str">
        <f t="shared" si="88"/>
        <v/>
      </c>
    </row>
    <row r="917" spans="22:27" x14ac:dyDescent="0.25">
      <c r="V917" s="142" t="str">
        <f t="shared" si="84"/>
        <v/>
      </c>
      <c r="W917" s="142" t="str">
        <f t="shared" si="85"/>
        <v/>
      </c>
      <c r="X917" s="142" t="str">
        <f t="shared" si="86"/>
        <v/>
      </c>
      <c r="Y917" s="142" t="str">
        <f t="shared" si="87"/>
        <v/>
      </c>
      <c r="Z917" s="142" t="str">
        <f t="shared" si="89"/>
        <v/>
      </c>
      <c r="AA917" s="104" t="str">
        <f t="shared" si="88"/>
        <v/>
      </c>
    </row>
    <row r="918" spans="22:27" x14ac:dyDescent="0.25">
      <c r="V918" s="142" t="str">
        <f t="shared" si="84"/>
        <v/>
      </c>
      <c r="W918" s="142" t="str">
        <f t="shared" si="85"/>
        <v/>
      </c>
      <c r="X918" s="142" t="str">
        <f t="shared" si="86"/>
        <v/>
      </c>
      <c r="Y918" s="142" t="str">
        <f t="shared" si="87"/>
        <v/>
      </c>
      <c r="Z918" s="142" t="str">
        <f t="shared" si="89"/>
        <v/>
      </c>
      <c r="AA918" s="104" t="str">
        <f t="shared" si="88"/>
        <v/>
      </c>
    </row>
    <row r="919" spans="22:27" x14ac:dyDescent="0.25">
      <c r="V919" s="142" t="str">
        <f t="shared" si="84"/>
        <v/>
      </c>
      <c r="W919" s="142" t="str">
        <f t="shared" si="85"/>
        <v/>
      </c>
      <c r="X919" s="142" t="str">
        <f t="shared" si="86"/>
        <v/>
      </c>
      <c r="Y919" s="142" t="str">
        <f t="shared" si="87"/>
        <v/>
      </c>
      <c r="Z919" s="142" t="str">
        <f t="shared" si="89"/>
        <v/>
      </c>
      <c r="AA919" s="104" t="str">
        <f t="shared" si="88"/>
        <v/>
      </c>
    </row>
    <row r="920" spans="22:27" x14ac:dyDescent="0.25">
      <c r="V920" s="142" t="str">
        <f t="shared" ref="V920:V983" si="90">IF(AND(SUM(D920:G920)&gt;0,B920&lt;&gt;""),ROUND(IF(media_bi="MÉDIA",AVERAGE(D920:G920),SUM(D920:G920)),1),"")</f>
        <v/>
      </c>
      <c r="W920" s="142" t="str">
        <f t="shared" ref="W920:W983" si="91">IF(AND(SUM(H920:K920)&gt;0,B920&lt;&gt;""),ROUND(IF(media_bi="MÉDIA",AVERAGE(H920:K920),SUM(H920:K920)),1),"")</f>
        <v/>
      </c>
      <c r="X920" s="142" t="str">
        <f t="shared" ref="X920:X983" si="92">IF(AND(SUM(L920:O920)&gt;0,B920&lt;&gt;""),ROUND(IF(media_bi="MÉDIA",AVERAGE(L920:O920),SUM(L920:O920)),1),"")</f>
        <v/>
      </c>
      <c r="Y920" s="142" t="str">
        <f t="shared" ref="Y920:Y983" si="93">IF(AND(SUM(P920:S920)&gt;0,B920&lt;&gt;""),ROUND(IF(media_bi="MÉDIA",AVERAGE(P920:S920),SUM(P920:S920)),1),"")</f>
        <v/>
      </c>
      <c r="Z920" s="142" t="str">
        <f t="shared" si="89"/>
        <v/>
      </c>
      <c r="AA920" s="104" t="str">
        <f t="shared" si="88"/>
        <v/>
      </c>
    </row>
    <row r="921" spans="22:27" x14ac:dyDescent="0.25">
      <c r="V921" s="142" t="str">
        <f t="shared" si="90"/>
        <v/>
      </c>
      <c r="W921" s="142" t="str">
        <f t="shared" si="91"/>
        <v/>
      </c>
      <c r="X921" s="142" t="str">
        <f t="shared" si="92"/>
        <v/>
      </c>
      <c r="Y921" s="142" t="str">
        <f t="shared" si="93"/>
        <v/>
      </c>
      <c r="Z921" s="142" t="str">
        <f t="shared" si="89"/>
        <v/>
      </c>
      <c r="AA921" s="104" t="str">
        <f t="shared" si="88"/>
        <v/>
      </c>
    </row>
    <row r="922" spans="22:27" x14ac:dyDescent="0.25">
      <c r="V922" s="142" t="str">
        <f t="shared" si="90"/>
        <v/>
      </c>
      <c r="W922" s="142" t="str">
        <f t="shared" si="91"/>
        <v/>
      </c>
      <c r="X922" s="142" t="str">
        <f t="shared" si="92"/>
        <v/>
      </c>
      <c r="Y922" s="142" t="str">
        <f t="shared" si="93"/>
        <v/>
      </c>
      <c r="Z922" s="142" t="str">
        <f t="shared" si="89"/>
        <v/>
      </c>
      <c r="AA922" s="104" t="str">
        <f t="shared" si="88"/>
        <v/>
      </c>
    </row>
    <row r="923" spans="22:27" x14ac:dyDescent="0.25">
      <c r="V923" s="142" t="str">
        <f t="shared" si="90"/>
        <v/>
      </c>
      <c r="W923" s="142" t="str">
        <f t="shared" si="91"/>
        <v/>
      </c>
      <c r="X923" s="142" t="str">
        <f t="shared" si="92"/>
        <v/>
      </c>
      <c r="Y923" s="142" t="str">
        <f t="shared" si="93"/>
        <v/>
      </c>
      <c r="Z923" s="142" t="str">
        <f t="shared" si="89"/>
        <v/>
      </c>
      <c r="AA923" s="104" t="str">
        <f t="shared" si="88"/>
        <v/>
      </c>
    </row>
    <row r="924" spans="22:27" x14ac:dyDescent="0.25">
      <c r="V924" s="142" t="str">
        <f t="shared" si="90"/>
        <v/>
      </c>
      <c r="W924" s="142" t="str">
        <f t="shared" si="91"/>
        <v/>
      </c>
      <c r="X924" s="142" t="str">
        <f t="shared" si="92"/>
        <v/>
      </c>
      <c r="Y924" s="142" t="str">
        <f t="shared" si="93"/>
        <v/>
      </c>
      <c r="Z924" s="142" t="str">
        <f t="shared" si="89"/>
        <v/>
      </c>
      <c r="AA924" s="104" t="str">
        <f t="shared" si="88"/>
        <v/>
      </c>
    </row>
    <row r="925" spans="22:27" x14ac:dyDescent="0.25">
      <c r="V925" s="142" t="str">
        <f t="shared" si="90"/>
        <v/>
      </c>
      <c r="W925" s="142" t="str">
        <f t="shared" si="91"/>
        <v/>
      </c>
      <c r="X925" s="142" t="str">
        <f t="shared" si="92"/>
        <v/>
      </c>
      <c r="Y925" s="142" t="str">
        <f t="shared" si="93"/>
        <v/>
      </c>
      <c r="Z925" s="142" t="str">
        <f t="shared" si="89"/>
        <v/>
      </c>
      <c r="AA925" s="104" t="str">
        <f t="shared" si="88"/>
        <v/>
      </c>
    </row>
    <row r="926" spans="22:27" x14ac:dyDescent="0.25">
      <c r="V926" s="142" t="str">
        <f t="shared" si="90"/>
        <v/>
      </c>
      <c r="W926" s="142" t="str">
        <f t="shared" si="91"/>
        <v/>
      </c>
      <c r="X926" s="142" t="str">
        <f t="shared" si="92"/>
        <v/>
      </c>
      <c r="Y926" s="142" t="str">
        <f t="shared" si="93"/>
        <v/>
      </c>
      <c r="Z926" s="142" t="str">
        <f t="shared" si="89"/>
        <v/>
      </c>
      <c r="AA926" s="104" t="str">
        <f t="shared" si="88"/>
        <v/>
      </c>
    </row>
    <row r="927" spans="22:27" x14ac:dyDescent="0.25">
      <c r="V927" s="142" t="str">
        <f t="shared" si="90"/>
        <v/>
      </c>
      <c r="W927" s="142" t="str">
        <f t="shared" si="91"/>
        <v/>
      </c>
      <c r="X927" s="142" t="str">
        <f t="shared" si="92"/>
        <v/>
      </c>
      <c r="Y927" s="142" t="str">
        <f t="shared" si="93"/>
        <v/>
      </c>
      <c r="Z927" s="142" t="str">
        <f t="shared" si="89"/>
        <v/>
      </c>
      <c r="AA927" s="104" t="str">
        <f t="shared" si="88"/>
        <v/>
      </c>
    </row>
    <row r="928" spans="22:27" x14ac:dyDescent="0.25">
      <c r="V928" s="142" t="str">
        <f t="shared" si="90"/>
        <v/>
      </c>
      <c r="W928" s="142" t="str">
        <f t="shared" si="91"/>
        <v/>
      </c>
      <c r="X928" s="142" t="str">
        <f t="shared" si="92"/>
        <v/>
      </c>
      <c r="Y928" s="142" t="str">
        <f t="shared" si="93"/>
        <v/>
      </c>
      <c r="Z928" s="142" t="str">
        <f t="shared" si="89"/>
        <v/>
      </c>
      <c r="AA928" s="104" t="str">
        <f t="shared" si="88"/>
        <v/>
      </c>
    </row>
    <row r="929" spans="22:27" x14ac:dyDescent="0.25">
      <c r="V929" s="142" t="str">
        <f t="shared" si="90"/>
        <v/>
      </c>
      <c r="W929" s="142" t="str">
        <f t="shared" si="91"/>
        <v/>
      </c>
      <c r="X929" s="142" t="str">
        <f t="shared" si="92"/>
        <v/>
      </c>
      <c r="Y929" s="142" t="str">
        <f t="shared" si="93"/>
        <v/>
      </c>
      <c r="Z929" s="142" t="str">
        <f t="shared" si="89"/>
        <v/>
      </c>
      <c r="AA929" s="104" t="str">
        <f t="shared" si="88"/>
        <v/>
      </c>
    </row>
    <row r="930" spans="22:27" x14ac:dyDescent="0.25">
      <c r="V930" s="142" t="str">
        <f t="shared" si="90"/>
        <v/>
      </c>
      <c r="W930" s="142" t="str">
        <f t="shared" si="91"/>
        <v/>
      </c>
      <c r="X930" s="142" t="str">
        <f t="shared" si="92"/>
        <v/>
      </c>
      <c r="Y930" s="142" t="str">
        <f t="shared" si="93"/>
        <v/>
      </c>
      <c r="Z930" s="142" t="str">
        <f t="shared" si="89"/>
        <v/>
      </c>
      <c r="AA930" s="104" t="str">
        <f t="shared" si="88"/>
        <v/>
      </c>
    </row>
    <row r="931" spans="22:27" x14ac:dyDescent="0.25">
      <c r="V931" s="142" t="str">
        <f t="shared" si="90"/>
        <v/>
      </c>
      <c r="W931" s="142" t="str">
        <f t="shared" si="91"/>
        <v/>
      </c>
      <c r="X931" s="142" t="str">
        <f t="shared" si="92"/>
        <v/>
      </c>
      <c r="Y931" s="142" t="str">
        <f t="shared" si="93"/>
        <v/>
      </c>
      <c r="Z931" s="142" t="str">
        <f t="shared" si="89"/>
        <v/>
      </c>
      <c r="AA931" s="104" t="str">
        <f t="shared" si="88"/>
        <v/>
      </c>
    </row>
    <row r="932" spans="22:27" x14ac:dyDescent="0.25">
      <c r="V932" s="142" t="str">
        <f t="shared" si="90"/>
        <v/>
      </c>
      <c r="W932" s="142" t="str">
        <f t="shared" si="91"/>
        <v/>
      </c>
      <c r="X932" s="142" t="str">
        <f t="shared" si="92"/>
        <v/>
      </c>
      <c r="Y932" s="142" t="str">
        <f t="shared" si="93"/>
        <v/>
      </c>
      <c r="Z932" s="142" t="str">
        <f t="shared" si="89"/>
        <v/>
      </c>
      <c r="AA932" s="104" t="str">
        <f t="shared" si="88"/>
        <v/>
      </c>
    </row>
    <row r="933" spans="22:27" x14ac:dyDescent="0.25">
      <c r="V933" s="142" t="str">
        <f t="shared" si="90"/>
        <v/>
      </c>
      <c r="W933" s="142" t="str">
        <f t="shared" si="91"/>
        <v/>
      </c>
      <c r="X933" s="142" t="str">
        <f t="shared" si="92"/>
        <v/>
      </c>
      <c r="Y933" s="142" t="str">
        <f t="shared" si="93"/>
        <v/>
      </c>
      <c r="Z933" s="142" t="str">
        <f t="shared" si="89"/>
        <v/>
      </c>
      <c r="AA933" s="104" t="str">
        <f t="shared" si="88"/>
        <v/>
      </c>
    </row>
    <row r="934" spans="22:27" x14ac:dyDescent="0.25">
      <c r="V934" s="142" t="str">
        <f t="shared" si="90"/>
        <v/>
      </c>
      <c r="W934" s="142" t="str">
        <f t="shared" si="91"/>
        <v/>
      </c>
      <c r="X934" s="142" t="str">
        <f t="shared" si="92"/>
        <v/>
      </c>
      <c r="Y934" s="142" t="str">
        <f t="shared" si="93"/>
        <v/>
      </c>
      <c r="Z934" s="142" t="str">
        <f t="shared" si="89"/>
        <v/>
      </c>
      <c r="AA934" s="104" t="str">
        <f t="shared" si="88"/>
        <v/>
      </c>
    </row>
    <row r="935" spans="22:27" x14ac:dyDescent="0.25">
      <c r="V935" s="142" t="str">
        <f t="shared" si="90"/>
        <v/>
      </c>
      <c r="W935" s="142" t="str">
        <f t="shared" si="91"/>
        <v/>
      </c>
      <c r="X935" s="142" t="str">
        <f t="shared" si="92"/>
        <v/>
      </c>
      <c r="Y935" s="142" t="str">
        <f t="shared" si="93"/>
        <v/>
      </c>
      <c r="Z935" s="142" t="str">
        <f t="shared" si="89"/>
        <v/>
      </c>
      <c r="AA935" s="104" t="str">
        <f t="shared" si="88"/>
        <v/>
      </c>
    </row>
    <row r="936" spans="22:27" x14ac:dyDescent="0.25">
      <c r="V936" s="142" t="str">
        <f t="shared" si="90"/>
        <v/>
      </c>
      <c r="W936" s="142" t="str">
        <f t="shared" si="91"/>
        <v/>
      </c>
      <c r="X936" s="142" t="str">
        <f t="shared" si="92"/>
        <v/>
      </c>
      <c r="Y936" s="142" t="str">
        <f t="shared" si="93"/>
        <v/>
      </c>
      <c r="Z936" s="142" t="str">
        <f t="shared" si="89"/>
        <v/>
      </c>
      <c r="AA936" s="104" t="str">
        <f t="shared" si="88"/>
        <v/>
      </c>
    </row>
    <row r="937" spans="22:27" x14ac:dyDescent="0.25">
      <c r="V937" s="142" t="str">
        <f t="shared" si="90"/>
        <v/>
      </c>
      <c r="W937" s="142" t="str">
        <f t="shared" si="91"/>
        <v/>
      </c>
      <c r="X937" s="142" t="str">
        <f t="shared" si="92"/>
        <v/>
      </c>
      <c r="Y937" s="142" t="str">
        <f t="shared" si="93"/>
        <v/>
      </c>
      <c r="Z937" s="142" t="str">
        <f t="shared" si="89"/>
        <v/>
      </c>
      <c r="AA937" s="104" t="str">
        <f t="shared" si="88"/>
        <v/>
      </c>
    </row>
    <row r="938" spans="22:27" x14ac:dyDescent="0.25">
      <c r="V938" s="142" t="str">
        <f t="shared" si="90"/>
        <v/>
      </c>
      <c r="W938" s="142" t="str">
        <f t="shared" si="91"/>
        <v/>
      </c>
      <c r="X938" s="142" t="str">
        <f t="shared" si="92"/>
        <v/>
      </c>
      <c r="Y938" s="142" t="str">
        <f t="shared" si="93"/>
        <v/>
      </c>
      <c r="Z938" s="142" t="str">
        <f t="shared" si="89"/>
        <v/>
      </c>
      <c r="AA938" s="104" t="str">
        <f t="shared" si="88"/>
        <v/>
      </c>
    </row>
    <row r="939" spans="22:27" x14ac:dyDescent="0.25">
      <c r="V939" s="142" t="str">
        <f t="shared" si="90"/>
        <v/>
      </c>
      <c r="W939" s="142" t="str">
        <f t="shared" si="91"/>
        <v/>
      </c>
      <c r="X939" s="142" t="str">
        <f t="shared" si="92"/>
        <v/>
      </c>
      <c r="Y939" s="142" t="str">
        <f t="shared" si="93"/>
        <v/>
      </c>
      <c r="Z939" s="142" t="str">
        <f t="shared" si="89"/>
        <v/>
      </c>
      <c r="AA939" s="104" t="str">
        <f t="shared" si="88"/>
        <v/>
      </c>
    </row>
    <row r="940" spans="22:27" x14ac:dyDescent="0.25">
      <c r="V940" s="142" t="str">
        <f t="shared" si="90"/>
        <v/>
      </c>
      <c r="W940" s="142" t="str">
        <f t="shared" si="91"/>
        <v/>
      </c>
      <c r="X940" s="142" t="str">
        <f t="shared" si="92"/>
        <v/>
      </c>
      <c r="Y940" s="142" t="str">
        <f t="shared" si="93"/>
        <v/>
      </c>
      <c r="Z940" s="142" t="str">
        <f t="shared" si="89"/>
        <v/>
      </c>
      <c r="AA940" s="104" t="str">
        <f t="shared" si="88"/>
        <v/>
      </c>
    </row>
    <row r="941" spans="22:27" x14ac:dyDescent="0.25">
      <c r="V941" s="142" t="str">
        <f t="shared" si="90"/>
        <v/>
      </c>
      <c r="W941" s="142" t="str">
        <f t="shared" si="91"/>
        <v/>
      </c>
      <c r="X941" s="142" t="str">
        <f t="shared" si="92"/>
        <v/>
      </c>
      <c r="Y941" s="142" t="str">
        <f t="shared" si="93"/>
        <v/>
      </c>
      <c r="Z941" s="142" t="str">
        <f t="shared" si="89"/>
        <v/>
      </c>
      <c r="AA941" s="104" t="str">
        <f t="shared" si="88"/>
        <v/>
      </c>
    </row>
    <row r="942" spans="22:27" x14ac:dyDescent="0.25">
      <c r="V942" s="142" t="str">
        <f t="shared" si="90"/>
        <v/>
      </c>
      <c r="W942" s="142" t="str">
        <f t="shared" si="91"/>
        <v/>
      </c>
      <c r="X942" s="142" t="str">
        <f t="shared" si="92"/>
        <v/>
      </c>
      <c r="Y942" s="142" t="str">
        <f t="shared" si="93"/>
        <v/>
      </c>
      <c r="Z942" s="142" t="str">
        <f t="shared" si="89"/>
        <v/>
      </c>
      <c r="AA942" s="104" t="str">
        <f t="shared" si="88"/>
        <v/>
      </c>
    </row>
    <row r="943" spans="22:27" x14ac:dyDescent="0.25">
      <c r="V943" s="142" t="str">
        <f t="shared" si="90"/>
        <v/>
      </c>
      <c r="W943" s="142" t="str">
        <f t="shared" si="91"/>
        <v/>
      </c>
      <c r="X943" s="142" t="str">
        <f t="shared" si="92"/>
        <v/>
      </c>
      <c r="Y943" s="142" t="str">
        <f t="shared" si="93"/>
        <v/>
      </c>
      <c r="Z943" s="142" t="str">
        <f t="shared" si="89"/>
        <v/>
      </c>
      <c r="AA943" s="104" t="str">
        <f t="shared" si="88"/>
        <v/>
      </c>
    </row>
    <row r="944" spans="22:27" x14ac:dyDescent="0.25">
      <c r="V944" s="142" t="str">
        <f t="shared" si="90"/>
        <v/>
      </c>
      <c r="W944" s="142" t="str">
        <f t="shared" si="91"/>
        <v/>
      </c>
      <c r="X944" s="142" t="str">
        <f t="shared" si="92"/>
        <v/>
      </c>
      <c r="Y944" s="142" t="str">
        <f t="shared" si="93"/>
        <v/>
      </c>
      <c r="Z944" s="142" t="str">
        <f t="shared" si="89"/>
        <v/>
      </c>
      <c r="AA944" s="104" t="str">
        <f t="shared" si="88"/>
        <v/>
      </c>
    </row>
    <row r="945" spans="22:27" x14ac:dyDescent="0.25">
      <c r="V945" s="142" t="str">
        <f t="shared" si="90"/>
        <v/>
      </c>
      <c r="W945" s="142" t="str">
        <f t="shared" si="91"/>
        <v/>
      </c>
      <c r="X945" s="142" t="str">
        <f t="shared" si="92"/>
        <v/>
      </c>
      <c r="Y945" s="142" t="str">
        <f t="shared" si="93"/>
        <v/>
      </c>
      <c r="Z945" s="142" t="str">
        <f t="shared" si="89"/>
        <v/>
      </c>
      <c r="AA945" s="104" t="str">
        <f t="shared" si="88"/>
        <v/>
      </c>
    </row>
    <row r="946" spans="22:27" x14ac:dyDescent="0.25">
      <c r="V946" s="142" t="str">
        <f t="shared" si="90"/>
        <v/>
      </c>
      <c r="W946" s="142" t="str">
        <f t="shared" si="91"/>
        <v/>
      </c>
      <c r="X946" s="142" t="str">
        <f t="shared" si="92"/>
        <v/>
      </c>
      <c r="Y946" s="142" t="str">
        <f t="shared" si="93"/>
        <v/>
      </c>
      <c r="Z946" s="142" t="str">
        <f t="shared" si="89"/>
        <v/>
      </c>
      <c r="AA946" s="104" t="str">
        <f t="shared" si="88"/>
        <v/>
      </c>
    </row>
    <row r="947" spans="22:27" x14ac:dyDescent="0.25">
      <c r="V947" s="142" t="str">
        <f t="shared" si="90"/>
        <v/>
      </c>
      <c r="W947" s="142" t="str">
        <f t="shared" si="91"/>
        <v/>
      </c>
      <c r="X947" s="142" t="str">
        <f t="shared" si="92"/>
        <v/>
      </c>
      <c r="Y947" s="142" t="str">
        <f t="shared" si="93"/>
        <v/>
      </c>
      <c r="Z947" s="142" t="str">
        <f t="shared" si="89"/>
        <v/>
      </c>
      <c r="AA947" s="104" t="str">
        <f t="shared" si="88"/>
        <v/>
      </c>
    </row>
    <row r="948" spans="22:27" x14ac:dyDescent="0.25">
      <c r="V948" s="142" t="str">
        <f t="shared" si="90"/>
        <v/>
      </c>
      <c r="W948" s="142" t="str">
        <f t="shared" si="91"/>
        <v/>
      </c>
      <c r="X948" s="142" t="str">
        <f t="shared" si="92"/>
        <v/>
      </c>
      <c r="Y948" s="142" t="str">
        <f t="shared" si="93"/>
        <v/>
      </c>
      <c r="Z948" s="142" t="str">
        <f t="shared" si="89"/>
        <v/>
      </c>
      <c r="AA948" s="104" t="str">
        <f t="shared" si="88"/>
        <v/>
      </c>
    </row>
    <row r="949" spans="22:27" x14ac:dyDescent="0.25">
      <c r="V949" s="142" t="str">
        <f t="shared" si="90"/>
        <v/>
      </c>
      <c r="W949" s="142" t="str">
        <f t="shared" si="91"/>
        <v/>
      </c>
      <c r="X949" s="142" t="str">
        <f t="shared" si="92"/>
        <v/>
      </c>
      <c r="Y949" s="142" t="str">
        <f t="shared" si="93"/>
        <v/>
      </c>
      <c r="Z949" s="142" t="str">
        <f t="shared" si="89"/>
        <v/>
      </c>
      <c r="AA949" s="104" t="str">
        <f t="shared" si="88"/>
        <v/>
      </c>
    </row>
    <row r="950" spans="22:27" x14ac:dyDescent="0.25">
      <c r="V950" s="142" t="str">
        <f t="shared" si="90"/>
        <v/>
      </c>
      <c r="W950" s="142" t="str">
        <f t="shared" si="91"/>
        <v/>
      </c>
      <c r="X950" s="142" t="str">
        <f t="shared" si="92"/>
        <v/>
      </c>
      <c r="Y950" s="142" t="str">
        <f t="shared" si="93"/>
        <v/>
      </c>
      <c r="Z950" s="142" t="str">
        <f t="shared" si="89"/>
        <v/>
      </c>
      <c r="AA950" s="104" t="str">
        <f t="shared" si="88"/>
        <v/>
      </c>
    </row>
    <row r="951" spans="22:27" x14ac:dyDescent="0.25">
      <c r="V951" s="142" t="str">
        <f t="shared" si="90"/>
        <v/>
      </c>
      <c r="W951" s="142" t="str">
        <f t="shared" si="91"/>
        <v/>
      </c>
      <c r="X951" s="142" t="str">
        <f t="shared" si="92"/>
        <v/>
      </c>
      <c r="Y951" s="142" t="str">
        <f t="shared" si="93"/>
        <v/>
      </c>
      <c r="Z951" s="142" t="str">
        <f t="shared" si="89"/>
        <v/>
      </c>
      <c r="AA951" s="104" t="str">
        <f t="shared" si="88"/>
        <v/>
      </c>
    </row>
    <row r="952" spans="22:27" x14ac:dyDescent="0.25">
      <c r="V952" s="142" t="str">
        <f t="shared" si="90"/>
        <v/>
      </c>
      <c r="W952" s="142" t="str">
        <f t="shared" si="91"/>
        <v/>
      </c>
      <c r="X952" s="142" t="str">
        <f t="shared" si="92"/>
        <v/>
      </c>
      <c r="Y952" s="142" t="str">
        <f t="shared" si="93"/>
        <v/>
      </c>
      <c r="Z952" s="142" t="str">
        <f t="shared" si="89"/>
        <v/>
      </c>
      <c r="AA952" s="104" t="str">
        <f t="shared" si="88"/>
        <v/>
      </c>
    </row>
    <row r="953" spans="22:27" x14ac:dyDescent="0.25">
      <c r="V953" s="142" t="str">
        <f t="shared" si="90"/>
        <v/>
      </c>
      <c r="W953" s="142" t="str">
        <f t="shared" si="91"/>
        <v/>
      </c>
      <c r="X953" s="142" t="str">
        <f t="shared" si="92"/>
        <v/>
      </c>
      <c r="Y953" s="142" t="str">
        <f t="shared" si="93"/>
        <v/>
      </c>
      <c r="Z953" s="142" t="str">
        <f t="shared" si="89"/>
        <v/>
      </c>
      <c r="AA953" s="104" t="str">
        <f t="shared" si="88"/>
        <v/>
      </c>
    </row>
    <row r="954" spans="22:27" x14ac:dyDescent="0.25">
      <c r="V954" s="142" t="str">
        <f t="shared" si="90"/>
        <v/>
      </c>
      <c r="W954" s="142" t="str">
        <f t="shared" si="91"/>
        <v/>
      </c>
      <c r="X954" s="142" t="str">
        <f t="shared" si="92"/>
        <v/>
      </c>
      <c r="Y954" s="142" t="str">
        <f t="shared" si="93"/>
        <v/>
      </c>
      <c r="Z954" s="142" t="str">
        <f t="shared" si="89"/>
        <v/>
      </c>
      <c r="AA954" s="104" t="str">
        <f t="shared" si="88"/>
        <v/>
      </c>
    </row>
    <row r="955" spans="22:27" x14ac:dyDescent="0.25">
      <c r="V955" s="142" t="str">
        <f t="shared" si="90"/>
        <v/>
      </c>
      <c r="W955" s="142" t="str">
        <f t="shared" si="91"/>
        <v/>
      </c>
      <c r="X955" s="142" t="str">
        <f t="shared" si="92"/>
        <v/>
      </c>
      <c r="Y955" s="142" t="str">
        <f t="shared" si="93"/>
        <v/>
      </c>
      <c r="Z955" s="142" t="str">
        <f t="shared" si="89"/>
        <v/>
      </c>
      <c r="AA955" s="104" t="str">
        <f t="shared" si="88"/>
        <v/>
      </c>
    </row>
    <row r="956" spans="22:27" x14ac:dyDescent="0.25">
      <c r="V956" s="142" t="str">
        <f t="shared" si="90"/>
        <v/>
      </c>
      <c r="W956" s="142" t="str">
        <f t="shared" si="91"/>
        <v/>
      </c>
      <c r="X956" s="142" t="str">
        <f t="shared" si="92"/>
        <v/>
      </c>
      <c r="Y956" s="142" t="str">
        <f t="shared" si="93"/>
        <v/>
      </c>
      <c r="Z956" s="142" t="str">
        <f t="shared" si="89"/>
        <v/>
      </c>
      <c r="AA956" s="104" t="str">
        <f t="shared" si="88"/>
        <v/>
      </c>
    </row>
    <row r="957" spans="22:27" x14ac:dyDescent="0.25">
      <c r="V957" s="142" t="str">
        <f t="shared" si="90"/>
        <v/>
      </c>
      <c r="W957" s="142" t="str">
        <f t="shared" si="91"/>
        <v/>
      </c>
      <c r="X957" s="142" t="str">
        <f t="shared" si="92"/>
        <v/>
      </c>
      <c r="Y957" s="142" t="str">
        <f t="shared" si="93"/>
        <v/>
      </c>
      <c r="Z957" s="142" t="str">
        <f t="shared" si="89"/>
        <v/>
      </c>
      <c r="AA957" s="104" t="str">
        <f t="shared" si="88"/>
        <v/>
      </c>
    </row>
    <row r="958" spans="22:27" x14ac:dyDescent="0.25">
      <c r="V958" s="142" t="str">
        <f t="shared" si="90"/>
        <v/>
      </c>
      <c r="W958" s="142" t="str">
        <f t="shared" si="91"/>
        <v/>
      </c>
      <c r="X958" s="142" t="str">
        <f t="shared" si="92"/>
        <v/>
      </c>
      <c r="Y958" s="142" t="str">
        <f t="shared" si="93"/>
        <v/>
      </c>
      <c r="Z958" s="142" t="str">
        <f t="shared" si="89"/>
        <v/>
      </c>
      <c r="AA958" s="104" t="str">
        <f t="shared" si="88"/>
        <v/>
      </c>
    </row>
    <row r="959" spans="22:27" x14ac:dyDescent="0.25">
      <c r="V959" s="142" t="str">
        <f t="shared" si="90"/>
        <v/>
      </c>
      <c r="W959" s="142" t="str">
        <f t="shared" si="91"/>
        <v/>
      </c>
      <c r="X959" s="142" t="str">
        <f t="shared" si="92"/>
        <v/>
      </c>
      <c r="Y959" s="142" t="str">
        <f t="shared" si="93"/>
        <v/>
      </c>
      <c r="Z959" s="142" t="str">
        <f t="shared" si="89"/>
        <v/>
      </c>
      <c r="AA959" s="104" t="str">
        <f t="shared" si="88"/>
        <v/>
      </c>
    </row>
    <row r="960" spans="22:27" x14ac:dyDescent="0.25">
      <c r="V960" s="142" t="str">
        <f t="shared" si="90"/>
        <v/>
      </c>
      <c r="W960" s="142" t="str">
        <f t="shared" si="91"/>
        <v/>
      </c>
      <c r="X960" s="142" t="str">
        <f t="shared" si="92"/>
        <v/>
      </c>
      <c r="Y960" s="142" t="str">
        <f t="shared" si="93"/>
        <v/>
      </c>
      <c r="Z960" s="142" t="str">
        <f t="shared" si="89"/>
        <v/>
      </c>
      <c r="AA960" s="104" t="str">
        <f t="shared" si="88"/>
        <v/>
      </c>
    </row>
    <row r="961" spans="22:27" x14ac:dyDescent="0.25">
      <c r="V961" s="142" t="str">
        <f t="shared" si="90"/>
        <v/>
      </c>
      <c r="W961" s="142" t="str">
        <f t="shared" si="91"/>
        <v/>
      </c>
      <c r="X961" s="142" t="str">
        <f t="shared" si="92"/>
        <v/>
      </c>
      <c r="Y961" s="142" t="str">
        <f t="shared" si="93"/>
        <v/>
      </c>
      <c r="Z961" s="142" t="str">
        <f t="shared" si="89"/>
        <v/>
      </c>
      <c r="AA961" s="104" t="str">
        <f t="shared" si="88"/>
        <v/>
      </c>
    </row>
    <row r="962" spans="22:27" x14ac:dyDescent="0.25">
      <c r="V962" s="142" t="str">
        <f t="shared" si="90"/>
        <v/>
      </c>
      <c r="W962" s="142" t="str">
        <f t="shared" si="91"/>
        <v/>
      </c>
      <c r="X962" s="142" t="str">
        <f t="shared" si="92"/>
        <v/>
      </c>
      <c r="Y962" s="142" t="str">
        <f t="shared" si="93"/>
        <v/>
      </c>
      <c r="Z962" s="142" t="str">
        <f t="shared" si="89"/>
        <v/>
      </c>
      <c r="AA962" s="104" t="str">
        <f t="shared" si="88"/>
        <v/>
      </c>
    </row>
    <row r="963" spans="22:27" x14ac:dyDescent="0.25">
      <c r="V963" s="142" t="str">
        <f t="shared" si="90"/>
        <v/>
      </c>
      <c r="W963" s="142" t="str">
        <f t="shared" si="91"/>
        <v/>
      </c>
      <c r="X963" s="142" t="str">
        <f t="shared" si="92"/>
        <v/>
      </c>
      <c r="Y963" s="142" t="str">
        <f t="shared" si="93"/>
        <v/>
      </c>
      <c r="Z963" s="142" t="str">
        <f t="shared" si="89"/>
        <v/>
      </c>
      <c r="AA963" s="104" t="str">
        <f t="shared" si="88"/>
        <v/>
      </c>
    </row>
    <row r="964" spans="22:27" x14ac:dyDescent="0.25">
      <c r="V964" s="142" t="str">
        <f t="shared" si="90"/>
        <v/>
      </c>
      <c r="W964" s="142" t="str">
        <f t="shared" si="91"/>
        <v/>
      </c>
      <c r="X964" s="142" t="str">
        <f t="shared" si="92"/>
        <v/>
      </c>
      <c r="Y964" s="142" t="str">
        <f t="shared" si="93"/>
        <v/>
      </c>
      <c r="Z964" s="142" t="str">
        <f t="shared" si="89"/>
        <v/>
      </c>
      <c r="AA964" s="104" t="str">
        <f t="shared" si="88"/>
        <v/>
      </c>
    </row>
    <row r="965" spans="22:27" x14ac:dyDescent="0.25">
      <c r="V965" s="142" t="str">
        <f t="shared" si="90"/>
        <v/>
      </c>
      <c r="W965" s="142" t="str">
        <f t="shared" si="91"/>
        <v/>
      </c>
      <c r="X965" s="142" t="str">
        <f t="shared" si="92"/>
        <v/>
      </c>
      <c r="Y965" s="142" t="str">
        <f t="shared" si="93"/>
        <v/>
      </c>
      <c r="Z965" s="142" t="str">
        <f t="shared" si="89"/>
        <v/>
      </c>
      <c r="AA965" s="104" t="str">
        <f t="shared" si="88"/>
        <v/>
      </c>
    </row>
    <row r="966" spans="22:27" x14ac:dyDescent="0.25">
      <c r="V966" s="142" t="str">
        <f t="shared" si="90"/>
        <v/>
      </c>
      <c r="W966" s="142" t="str">
        <f t="shared" si="91"/>
        <v/>
      </c>
      <c r="X966" s="142" t="str">
        <f t="shared" si="92"/>
        <v/>
      </c>
      <c r="Y966" s="142" t="str">
        <f t="shared" si="93"/>
        <v/>
      </c>
      <c r="Z966" s="142" t="str">
        <f t="shared" si="89"/>
        <v/>
      </c>
      <c r="AA966" s="104" t="str">
        <f t="shared" si="88"/>
        <v/>
      </c>
    </row>
    <row r="967" spans="22:27" x14ac:dyDescent="0.25">
      <c r="V967" s="142" t="str">
        <f t="shared" si="90"/>
        <v/>
      </c>
      <c r="W967" s="142" t="str">
        <f t="shared" si="91"/>
        <v/>
      </c>
      <c r="X967" s="142" t="str">
        <f t="shared" si="92"/>
        <v/>
      </c>
      <c r="Y967" s="142" t="str">
        <f t="shared" si="93"/>
        <v/>
      </c>
      <c r="Z967" s="142" t="str">
        <f t="shared" si="89"/>
        <v/>
      </c>
      <c r="AA967" s="104" t="str">
        <f t="shared" si="88"/>
        <v/>
      </c>
    </row>
    <row r="968" spans="22:27" x14ac:dyDescent="0.25">
      <c r="V968" s="142" t="str">
        <f t="shared" si="90"/>
        <v/>
      </c>
      <c r="W968" s="142" t="str">
        <f t="shared" si="91"/>
        <v/>
      </c>
      <c r="X968" s="142" t="str">
        <f t="shared" si="92"/>
        <v/>
      </c>
      <c r="Y968" s="142" t="str">
        <f t="shared" si="93"/>
        <v/>
      </c>
      <c r="Z968" s="142" t="str">
        <f t="shared" si="89"/>
        <v/>
      </c>
      <c r="AA968" s="104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42" t="str">
        <f t="shared" si="90"/>
        <v/>
      </c>
      <c r="W969" s="142" t="str">
        <f t="shared" si="91"/>
        <v/>
      </c>
      <c r="X969" s="142" t="str">
        <f t="shared" si="92"/>
        <v/>
      </c>
      <c r="Y969" s="142" t="str">
        <f t="shared" si="93"/>
        <v/>
      </c>
      <c r="Z969" s="142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104" t="str">
        <f t="shared" si="94"/>
        <v/>
      </c>
    </row>
    <row r="970" spans="22:27" x14ac:dyDescent="0.25">
      <c r="V970" s="142" t="str">
        <f t="shared" si="90"/>
        <v/>
      </c>
      <c r="W970" s="142" t="str">
        <f t="shared" si="91"/>
        <v/>
      </c>
      <c r="X970" s="142" t="str">
        <f t="shared" si="92"/>
        <v/>
      </c>
      <c r="Y970" s="142" t="str">
        <f t="shared" si="93"/>
        <v/>
      </c>
      <c r="Z970" s="142" t="str">
        <f t="shared" si="95"/>
        <v/>
      </c>
      <c r="AA970" s="104" t="str">
        <f t="shared" si="94"/>
        <v/>
      </c>
    </row>
    <row r="971" spans="22:27" x14ac:dyDescent="0.25">
      <c r="V971" s="142" t="str">
        <f t="shared" si="90"/>
        <v/>
      </c>
      <c r="W971" s="142" t="str">
        <f t="shared" si="91"/>
        <v/>
      </c>
      <c r="X971" s="142" t="str">
        <f t="shared" si="92"/>
        <v/>
      </c>
      <c r="Y971" s="142" t="str">
        <f t="shared" si="93"/>
        <v/>
      </c>
      <c r="Z971" s="142" t="str">
        <f t="shared" si="95"/>
        <v/>
      </c>
      <c r="AA971" s="104" t="str">
        <f t="shared" si="94"/>
        <v/>
      </c>
    </row>
    <row r="972" spans="22:27" x14ac:dyDescent="0.25">
      <c r="V972" s="142" t="str">
        <f t="shared" si="90"/>
        <v/>
      </c>
      <c r="W972" s="142" t="str">
        <f t="shared" si="91"/>
        <v/>
      </c>
      <c r="X972" s="142" t="str">
        <f t="shared" si="92"/>
        <v/>
      </c>
      <c r="Y972" s="142" t="str">
        <f t="shared" si="93"/>
        <v/>
      </c>
      <c r="Z972" s="142" t="str">
        <f t="shared" si="95"/>
        <v/>
      </c>
      <c r="AA972" s="104" t="str">
        <f t="shared" si="94"/>
        <v/>
      </c>
    </row>
    <row r="973" spans="22:27" x14ac:dyDescent="0.25">
      <c r="V973" s="142" t="str">
        <f t="shared" si="90"/>
        <v/>
      </c>
      <c r="W973" s="142" t="str">
        <f t="shared" si="91"/>
        <v/>
      </c>
      <c r="X973" s="142" t="str">
        <f t="shared" si="92"/>
        <v/>
      </c>
      <c r="Y973" s="142" t="str">
        <f t="shared" si="93"/>
        <v/>
      </c>
      <c r="Z973" s="142" t="str">
        <f t="shared" si="95"/>
        <v/>
      </c>
      <c r="AA973" s="104" t="str">
        <f t="shared" si="94"/>
        <v/>
      </c>
    </row>
    <row r="974" spans="22:27" x14ac:dyDescent="0.25">
      <c r="V974" s="142" t="str">
        <f t="shared" si="90"/>
        <v/>
      </c>
      <c r="W974" s="142" t="str">
        <f t="shared" si="91"/>
        <v/>
      </c>
      <c r="X974" s="142" t="str">
        <f t="shared" si="92"/>
        <v/>
      </c>
      <c r="Y974" s="142" t="str">
        <f t="shared" si="93"/>
        <v/>
      </c>
      <c r="Z974" s="142" t="str">
        <f t="shared" si="95"/>
        <v/>
      </c>
      <c r="AA974" s="104" t="str">
        <f t="shared" si="94"/>
        <v/>
      </c>
    </row>
    <row r="975" spans="22:27" x14ac:dyDescent="0.25">
      <c r="V975" s="142" t="str">
        <f t="shared" si="90"/>
        <v/>
      </c>
      <c r="W975" s="142" t="str">
        <f t="shared" si="91"/>
        <v/>
      </c>
      <c r="X975" s="142" t="str">
        <f t="shared" si="92"/>
        <v/>
      </c>
      <c r="Y975" s="142" t="str">
        <f t="shared" si="93"/>
        <v/>
      </c>
      <c r="Z975" s="142" t="str">
        <f t="shared" si="95"/>
        <v/>
      </c>
      <c r="AA975" s="104" t="str">
        <f t="shared" si="94"/>
        <v/>
      </c>
    </row>
    <row r="976" spans="22:27" x14ac:dyDescent="0.25">
      <c r="V976" s="142" t="str">
        <f t="shared" si="90"/>
        <v/>
      </c>
      <c r="W976" s="142" t="str">
        <f t="shared" si="91"/>
        <v/>
      </c>
      <c r="X976" s="142" t="str">
        <f t="shared" si="92"/>
        <v/>
      </c>
      <c r="Y976" s="142" t="str">
        <f t="shared" si="93"/>
        <v/>
      </c>
      <c r="Z976" s="142" t="str">
        <f t="shared" si="95"/>
        <v/>
      </c>
      <c r="AA976" s="104" t="str">
        <f t="shared" si="94"/>
        <v/>
      </c>
    </row>
    <row r="977" spans="22:27" x14ac:dyDescent="0.25">
      <c r="V977" s="142" t="str">
        <f t="shared" si="90"/>
        <v/>
      </c>
      <c r="W977" s="142" t="str">
        <f t="shared" si="91"/>
        <v/>
      </c>
      <c r="X977" s="142" t="str">
        <f t="shared" si="92"/>
        <v/>
      </c>
      <c r="Y977" s="142" t="str">
        <f t="shared" si="93"/>
        <v/>
      </c>
      <c r="Z977" s="142" t="str">
        <f t="shared" si="95"/>
        <v/>
      </c>
      <c r="AA977" s="104" t="str">
        <f t="shared" si="94"/>
        <v/>
      </c>
    </row>
    <row r="978" spans="22:27" x14ac:dyDescent="0.25">
      <c r="V978" s="142" t="str">
        <f t="shared" si="90"/>
        <v/>
      </c>
      <c r="W978" s="142" t="str">
        <f t="shared" si="91"/>
        <v/>
      </c>
      <c r="X978" s="142" t="str">
        <f t="shared" si="92"/>
        <v/>
      </c>
      <c r="Y978" s="142" t="str">
        <f t="shared" si="93"/>
        <v/>
      </c>
      <c r="Z978" s="142" t="str">
        <f t="shared" si="95"/>
        <v/>
      </c>
      <c r="AA978" s="104" t="str">
        <f t="shared" si="94"/>
        <v/>
      </c>
    </row>
    <row r="979" spans="22:27" x14ac:dyDescent="0.25">
      <c r="V979" s="142" t="str">
        <f t="shared" si="90"/>
        <v/>
      </c>
      <c r="W979" s="142" t="str">
        <f t="shared" si="91"/>
        <v/>
      </c>
      <c r="X979" s="142" t="str">
        <f t="shared" si="92"/>
        <v/>
      </c>
      <c r="Y979" s="142" t="str">
        <f t="shared" si="93"/>
        <v/>
      </c>
      <c r="Z979" s="142" t="str">
        <f t="shared" si="95"/>
        <v/>
      </c>
      <c r="AA979" s="104" t="str">
        <f t="shared" si="94"/>
        <v/>
      </c>
    </row>
    <row r="980" spans="22:27" x14ac:dyDescent="0.25">
      <c r="V980" s="142" t="str">
        <f t="shared" si="90"/>
        <v/>
      </c>
      <c r="W980" s="142" t="str">
        <f t="shared" si="91"/>
        <v/>
      </c>
      <c r="X980" s="142" t="str">
        <f t="shared" si="92"/>
        <v/>
      </c>
      <c r="Y980" s="142" t="str">
        <f t="shared" si="93"/>
        <v/>
      </c>
      <c r="Z980" s="142" t="str">
        <f t="shared" si="95"/>
        <v/>
      </c>
      <c r="AA980" s="104" t="str">
        <f t="shared" si="94"/>
        <v/>
      </c>
    </row>
    <row r="981" spans="22:27" x14ac:dyDescent="0.25">
      <c r="V981" s="142" t="str">
        <f t="shared" si="90"/>
        <v/>
      </c>
      <c r="W981" s="142" t="str">
        <f t="shared" si="91"/>
        <v/>
      </c>
      <c r="X981" s="142" t="str">
        <f t="shared" si="92"/>
        <v/>
      </c>
      <c r="Y981" s="142" t="str">
        <f t="shared" si="93"/>
        <v/>
      </c>
      <c r="Z981" s="142" t="str">
        <f t="shared" si="95"/>
        <v/>
      </c>
      <c r="AA981" s="104" t="str">
        <f t="shared" si="94"/>
        <v/>
      </c>
    </row>
    <row r="982" spans="22:27" x14ac:dyDescent="0.25">
      <c r="V982" s="142" t="str">
        <f t="shared" si="90"/>
        <v/>
      </c>
      <c r="W982" s="142" t="str">
        <f t="shared" si="91"/>
        <v/>
      </c>
      <c r="X982" s="142" t="str">
        <f t="shared" si="92"/>
        <v/>
      </c>
      <c r="Y982" s="142" t="str">
        <f t="shared" si="93"/>
        <v/>
      </c>
      <c r="Z982" s="142" t="str">
        <f t="shared" si="95"/>
        <v/>
      </c>
      <c r="AA982" s="104" t="str">
        <f t="shared" si="94"/>
        <v/>
      </c>
    </row>
    <row r="983" spans="22:27" x14ac:dyDescent="0.25">
      <c r="V983" s="142" t="str">
        <f t="shared" si="90"/>
        <v/>
      </c>
      <c r="W983" s="142" t="str">
        <f t="shared" si="91"/>
        <v/>
      </c>
      <c r="X983" s="142" t="str">
        <f t="shared" si="92"/>
        <v/>
      </c>
      <c r="Y983" s="142" t="str">
        <f t="shared" si="93"/>
        <v/>
      </c>
      <c r="Z983" s="142" t="str">
        <f t="shared" si="95"/>
        <v/>
      </c>
      <c r="AA983" s="104" t="str">
        <f t="shared" si="94"/>
        <v/>
      </c>
    </row>
    <row r="984" spans="22:27" x14ac:dyDescent="0.25">
      <c r="V984" s="142" t="str">
        <f t="shared" ref="V984:V1001" si="96">IF(AND(SUM(D984:G984)&gt;0,B984&lt;&gt;""),ROUND(IF(media_bi="MÉDIA",AVERAGE(D984:G984),SUM(D984:G984)),1),"")</f>
        <v/>
      </c>
      <c r="W984" s="142" t="str">
        <f t="shared" ref="W984:W1001" si="97">IF(AND(SUM(H984:K984)&gt;0,B984&lt;&gt;""),ROUND(IF(media_bi="MÉDIA",AVERAGE(H984:K984),SUM(H984:K984)),1),"")</f>
        <v/>
      </c>
      <c r="X984" s="142" t="str">
        <f t="shared" ref="X984:X1001" si="98">IF(AND(SUM(L984:O984)&gt;0,B984&lt;&gt;""),ROUND(IF(media_bi="MÉDIA",AVERAGE(L984:O984),SUM(L984:O984)),1),"")</f>
        <v/>
      </c>
      <c r="Y984" s="142" t="str">
        <f t="shared" ref="Y984:Y1001" si="99">IF(AND(SUM(P984:S984)&gt;0,B984&lt;&gt;""),ROUND(IF(media_bi="MÉDIA",AVERAGE(P984:S984),SUM(P984:S984)),1),"")</f>
        <v/>
      </c>
      <c r="Z984" s="142" t="str">
        <f t="shared" si="95"/>
        <v/>
      </c>
      <c r="AA984" s="104" t="str">
        <f t="shared" si="94"/>
        <v/>
      </c>
    </row>
    <row r="985" spans="22:27" x14ac:dyDescent="0.25">
      <c r="V985" s="142" t="str">
        <f t="shared" si="96"/>
        <v/>
      </c>
      <c r="W985" s="142" t="str">
        <f t="shared" si="97"/>
        <v/>
      </c>
      <c r="X985" s="142" t="str">
        <f t="shared" si="98"/>
        <v/>
      </c>
      <c r="Y985" s="142" t="str">
        <f t="shared" si="99"/>
        <v/>
      </c>
      <c r="Z985" s="142" t="str">
        <f t="shared" si="95"/>
        <v/>
      </c>
      <c r="AA985" s="104" t="str">
        <f t="shared" si="94"/>
        <v/>
      </c>
    </row>
    <row r="986" spans="22:27" x14ac:dyDescent="0.25">
      <c r="V986" s="142" t="str">
        <f t="shared" si="96"/>
        <v/>
      </c>
      <c r="W986" s="142" t="str">
        <f t="shared" si="97"/>
        <v/>
      </c>
      <c r="X986" s="142" t="str">
        <f t="shared" si="98"/>
        <v/>
      </c>
      <c r="Y986" s="142" t="str">
        <f t="shared" si="99"/>
        <v/>
      </c>
      <c r="Z986" s="142" t="str">
        <f t="shared" si="95"/>
        <v/>
      </c>
      <c r="AA986" s="104" t="str">
        <f t="shared" si="94"/>
        <v/>
      </c>
    </row>
    <row r="987" spans="22:27" x14ac:dyDescent="0.25">
      <c r="V987" s="142" t="str">
        <f t="shared" si="96"/>
        <v/>
      </c>
      <c r="W987" s="142" t="str">
        <f t="shared" si="97"/>
        <v/>
      </c>
      <c r="X987" s="142" t="str">
        <f t="shared" si="98"/>
        <v/>
      </c>
      <c r="Y987" s="142" t="str">
        <f t="shared" si="99"/>
        <v/>
      </c>
      <c r="Z987" s="142" t="str">
        <f t="shared" si="95"/>
        <v/>
      </c>
      <c r="AA987" s="104" t="str">
        <f t="shared" si="94"/>
        <v/>
      </c>
    </row>
    <row r="988" spans="22:27" x14ac:dyDescent="0.25">
      <c r="V988" s="142" t="str">
        <f t="shared" si="96"/>
        <v/>
      </c>
      <c r="W988" s="142" t="str">
        <f t="shared" si="97"/>
        <v/>
      </c>
      <c r="X988" s="142" t="str">
        <f t="shared" si="98"/>
        <v/>
      </c>
      <c r="Y988" s="142" t="str">
        <f t="shared" si="99"/>
        <v/>
      </c>
      <c r="Z988" s="142" t="str">
        <f t="shared" si="95"/>
        <v/>
      </c>
      <c r="AA988" s="104" t="str">
        <f t="shared" si="94"/>
        <v/>
      </c>
    </row>
    <row r="989" spans="22:27" x14ac:dyDescent="0.25">
      <c r="V989" s="142" t="str">
        <f t="shared" si="96"/>
        <v/>
      </c>
      <c r="W989" s="142" t="str">
        <f t="shared" si="97"/>
        <v/>
      </c>
      <c r="X989" s="142" t="str">
        <f t="shared" si="98"/>
        <v/>
      </c>
      <c r="Y989" s="142" t="str">
        <f t="shared" si="99"/>
        <v/>
      </c>
      <c r="Z989" s="142" t="str">
        <f t="shared" si="95"/>
        <v/>
      </c>
      <c r="AA989" s="104" t="str">
        <f t="shared" si="94"/>
        <v/>
      </c>
    </row>
    <row r="990" spans="22:27" x14ac:dyDescent="0.25">
      <c r="V990" s="142" t="str">
        <f t="shared" si="96"/>
        <v/>
      </c>
      <c r="W990" s="142" t="str">
        <f t="shared" si="97"/>
        <v/>
      </c>
      <c r="X990" s="142" t="str">
        <f t="shared" si="98"/>
        <v/>
      </c>
      <c r="Y990" s="142" t="str">
        <f t="shared" si="99"/>
        <v/>
      </c>
      <c r="Z990" s="142" t="str">
        <f t="shared" si="95"/>
        <v/>
      </c>
      <c r="AA990" s="104" t="str">
        <f t="shared" si="94"/>
        <v/>
      </c>
    </row>
    <row r="991" spans="22:27" x14ac:dyDescent="0.25">
      <c r="V991" s="142" t="str">
        <f t="shared" si="96"/>
        <v/>
      </c>
      <c r="W991" s="142" t="str">
        <f t="shared" si="97"/>
        <v/>
      </c>
      <c r="X991" s="142" t="str">
        <f t="shared" si="98"/>
        <v/>
      </c>
      <c r="Y991" s="142" t="str">
        <f t="shared" si="99"/>
        <v/>
      </c>
      <c r="Z991" s="142" t="str">
        <f t="shared" si="95"/>
        <v/>
      </c>
      <c r="AA991" s="104" t="str">
        <f t="shared" si="94"/>
        <v/>
      </c>
    </row>
    <row r="992" spans="22:27" x14ac:dyDescent="0.25">
      <c r="V992" s="142" t="str">
        <f t="shared" si="96"/>
        <v/>
      </c>
      <c r="W992" s="142" t="str">
        <f t="shared" si="97"/>
        <v/>
      </c>
      <c r="X992" s="142" t="str">
        <f t="shared" si="98"/>
        <v/>
      </c>
      <c r="Y992" s="142" t="str">
        <f t="shared" si="99"/>
        <v/>
      </c>
      <c r="Z992" s="142" t="str">
        <f t="shared" si="95"/>
        <v/>
      </c>
      <c r="AA992" s="104" t="str">
        <f t="shared" si="94"/>
        <v/>
      </c>
    </row>
    <row r="993" spans="22:27" x14ac:dyDescent="0.25">
      <c r="V993" s="142" t="str">
        <f t="shared" si="96"/>
        <v/>
      </c>
      <c r="W993" s="142" t="str">
        <f t="shared" si="97"/>
        <v/>
      </c>
      <c r="X993" s="142" t="str">
        <f t="shared" si="98"/>
        <v/>
      </c>
      <c r="Y993" s="142" t="str">
        <f t="shared" si="99"/>
        <v/>
      </c>
      <c r="Z993" s="142" t="str">
        <f t="shared" si="95"/>
        <v/>
      </c>
      <c r="AA993" s="104" t="str">
        <f t="shared" si="94"/>
        <v/>
      </c>
    </row>
    <row r="994" spans="22:27" x14ac:dyDescent="0.25">
      <c r="V994" s="142" t="str">
        <f t="shared" si="96"/>
        <v/>
      </c>
      <c r="W994" s="142" t="str">
        <f t="shared" si="97"/>
        <v/>
      </c>
      <c r="X994" s="142" t="str">
        <f t="shared" si="98"/>
        <v/>
      </c>
      <c r="Y994" s="142" t="str">
        <f t="shared" si="99"/>
        <v/>
      </c>
      <c r="Z994" s="142" t="str">
        <f t="shared" si="95"/>
        <v/>
      </c>
      <c r="AA994" s="104" t="str">
        <f t="shared" si="94"/>
        <v/>
      </c>
    </row>
    <row r="995" spans="22:27" x14ac:dyDescent="0.25">
      <c r="V995" s="142" t="str">
        <f t="shared" si="96"/>
        <v/>
      </c>
      <c r="W995" s="142" t="str">
        <f t="shared" si="97"/>
        <v/>
      </c>
      <c r="X995" s="142" t="str">
        <f t="shared" si="98"/>
        <v/>
      </c>
      <c r="Y995" s="142" t="str">
        <f t="shared" si="99"/>
        <v/>
      </c>
      <c r="Z995" s="142" t="str">
        <f t="shared" si="95"/>
        <v/>
      </c>
      <c r="AA995" s="104" t="str">
        <f t="shared" si="94"/>
        <v/>
      </c>
    </row>
    <row r="996" spans="22:27" x14ac:dyDescent="0.25">
      <c r="V996" s="142" t="str">
        <f t="shared" si="96"/>
        <v/>
      </c>
      <c r="W996" s="142" t="str">
        <f t="shared" si="97"/>
        <v/>
      </c>
      <c r="X996" s="142" t="str">
        <f t="shared" si="98"/>
        <v/>
      </c>
      <c r="Y996" s="142" t="str">
        <f t="shared" si="99"/>
        <v/>
      </c>
      <c r="Z996" s="142" t="str">
        <f t="shared" si="95"/>
        <v/>
      </c>
      <c r="AA996" s="104" t="str">
        <f t="shared" si="94"/>
        <v/>
      </c>
    </row>
    <row r="997" spans="22:27" x14ac:dyDescent="0.25">
      <c r="V997" s="142" t="str">
        <f t="shared" si="96"/>
        <v/>
      </c>
      <c r="W997" s="142" t="str">
        <f t="shared" si="97"/>
        <v/>
      </c>
      <c r="X997" s="142" t="str">
        <f t="shared" si="98"/>
        <v/>
      </c>
      <c r="Y997" s="142" t="str">
        <f t="shared" si="99"/>
        <v/>
      </c>
      <c r="Z997" s="142" t="str">
        <f t="shared" si="95"/>
        <v/>
      </c>
      <c r="AA997" s="104" t="str">
        <f t="shared" si="94"/>
        <v/>
      </c>
    </row>
    <row r="998" spans="22:27" x14ac:dyDescent="0.25">
      <c r="V998" s="142" t="str">
        <f t="shared" si="96"/>
        <v/>
      </c>
      <c r="W998" s="142" t="str">
        <f t="shared" si="97"/>
        <v/>
      </c>
      <c r="X998" s="142" t="str">
        <f t="shared" si="98"/>
        <v/>
      </c>
      <c r="Y998" s="142" t="str">
        <f t="shared" si="99"/>
        <v/>
      </c>
      <c r="Z998" s="142" t="str">
        <f t="shared" si="95"/>
        <v/>
      </c>
      <c r="AA998" s="104" t="str">
        <f t="shared" si="94"/>
        <v/>
      </c>
    </row>
    <row r="999" spans="22:27" x14ac:dyDescent="0.25">
      <c r="V999" s="142" t="str">
        <f t="shared" si="96"/>
        <v/>
      </c>
      <c r="W999" s="142" t="str">
        <f t="shared" si="97"/>
        <v/>
      </c>
      <c r="X999" s="142" t="str">
        <f t="shared" si="98"/>
        <v/>
      </c>
      <c r="Y999" s="142" t="str">
        <f t="shared" si="99"/>
        <v/>
      </c>
      <c r="Z999" s="142" t="str">
        <f t="shared" si="95"/>
        <v/>
      </c>
      <c r="AA999" s="104" t="str">
        <f t="shared" si="94"/>
        <v/>
      </c>
    </row>
    <row r="1000" spans="22:27" x14ac:dyDescent="0.25">
      <c r="V1000" s="142" t="str">
        <f t="shared" si="96"/>
        <v/>
      </c>
      <c r="W1000" s="142" t="str">
        <f t="shared" si="97"/>
        <v/>
      </c>
      <c r="X1000" s="142" t="str">
        <f t="shared" si="98"/>
        <v/>
      </c>
      <c r="Y1000" s="142" t="str">
        <f t="shared" si="99"/>
        <v/>
      </c>
      <c r="Z1000" s="142" t="str">
        <f t="shared" si="95"/>
        <v/>
      </c>
      <c r="AA1000" s="104" t="str">
        <f t="shared" si="94"/>
        <v/>
      </c>
    </row>
    <row r="1001" spans="22:27" x14ac:dyDescent="0.25">
      <c r="V1001" s="142" t="str">
        <f t="shared" si="96"/>
        <v/>
      </c>
      <c r="W1001" s="142" t="str">
        <f t="shared" si="97"/>
        <v/>
      </c>
      <c r="X1001" s="142" t="str">
        <f t="shared" si="98"/>
        <v/>
      </c>
      <c r="Y1001" s="142" t="str">
        <f t="shared" si="99"/>
        <v/>
      </c>
      <c r="Z1001" s="142" t="str">
        <f t="shared" si="95"/>
        <v/>
      </c>
      <c r="AA1001" s="104" t="str">
        <f t="shared" si="94"/>
        <v/>
      </c>
    </row>
  </sheetData>
  <sheetProtection algorithmName="SHA-512" hashValue="me9OXfaiBOomZvsSU37qSHnjm4jZ5MzYWdrALMsPlsqNB+quP61FjjOS5dXWHE9kyTSbOSQM+1pa+3mUfMw1mA==" saltValue="4ZVgVR/3lulTncF2XiItXQ==" spinCount="100000" sheet="1" objects="1" scenarios="1"/>
  <autoFilter ref="A7:C203" xr:uid="{6BA64A17-DB0B-4ACC-8704-D461EDC85901}"/>
  <mergeCells count="23">
    <mergeCell ref="W3:W7"/>
    <mergeCell ref="X3:X7"/>
    <mergeCell ref="Y3:Y7"/>
    <mergeCell ref="Z3:Z7"/>
    <mergeCell ref="U3:U7"/>
    <mergeCell ref="V3:V7"/>
    <mergeCell ref="P3:P7"/>
    <mergeCell ref="Q3:Q7"/>
    <mergeCell ref="R3:R7"/>
    <mergeCell ref="S3:S7"/>
    <mergeCell ref="T3:T7"/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50" r:id="rId4" name="btnImprimir">
          <controlPr defaultSize="0" print="0" autoLine="0" r:id="rId5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4" name="btnImprimir"/>
      </mc:Fallback>
    </mc:AlternateContent>
    <mc:AlternateContent xmlns:mc="http://schemas.openxmlformats.org/markup-compatibility/2006">
      <mc:Choice Requires="x14">
        <control shapeId="53249" r:id="rId6" name="btnVoltar">
          <controlPr defaultSize="0" print="0" autoLine="0" r:id="rId7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6" name="btnVolta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104" customWidth="1"/>
    <col min="10" max="14" width="15.5703125" customWidth="1"/>
  </cols>
  <sheetData>
    <row r="1" spans="1:15" s="147" customFormat="1" ht="45" x14ac:dyDescent="0.25">
      <c r="A1" s="146" t="s">
        <v>360</v>
      </c>
      <c r="B1" s="146" t="s">
        <v>361</v>
      </c>
      <c r="C1" s="146" t="s">
        <v>362</v>
      </c>
      <c r="D1" s="146" t="s">
        <v>363</v>
      </c>
      <c r="E1" s="146" t="s">
        <v>364</v>
      </c>
      <c r="F1" s="146" t="s">
        <v>365</v>
      </c>
      <c r="G1" s="146" t="s">
        <v>366</v>
      </c>
      <c r="H1" s="146" t="s">
        <v>367</v>
      </c>
      <c r="I1" s="146" t="s">
        <v>368</v>
      </c>
      <c r="J1" s="146" t="s">
        <v>369</v>
      </c>
      <c r="K1" s="146" t="s">
        <v>370</v>
      </c>
      <c r="L1" s="146" t="s">
        <v>371</v>
      </c>
      <c r="M1" s="146" t="s">
        <v>372</v>
      </c>
      <c r="N1" s="146" t="s">
        <v>373</v>
      </c>
    </row>
    <row r="2" spans="1:15" ht="21.75" customHeight="1" x14ac:dyDescent="0.25">
      <c r="A2" s="148" t="s">
        <v>350</v>
      </c>
      <c r="B2" s="148" t="s">
        <v>350</v>
      </c>
      <c r="C2" s="148">
        <v>7</v>
      </c>
      <c r="D2" s="148">
        <v>5</v>
      </c>
      <c r="E2" s="148">
        <v>2</v>
      </c>
      <c r="F2" s="148" t="s">
        <v>374</v>
      </c>
      <c r="G2" s="148" t="s">
        <v>375</v>
      </c>
      <c r="H2" s="148" t="s">
        <v>376</v>
      </c>
      <c r="I2" s="148" t="s">
        <v>377</v>
      </c>
      <c r="J2" s="148" t="s">
        <v>378</v>
      </c>
      <c r="K2" s="148" t="s">
        <v>379</v>
      </c>
      <c r="L2" s="148" t="s">
        <v>380</v>
      </c>
      <c r="M2" s="148" t="s">
        <v>126</v>
      </c>
      <c r="N2" s="148" t="s">
        <v>359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H13" sqref="H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382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5" customHeight="1" x14ac:dyDescent="0.25">
      <c r="A9" s="108" t="s">
        <v>293</v>
      </c>
      <c r="B9" s="113" t="s">
        <v>245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5" customHeight="1" x14ac:dyDescent="0.25">
      <c r="A10" s="108" t="s">
        <v>294</v>
      </c>
      <c r="B10" s="113" t="s">
        <v>106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4" name="btnVoltar"/>
      </mc:Fallback>
    </mc:AlternateContent>
    <mc:AlternateContent xmlns:mc="http://schemas.openxmlformats.org/markup-compatibility/2006">
      <mc:Choice Requires="x14">
        <control shapeId="4608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6" name="btnImprimir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343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263</v>
      </c>
      <c r="B8" s="106" t="s">
        <v>233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5" customHeight="1" x14ac:dyDescent="0.25">
      <c r="A9" s="108" t="s">
        <v>264</v>
      </c>
      <c r="B9" s="113" t="s">
        <v>115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5" customHeight="1" x14ac:dyDescent="0.25">
      <c r="A10" s="108" t="s">
        <v>105</v>
      </c>
      <c r="B10" s="113" t="s">
        <v>104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4" name="btnImprimir"/>
      </mc:Fallback>
    </mc:AlternateContent>
    <mc:AlternateContent xmlns:mc="http://schemas.openxmlformats.org/markup-compatibility/2006">
      <mc:Choice Requires="x14">
        <control shapeId="5120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6" name="btnVolta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BK14" sqref="BK14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">
        <v>205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">
        <v>207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">
        <v>206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 t="s">
        <v>220</v>
      </c>
      <c r="AD5" s="8"/>
      <c r="AE5" s="8"/>
      <c r="AF5" s="8"/>
      <c r="AG5" s="8"/>
      <c r="AH5" s="8"/>
      <c r="AI5" s="8"/>
      <c r="AJ5" s="8"/>
      <c r="AN5" s="8"/>
      <c r="AO5" s="8"/>
      <c r="AP5" s="98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5" customHeight="1" x14ac:dyDescent="0.2">
      <c r="A6" s="89"/>
      <c r="B6" s="8" t="s">
        <v>219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83"/>
      <c r="BX6" s="6" t="s">
        <v>166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170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171</v>
      </c>
      <c r="BF8" s="205"/>
      <c r="BG8" s="205"/>
      <c r="BH8" s="205"/>
      <c r="BI8" s="179"/>
      <c r="BJ8" s="179"/>
      <c r="BN8" s="83"/>
    </row>
    <row r="9" spans="1:78" ht="21.95" customHeight="1" x14ac:dyDescent="0.25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323"/>
      <c r="W9" s="185"/>
      <c r="X9" s="185"/>
      <c r="Y9" s="185"/>
      <c r="Z9" s="185"/>
      <c r="AA9" s="323"/>
      <c r="AB9" s="323"/>
      <c r="AC9" s="323"/>
      <c r="AD9"/>
      <c r="AH9" s="8" t="s">
        <v>173</v>
      </c>
      <c r="AI9" s="8"/>
      <c r="AJ9" s="8"/>
      <c r="AK9" s="8"/>
      <c r="AL9" s="8"/>
      <c r="AM9" s="8"/>
      <c r="AN9" s="8"/>
      <c r="AO9" s="181"/>
      <c r="AP9" s="181"/>
      <c r="AQ9" s="181"/>
      <c r="AU9" s="8" t="s">
        <v>174</v>
      </c>
      <c r="AV9" s="8"/>
      <c r="AW9" s="8"/>
      <c r="AX9" s="8"/>
      <c r="AY9" s="8"/>
      <c r="AZ9" s="8"/>
      <c r="BA9" s="8"/>
      <c r="BB9" s="8"/>
      <c r="BC9" s="8"/>
      <c r="BD9" s="179"/>
      <c r="BE9" s="179"/>
      <c r="BF9" s="179"/>
      <c r="BG9" s="179"/>
      <c r="BH9" s="179"/>
      <c r="BI9" s="179"/>
      <c r="BJ9" s="179"/>
      <c r="BN9" s="83"/>
    </row>
    <row r="10" spans="1:78" ht="21.95" customHeight="1" x14ac:dyDescent="0.25">
      <c r="A10" s="89"/>
      <c r="B10" s="8"/>
      <c r="C10" s="8"/>
      <c r="M10" s="8" t="s">
        <v>178</v>
      </c>
      <c r="N10" s="8"/>
      <c r="O10" s="8"/>
      <c r="P10" s="8"/>
      <c r="Q10" s="8"/>
      <c r="R10" s="8"/>
      <c r="S10" s="179"/>
      <c r="T10" s="179"/>
      <c r="U10" s="179"/>
      <c r="V10" s="179"/>
      <c r="W10" s="179"/>
      <c r="X10" s="179"/>
      <c r="Y10" s="179"/>
      <c r="Z10" s="8" t="s">
        <v>179</v>
      </c>
      <c r="AA10" s="8"/>
      <c r="AB10" s="8"/>
      <c r="AC10" s="179"/>
      <c r="AD10" s="179"/>
      <c r="AE10" s="179"/>
      <c r="AF10" s="179"/>
      <c r="AG10" s="179"/>
      <c r="AH10" s="179"/>
      <c r="AI10" s="179"/>
      <c r="AJ10" s="179"/>
      <c r="AK10" s="8" t="s">
        <v>221</v>
      </c>
      <c r="AL10" s="8"/>
      <c r="AM10" s="8"/>
      <c r="AN10" s="179"/>
      <c r="AO10" s="179"/>
      <c r="AP10" s="179"/>
      <c r="AQ10" s="179"/>
      <c r="AR10" s="179"/>
      <c r="AS10" s="179"/>
      <c r="AT10" s="179"/>
      <c r="AU10" s="179"/>
      <c r="AV10" s="97" t="s">
        <v>113</v>
      </c>
      <c r="AW10" s="94"/>
      <c r="AX10" s="94"/>
      <c r="AY10" s="8"/>
      <c r="AZ10" s="8"/>
      <c r="BA10" s="8"/>
      <c r="BB10" s="179"/>
      <c r="BC10" s="179"/>
      <c r="BD10" s="179"/>
      <c r="BE10" s="179"/>
      <c r="BF10" s="179"/>
      <c r="BG10" s="179"/>
      <c r="BH10" s="179"/>
      <c r="BI10" s="179"/>
      <c r="BJ10" s="179"/>
      <c r="BN10" s="103"/>
      <c r="BO10"/>
      <c r="BP10"/>
      <c r="BQ10"/>
      <c r="BR10"/>
    </row>
    <row r="11" spans="1:78" ht="21.95" customHeight="1" x14ac:dyDescent="0.2">
      <c r="A11" s="89"/>
      <c r="B11" s="8"/>
      <c r="C11" s="8"/>
      <c r="M11" s="8" t="s">
        <v>180</v>
      </c>
      <c r="N11" s="8"/>
      <c r="O11" s="8"/>
      <c r="P11" s="8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Y11" s="8" t="s">
        <v>177</v>
      </c>
      <c r="AZ11" s="8"/>
      <c r="BA11" s="8"/>
      <c r="BB11" s="8"/>
      <c r="BC11" s="180"/>
      <c r="BD11" s="180"/>
      <c r="BE11" s="180"/>
      <c r="BF11" s="180"/>
      <c r="BG11" s="180"/>
      <c r="BH11" s="180"/>
      <c r="BI11" s="180"/>
      <c r="BJ11" s="180"/>
      <c r="BN11" s="83"/>
    </row>
    <row r="12" spans="1:78" ht="21.95" customHeight="1" x14ac:dyDescent="0.2">
      <c r="A12" s="89"/>
      <c r="B12" s="8"/>
      <c r="C12" s="8"/>
      <c r="D12" s="8" t="s">
        <v>210</v>
      </c>
      <c r="E12" s="8"/>
      <c r="F12" s="8"/>
      <c r="H12" s="90"/>
      <c r="I12" s="90"/>
      <c r="J12" s="90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J12" s="8" t="s">
        <v>76</v>
      </c>
      <c r="AL12" s="335"/>
      <c r="AM12" s="335"/>
      <c r="AN12" s="335"/>
      <c r="AO12" s="335"/>
      <c r="AP12" s="8" t="s">
        <v>176</v>
      </c>
      <c r="AQ12" s="8"/>
      <c r="AR12" s="8"/>
      <c r="AS12" s="8"/>
      <c r="AT12" s="8"/>
      <c r="AU12" s="8"/>
      <c r="AV12" s="8"/>
      <c r="AW12" s="8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77</v>
      </c>
      <c r="E13" s="8"/>
      <c r="F13" s="8"/>
      <c r="G13" s="8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8"/>
      <c r="AA13" s="8"/>
      <c r="AB13" s="8" t="s">
        <v>78</v>
      </c>
      <c r="AC13" s="8"/>
      <c r="AD13" s="8"/>
      <c r="AE13" s="8"/>
      <c r="AF13" s="8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8"/>
      <c r="BD13" s="8" t="s">
        <v>80</v>
      </c>
      <c r="BE13" s="8"/>
      <c r="BF13" s="8"/>
      <c r="BG13" s="8"/>
      <c r="BH13" s="8"/>
      <c r="BI13" s="181"/>
      <c r="BJ13" s="181"/>
      <c r="BN13" s="83"/>
    </row>
    <row r="14" spans="1:78" ht="21.95" customHeight="1" x14ac:dyDescent="0.2">
      <c r="A14" s="89"/>
      <c r="B14" s="8"/>
      <c r="C14" s="8"/>
      <c r="M14" s="8"/>
      <c r="R14" s="8"/>
      <c r="S14" s="8"/>
      <c r="T14" s="8"/>
      <c r="U14" s="8"/>
      <c r="V14" s="8"/>
      <c r="W14" s="8"/>
      <c r="X14" s="8"/>
      <c r="BN14" s="83"/>
    </row>
    <row r="15" spans="1:78" ht="21.95" customHeight="1" x14ac:dyDescent="0.2">
      <c r="A15" s="89"/>
      <c r="B15" s="8" t="s">
        <v>223</v>
      </c>
      <c r="C15" s="8"/>
      <c r="AJ15" s="8" t="s">
        <v>222</v>
      </c>
      <c r="AK15" s="8"/>
      <c r="BN15" s="83"/>
    </row>
    <row r="16" spans="1:78" ht="9.75" customHeight="1" x14ac:dyDescent="0.2">
      <c r="A16" s="89"/>
      <c r="B16" s="8"/>
      <c r="C16" s="8"/>
      <c r="AJ16" s="8"/>
      <c r="AK16" s="8"/>
      <c r="BN16" s="83"/>
    </row>
    <row r="17" spans="1:66" ht="21.95" customHeight="1" x14ac:dyDescent="0.2">
      <c r="A17" s="89"/>
      <c r="B17" s="8"/>
      <c r="C17" s="8"/>
      <c r="D17" s="327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9"/>
      <c r="AE17" s="8"/>
      <c r="AJ17" s="8"/>
      <c r="AK17" s="8"/>
      <c r="AL17" s="327"/>
      <c r="AM17" s="328"/>
      <c r="AN17" s="328"/>
      <c r="AO17" s="328"/>
      <c r="AP17" s="328"/>
      <c r="AQ17" s="328"/>
      <c r="AR17" s="328"/>
      <c r="AS17" s="328"/>
      <c r="AT17" s="328"/>
      <c r="AU17" s="328"/>
      <c r="AV17" s="328"/>
      <c r="AW17" s="328"/>
      <c r="AX17" s="328"/>
      <c r="AY17" s="328"/>
      <c r="AZ17" s="328"/>
      <c r="BA17" s="328"/>
      <c r="BB17" s="328"/>
      <c r="BC17" s="328"/>
      <c r="BD17" s="328"/>
      <c r="BE17" s="328"/>
      <c r="BF17" s="328"/>
      <c r="BG17" s="328"/>
      <c r="BH17" s="328"/>
      <c r="BI17" s="328"/>
      <c r="BJ17" s="329"/>
      <c r="BN17" s="83"/>
    </row>
    <row r="18" spans="1:66" ht="21.95" customHeight="1" x14ac:dyDescent="0.2">
      <c r="A18" s="89"/>
      <c r="B18" s="8"/>
      <c r="C18" s="8"/>
      <c r="D18" s="332"/>
      <c r="E18" s="333"/>
      <c r="F18" s="333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4"/>
      <c r="AE18" s="8"/>
      <c r="AJ18" s="8"/>
      <c r="AK18" s="8"/>
      <c r="AL18" s="332"/>
      <c r="AM18" s="333"/>
      <c r="AN18" s="333"/>
      <c r="AO18" s="333"/>
      <c r="AP18" s="333"/>
      <c r="AQ18" s="333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  <c r="BC18" s="333"/>
      <c r="BD18" s="333"/>
      <c r="BE18" s="333"/>
      <c r="BF18" s="333"/>
      <c r="BG18" s="333"/>
      <c r="BH18" s="333"/>
      <c r="BI18" s="333"/>
      <c r="BJ18" s="334"/>
      <c r="BN18" s="83"/>
    </row>
    <row r="19" spans="1:66" ht="21.95" customHeight="1" x14ac:dyDescent="0.2">
      <c r="A19" s="89"/>
      <c r="B19" s="8"/>
      <c r="C19" s="8"/>
      <c r="D19" s="332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4"/>
      <c r="AE19" s="8"/>
      <c r="AJ19" s="8"/>
      <c r="AK19" s="8"/>
      <c r="AL19" s="332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4"/>
      <c r="BN19" s="83"/>
    </row>
    <row r="20" spans="1:66" ht="21.95" customHeight="1" x14ac:dyDescent="0.2">
      <c r="A20" s="89"/>
      <c r="B20" s="8"/>
      <c r="C20" s="8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4"/>
      <c r="AE20" s="8"/>
      <c r="AJ20" s="8"/>
      <c r="AK20" s="8"/>
      <c r="AL20" s="332"/>
      <c r="AM20" s="333"/>
      <c r="AN20" s="333"/>
      <c r="AO20" s="333"/>
      <c r="AP20" s="333"/>
      <c r="AQ20" s="333"/>
      <c r="AR20" s="333"/>
      <c r="AS20" s="333"/>
      <c r="AT20" s="333"/>
      <c r="AU20" s="333"/>
      <c r="AV20" s="333"/>
      <c r="AW20" s="333"/>
      <c r="AX20" s="333"/>
      <c r="AY20" s="333"/>
      <c r="AZ20" s="333"/>
      <c r="BA20" s="333"/>
      <c r="BB20" s="333"/>
      <c r="BC20" s="333"/>
      <c r="BD20" s="333"/>
      <c r="BE20" s="333"/>
      <c r="BF20" s="333"/>
      <c r="BG20" s="333"/>
      <c r="BH20" s="333"/>
      <c r="BI20" s="333"/>
      <c r="BJ20" s="334"/>
      <c r="BN20" s="83"/>
    </row>
    <row r="21" spans="1:66" ht="21.95" customHeight="1" x14ac:dyDescent="0.2">
      <c r="A21" s="89"/>
      <c r="B21" s="8"/>
      <c r="C21" s="8"/>
      <c r="D21" s="332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3"/>
      <c r="S21" s="333"/>
      <c r="T21" s="333"/>
      <c r="U21" s="333"/>
      <c r="V21" s="333"/>
      <c r="W21" s="333"/>
      <c r="X21" s="333"/>
      <c r="Y21" s="333"/>
      <c r="Z21" s="333"/>
      <c r="AA21" s="333"/>
      <c r="AB21" s="334"/>
      <c r="AE21" s="8"/>
      <c r="AJ21" s="8"/>
      <c r="AK21" s="8"/>
      <c r="AL21" s="332"/>
      <c r="AM21" s="333"/>
      <c r="AN21" s="333"/>
      <c r="AO21" s="333"/>
      <c r="AP21" s="333"/>
      <c r="AQ21" s="333"/>
      <c r="AR21" s="333"/>
      <c r="AS21" s="333"/>
      <c r="AT21" s="333"/>
      <c r="AU21" s="333"/>
      <c r="AV21" s="333"/>
      <c r="AW21" s="333"/>
      <c r="AX21" s="333"/>
      <c r="AY21" s="333"/>
      <c r="AZ21" s="333"/>
      <c r="BA21" s="333"/>
      <c r="BB21" s="333"/>
      <c r="BC21" s="333"/>
      <c r="BD21" s="333"/>
      <c r="BE21" s="333"/>
      <c r="BF21" s="333"/>
      <c r="BG21" s="333"/>
      <c r="BH21" s="333"/>
      <c r="BI21" s="333"/>
      <c r="BJ21" s="334"/>
      <c r="BN21" s="83"/>
    </row>
    <row r="22" spans="1:66" ht="21.95" customHeight="1" x14ac:dyDescent="0.2">
      <c r="A22" s="89"/>
      <c r="B22" s="8"/>
      <c r="C22" s="8"/>
      <c r="D22" s="332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  <c r="V22" s="333"/>
      <c r="W22" s="333"/>
      <c r="X22" s="333"/>
      <c r="Y22" s="333"/>
      <c r="Z22" s="333"/>
      <c r="AA22" s="333"/>
      <c r="AB22" s="334"/>
      <c r="AE22" s="8"/>
      <c r="AJ22" s="8"/>
      <c r="AK22" s="8"/>
      <c r="AL22" s="332"/>
      <c r="AM22" s="333"/>
      <c r="AN22" s="333"/>
      <c r="AO22" s="333"/>
      <c r="AP22" s="333"/>
      <c r="AQ22" s="333"/>
      <c r="AR22" s="333"/>
      <c r="AS22" s="333"/>
      <c r="AT22" s="333"/>
      <c r="AU22" s="333"/>
      <c r="AV22" s="333"/>
      <c r="AW22" s="333"/>
      <c r="AX22" s="333"/>
      <c r="AY22" s="333"/>
      <c r="AZ22" s="333"/>
      <c r="BA22" s="333"/>
      <c r="BB22" s="333"/>
      <c r="BC22" s="333"/>
      <c r="BD22" s="333"/>
      <c r="BE22" s="333"/>
      <c r="BF22" s="333"/>
      <c r="BG22" s="333"/>
      <c r="BH22" s="333"/>
      <c r="BI22" s="333"/>
      <c r="BJ22" s="334"/>
      <c r="BN22" s="83"/>
    </row>
    <row r="23" spans="1:66" ht="21.95" customHeight="1" x14ac:dyDescent="0.2">
      <c r="A23" s="89"/>
      <c r="B23" s="8"/>
      <c r="C23" s="8"/>
      <c r="D23" s="332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  <c r="V23" s="333"/>
      <c r="W23" s="333"/>
      <c r="X23" s="333"/>
      <c r="Y23" s="333"/>
      <c r="Z23" s="333"/>
      <c r="AA23" s="333"/>
      <c r="AB23" s="334"/>
      <c r="AE23" s="8"/>
      <c r="AJ23" s="8"/>
      <c r="AK23" s="8"/>
      <c r="AL23" s="332"/>
      <c r="AM23" s="333"/>
      <c r="AN23" s="333"/>
      <c r="AO23" s="333"/>
      <c r="AP23" s="333"/>
      <c r="AQ23" s="333"/>
      <c r="AR23" s="333"/>
      <c r="AS23" s="333"/>
      <c r="AT23" s="333"/>
      <c r="AU23" s="333"/>
      <c r="AV23" s="333"/>
      <c r="AW23" s="333"/>
      <c r="AX23" s="333"/>
      <c r="AY23" s="333"/>
      <c r="AZ23" s="333"/>
      <c r="BA23" s="333"/>
      <c r="BB23" s="333"/>
      <c r="BC23" s="333"/>
      <c r="BD23" s="333"/>
      <c r="BE23" s="333"/>
      <c r="BF23" s="333"/>
      <c r="BG23" s="333"/>
      <c r="BH23" s="333"/>
      <c r="BI23" s="333"/>
      <c r="BJ23" s="334"/>
      <c r="BN23" s="83"/>
    </row>
    <row r="24" spans="1:66" ht="21.95" customHeight="1" x14ac:dyDescent="0.2">
      <c r="A24" s="89"/>
      <c r="B24" s="8"/>
      <c r="C24" s="8"/>
      <c r="D24" s="332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/>
      <c r="P24" s="333"/>
      <c r="Q24" s="333"/>
      <c r="R24" s="333"/>
      <c r="S24" s="333"/>
      <c r="T24" s="333"/>
      <c r="U24" s="333"/>
      <c r="V24" s="333"/>
      <c r="W24" s="333"/>
      <c r="X24" s="333"/>
      <c r="Y24" s="333"/>
      <c r="Z24" s="333"/>
      <c r="AA24" s="333"/>
      <c r="AB24" s="334"/>
      <c r="AE24" s="8"/>
      <c r="AJ24" s="8"/>
      <c r="AK24" s="8"/>
      <c r="AL24" s="332"/>
      <c r="AM24" s="333"/>
      <c r="AN24" s="333"/>
      <c r="AO24" s="333"/>
      <c r="AP24" s="333"/>
      <c r="AQ24" s="333"/>
      <c r="AR24" s="333"/>
      <c r="AS24" s="333"/>
      <c r="AT24" s="333"/>
      <c r="AU24" s="333"/>
      <c r="AV24" s="333"/>
      <c r="AW24" s="333"/>
      <c r="AX24" s="333"/>
      <c r="AY24" s="333"/>
      <c r="AZ24" s="333"/>
      <c r="BA24" s="333"/>
      <c r="BB24" s="333"/>
      <c r="BC24" s="333"/>
      <c r="BD24" s="333"/>
      <c r="BE24" s="333"/>
      <c r="BF24" s="333"/>
      <c r="BG24" s="333"/>
      <c r="BH24" s="333"/>
      <c r="BI24" s="333"/>
      <c r="BJ24" s="334"/>
      <c r="BN24" s="83"/>
    </row>
    <row r="25" spans="1:66" ht="21.95" customHeight="1" x14ac:dyDescent="0.2">
      <c r="A25" s="89"/>
      <c r="B25" s="8"/>
      <c r="C25" s="8"/>
      <c r="D25" s="332"/>
      <c r="E25" s="333"/>
      <c r="F25" s="333"/>
      <c r="G25" s="333"/>
      <c r="H25" s="333"/>
      <c r="I25" s="333"/>
      <c r="J25" s="333"/>
      <c r="K25" s="333"/>
      <c r="L25" s="333"/>
      <c r="M25" s="333"/>
      <c r="N25" s="333"/>
      <c r="O25" s="333"/>
      <c r="P25" s="333"/>
      <c r="Q25" s="333"/>
      <c r="R25" s="333"/>
      <c r="S25" s="333"/>
      <c r="T25" s="333"/>
      <c r="U25" s="333"/>
      <c r="V25" s="333"/>
      <c r="W25" s="333"/>
      <c r="X25" s="333"/>
      <c r="Y25" s="333"/>
      <c r="Z25" s="333"/>
      <c r="AA25" s="333"/>
      <c r="AB25" s="334"/>
      <c r="AE25" s="8"/>
      <c r="AJ25" s="8"/>
      <c r="AK25" s="8"/>
      <c r="AL25" s="332"/>
      <c r="AM25" s="333"/>
      <c r="AN25" s="333"/>
      <c r="AO25" s="333"/>
      <c r="AP25" s="333"/>
      <c r="AQ25" s="333"/>
      <c r="AR25" s="333"/>
      <c r="AS25" s="333"/>
      <c r="AT25" s="333"/>
      <c r="AU25" s="333"/>
      <c r="AV25" s="333"/>
      <c r="AW25" s="333"/>
      <c r="AX25" s="333"/>
      <c r="AY25" s="333"/>
      <c r="AZ25" s="333"/>
      <c r="BA25" s="333"/>
      <c r="BB25" s="333"/>
      <c r="BC25" s="333"/>
      <c r="BD25" s="333"/>
      <c r="BE25" s="333"/>
      <c r="BF25" s="333"/>
      <c r="BG25" s="333"/>
      <c r="BH25" s="333"/>
      <c r="BI25" s="333"/>
      <c r="BJ25" s="334"/>
      <c r="BN25" s="83"/>
    </row>
    <row r="26" spans="1:66" ht="21.95" customHeight="1" x14ac:dyDescent="0.2">
      <c r="A26" s="89"/>
      <c r="B26" s="8"/>
      <c r="C26" s="8"/>
      <c r="D26" s="332"/>
      <c r="E26" s="333"/>
      <c r="F26" s="333"/>
      <c r="G26" s="333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4"/>
      <c r="AE26" s="8"/>
      <c r="AJ26" s="8"/>
      <c r="AK26" s="8"/>
      <c r="AL26" s="332"/>
      <c r="AM26" s="333"/>
      <c r="AN26" s="333"/>
      <c r="AO26" s="333"/>
      <c r="AP26" s="333"/>
      <c r="AQ26" s="333"/>
      <c r="AR26" s="333"/>
      <c r="AS26" s="333"/>
      <c r="AT26" s="333"/>
      <c r="AU26" s="333"/>
      <c r="AV26" s="333"/>
      <c r="AW26" s="333"/>
      <c r="AX26" s="333"/>
      <c r="AY26" s="333"/>
      <c r="AZ26" s="333"/>
      <c r="BA26" s="333"/>
      <c r="BB26" s="333"/>
      <c r="BC26" s="333"/>
      <c r="BD26" s="333"/>
      <c r="BE26" s="333"/>
      <c r="BF26" s="333"/>
      <c r="BG26" s="333"/>
      <c r="BH26" s="333"/>
      <c r="BI26" s="333"/>
      <c r="BJ26" s="334"/>
      <c r="BN26" s="83"/>
    </row>
    <row r="27" spans="1:66" ht="21.95" customHeight="1" x14ac:dyDescent="0.2">
      <c r="A27" s="89"/>
      <c r="B27" s="8"/>
      <c r="C27" s="8"/>
      <c r="D27" s="332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/>
      <c r="P27" s="333"/>
      <c r="Q27" s="333"/>
      <c r="R27" s="333"/>
      <c r="S27" s="333"/>
      <c r="T27" s="333"/>
      <c r="U27" s="333"/>
      <c r="V27" s="333"/>
      <c r="W27" s="333"/>
      <c r="X27" s="333"/>
      <c r="Y27" s="333"/>
      <c r="Z27" s="333"/>
      <c r="AA27" s="333"/>
      <c r="AB27" s="334"/>
      <c r="AE27" s="8"/>
      <c r="AJ27" s="8"/>
      <c r="AK27" s="8"/>
      <c r="AL27" s="332"/>
      <c r="AM27" s="333"/>
      <c r="AN27" s="333"/>
      <c r="AO27" s="333"/>
      <c r="AP27" s="333"/>
      <c r="AQ27" s="333"/>
      <c r="AR27" s="333"/>
      <c r="AS27" s="333"/>
      <c r="AT27" s="333"/>
      <c r="AU27" s="333"/>
      <c r="AV27" s="333"/>
      <c r="AW27" s="333"/>
      <c r="AX27" s="333"/>
      <c r="AY27" s="333"/>
      <c r="AZ27" s="333"/>
      <c r="BA27" s="333"/>
      <c r="BB27" s="333"/>
      <c r="BC27" s="333"/>
      <c r="BD27" s="333"/>
      <c r="BE27" s="333"/>
      <c r="BF27" s="333"/>
      <c r="BG27" s="333"/>
      <c r="BH27" s="333"/>
      <c r="BI27" s="333"/>
      <c r="BJ27" s="334"/>
      <c r="BN27" s="83"/>
    </row>
    <row r="28" spans="1:66" ht="21.95" customHeight="1" x14ac:dyDescent="0.2">
      <c r="A28" s="89"/>
      <c r="B28" s="8"/>
      <c r="C28" s="8"/>
      <c r="D28" s="332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4"/>
      <c r="AE28" s="8"/>
      <c r="AJ28" s="8"/>
      <c r="AK28" s="8"/>
      <c r="AL28" s="332"/>
      <c r="AM28" s="333"/>
      <c r="AN28" s="333"/>
      <c r="AO28" s="333"/>
      <c r="AP28" s="333"/>
      <c r="AQ28" s="333"/>
      <c r="AR28" s="333"/>
      <c r="AS28" s="333"/>
      <c r="AT28" s="333"/>
      <c r="AU28" s="333"/>
      <c r="AV28" s="333"/>
      <c r="AW28" s="333"/>
      <c r="AX28" s="333"/>
      <c r="AY28" s="333"/>
      <c r="AZ28" s="333"/>
      <c r="BA28" s="333"/>
      <c r="BB28" s="333"/>
      <c r="BC28" s="333"/>
      <c r="BD28" s="333"/>
      <c r="BE28" s="333"/>
      <c r="BF28" s="333"/>
      <c r="BG28" s="333"/>
      <c r="BH28" s="333"/>
      <c r="BI28" s="333"/>
      <c r="BJ28" s="334"/>
      <c r="BN28" s="83"/>
    </row>
    <row r="29" spans="1:66" ht="21.95" customHeight="1" x14ac:dyDescent="0.2">
      <c r="A29" s="89"/>
      <c r="B29" s="8"/>
      <c r="C29" s="8"/>
      <c r="D29" s="330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331"/>
      <c r="AJ29" s="8"/>
      <c r="AK29" s="8"/>
      <c r="AL29" s="330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331"/>
      <c r="BN29" s="83"/>
    </row>
    <row r="30" spans="1:66" ht="21.95" customHeight="1" x14ac:dyDescent="0.25">
      <c r="A30" s="89"/>
      <c r="B30"/>
      <c r="C30"/>
      <c r="D30" s="324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325"/>
      <c r="R30" s="325"/>
      <c r="S30" s="325"/>
      <c r="T30" s="325"/>
      <c r="U30" s="325"/>
      <c r="V30" s="325"/>
      <c r="W30" s="325"/>
      <c r="X30" s="325"/>
      <c r="Y30" s="325"/>
      <c r="Z30" s="325"/>
      <c r="AA30" s="325"/>
      <c r="AB30" s="326"/>
      <c r="AC30"/>
      <c r="AD30"/>
      <c r="AE30"/>
      <c r="AF30"/>
      <c r="AG30"/>
      <c r="AH30"/>
      <c r="AI30"/>
      <c r="AJ30"/>
      <c r="AK30"/>
      <c r="AL30" s="324"/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  <c r="BA30" s="325"/>
      <c r="BB30" s="325"/>
      <c r="BC30" s="325"/>
      <c r="BD30" s="325"/>
      <c r="BE30" s="325"/>
      <c r="BF30" s="325"/>
      <c r="BG30" s="325"/>
      <c r="BH30" s="325"/>
      <c r="BI30" s="325"/>
      <c r="BJ30" s="326"/>
      <c r="BN30" s="83"/>
    </row>
    <row r="31" spans="1:66" ht="21.95" customHeight="1" x14ac:dyDescent="0.25">
      <c r="A31" s="89"/>
      <c r="B31"/>
      <c r="C31"/>
      <c r="D31" s="324"/>
      <c r="E31" s="325"/>
      <c r="F31" s="325"/>
      <c r="G31" s="325"/>
      <c r="H31" s="325"/>
      <c r="I31" s="325"/>
      <c r="J31" s="325"/>
      <c r="K31" s="325"/>
      <c r="L31" s="325"/>
      <c r="M31" s="325"/>
      <c r="N31" s="325"/>
      <c r="O31" s="325"/>
      <c r="P31" s="325"/>
      <c r="Q31" s="325"/>
      <c r="R31" s="325"/>
      <c r="S31" s="325"/>
      <c r="T31" s="325"/>
      <c r="U31" s="325"/>
      <c r="V31" s="325"/>
      <c r="W31" s="325"/>
      <c r="X31" s="325"/>
      <c r="Y31" s="325"/>
      <c r="Z31" s="325"/>
      <c r="AA31" s="325"/>
      <c r="AB31" s="326"/>
      <c r="AC31"/>
      <c r="AD31"/>
      <c r="AE31"/>
      <c r="AF31"/>
      <c r="AG31"/>
      <c r="AH31"/>
      <c r="AI31"/>
      <c r="AJ31"/>
      <c r="AK31"/>
      <c r="AL31" s="324"/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  <c r="BA31" s="325"/>
      <c r="BB31" s="325"/>
      <c r="BC31" s="325"/>
      <c r="BD31" s="325"/>
      <c r="BE31" s="325"/>
      <c r="BF31" s="325"/>
      <c r="BG31" s="325"/>
      <c r="BH31" s="325"/>
      <c r="BI31" s="325"/>
      <c r="BJ31" s="326"/>
      <c r="BN31" s="83"/>
    </row>
    <row r="32" spans="1:66" ht="21.95" customHeight="1" x14ac:dyDescent="0.25">
      <c r="A32" s="89"/>
      <c r="B32"/>
      <c r="C32"/>
      <c r="D32" s="324"/>
      <c r="E32" s="325"/>
      <c r="F32" s="325"/>
      <c r="G32" s="325"/>
      <c r="H32" s="325"/>
      <c r="I32" s="325"/>
      <c r="J32" s="325"/>
      <c r="K32" s="325"/>
      <c r="L32" s="325"/>
      <c r="M32" s="325"/>
      <c r="N32" s="325"/>
      <c r="O32" s="325"/>
      <c r="P32" s="325"/>
      <c r="Q32" s="325"/>
      <c r="R32" s="325"/>
      <c r="S32" s="325"/>
      <c r="T32" s="325"/>
      <c r="U32" s="325"/>
      <c r="V32" s="325"/>
      <c r="W32" s="325"/>
      <c r="X32" s="325"/>
      <c r="Y32" s="325"/>
      <c r="Z32" s="325"/>
      <c r="AA32" s="325"/>
      <c r="AB32" s="326"/>
      <c r="AC32"/>
      <c r="AD32"/>
      <c r="AE32"/>
      <c r="AF32"/>
      <c r="AG32"/>
      <c r="AH32"/>
      <c r="AI32"/>
      <c r="AJ32"/>
      <c r="AK32"/>
      <c r="AL32" s="324"/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  <c r="BA32" s="325"/>
      <c r="BB32" s="325"/>
      <c r="BC32" s="325"/>
      <c r="BD32" s="325"/>
      <c r="BE32" s="325"/>
      <c r="BF32" s="325"/>
      <c r="BG32" s="325"/>
      <c r="BH32" s="325"/>
      <c r="BI32" s="325"/>
      <c r="BJ32" s="326"/>
      <c r="BN32" s="83"/>
    </row>
    <row r="33" spans="1:66" ht="21.95" customHeight="1" x14ac:dyDescent="0.25">
      <c r="A33" s="89"/>
      <c r="B33"/>
      <c r="C33"/>
      <c r="D33" s="324"/>
      <c r="E33" s="325"/>
      <c r="F33" s="325"/>
      <c r="G33" s="325"/>
      <c r="H33" s="325"/>
      <c r="I33" s="325"/>
      <c r="J33" s="325"/>
      <c r="K33" s="325"/>
      <c r="L33" s="325"/>
      <c r="M33" s="325"/>
      <c r="N33" s="325"/>
      <c r="O33" s="325"/>
      <c r="P33" s="325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6"/>
      <c r="AC33"/>
      <c r="AD33"/>
      <c r="AE33"/>
      <c r="AF33"/>
      <c r="AG33"/>
      <c r="AH33"/>
      <c r="AI33"/>
      <c r="AJ33"/>
      <c r="AK33"/>
      <c r="AL33" s="324"/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  <c r="BA33" s="325"/>
      <c r="BB33" s="325"/>
      <c r="BC33" s="325"/>
      <c r="BD33" s="325"/>
      <c r="BE33" s="325"/>
      <c r="BF33" s="325"/>
      <c r="BG33" s="325"/>
      <c r="BH33" s="325"/>
      <c r="BI33" s="325"/>
      <c r="BJ33" s="326"/>
      <c r="BN33" s="83"/>
    </row>
    <row r="34" spans="1:66" ht="21.95" customHeight="1" x14ac:dyDescent="0.25">
      <c r="A34" s="89"/>
      <c r="B34"/>
      <c r="C34"/>
      <c r="D34" s="324"/>
      <c r="E34" s="325"/>
      <c r="F34" s="325"/>
      <c r="G34" s="325"/>
      <c r="H34" s="325"/>
      <c r="I34" s="325"/>
      <c r="J34" s="325"/>
      <c r="K34" s="325"/>
      <c r="L34" s="325"/>
      <c r="M34" s="325"/>
      <c r="N34" s="325"/>
      <c r="O34" s="325"/>
      <c r="P34" s="325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6"/>
      <c r="AC34"/>
      <c r="AD34"/>
      <c r="AE34"/>
      <c r="AF34"/>
      <c r="AG34"/>
      <c r="AH34"/>
      <c r="AI34"/>
      <c r="AJ34"/>
      <c r="AK34"/>
      <c r="AL34" s="324"/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  <c r="BA34" s="325"/>
      <c r="BB34" s="325"/>
      <c r="BC34" s="325"/>
      <c r="BD34" s="325"/>
      <c r="BE34" s="325"/>
      <c r="BF34" s="325"/>
      <c r="BG34" s="325"/>
      <c r="BH34" s="325"/>
      <c r="BI34" s="325"/>
      <c r="BJ34" s="326"/>
      <c r="BN34" s="83"/>
    </row>
    <row r="35" spans="1:66" ht="21.95" customHeight="1" x14ac:dyDescent="0.25">
      <c r="A35" s="89"/>
      <c r="B35"/>
      <c r="C35"/>
      <c r="D35" s="324"/>
      <c r="E35" s="325"/>
      <c r="F35" s="325"/>
      <c r="G35" s="325"/>
      <c r="H35" s="325"/>
      <c r="I35" s="325"/>
      <c r="J35" s="325"/>
      <c r="K35" s="325"/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6"/>
      <c r="AC35"/>
      <c r="AD35"/>
      <c r="AE35"/>
      <c r="AF35"/>
      <c r="AG35"/>
      <c r="AH35"/>
      <c r="AI35"/>
      <c r="AJ35"/>
      <c r="AK35"/>
      <c r="AL35" s="324"/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325"/>
      <c r="BJ35" s="326"/>
      <c r="BN35" s="83"/>
    </row>
    <row r="36" spans="1:66" ht="21.95" customHeight="1" x14ac:dyDescent="0.25">
      <c r="A36" s="89"/>
      <c r="B36"/>
      <c r="C36"/>
      <c r="D36" s="336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  <c r="V36" s="337"/>
      <c r="W36" s="337"/>
      <c r="X36" s="337"/>
      <c r="Y36" s="337"/>
      <c r="Z36" s="337"/>
      <c r="AA36" s="337"/>
      <c r="AB36" s="338"/>
      <c r="AC36"/>
      <c r="AD36"/>
      <c r="AE36"/>
      <c r="AF36"/>
      <c r="AG36"/>
      <c r="AH36"/>
      <c r="AI36"/>
      <c r="AJ36"/>
      <c r="AK36"/>
      <c r="AL36" s="336"/>
      <c r="AM36" s="337"/>
      <c r="AN36" s="337"/>
      <c r="AO36" s="337"/>
      <c r="AP36" s="337"/>
      <c r="AQ36" s="337"/>
      <c r="AR36" s="337"/>
      <c r="AS36" s="337"/>
      <c r="AT36" s="337"/>
      <c r="AU36" s="337"/>
      <c r="AV36" s="337"/>
      <c r="AW36" s="337"/>
      <c r="AX36" s="337"/>
      <c r="AY36" s="337"/>
      <c r="AZ36" s="337"/>
      <c r="BA36" s="337"/>
      <c r="BB36" s="337"/>
      <c r="BC36" s="337"/>
      <c r="BD36" s="337"/>
      <c r="BE36" s="337"/>
      <c r="BF36" s="337"/>
      <c r="BG36" s="337"/>
      <c r="BH36" s="337"/>
      <c r="BI36" s="337"/>
      <c r="BJ36" s="338"/>
      <c r="BN36" s="83"/>
    </row>
    <row r="37" spans="1:66" ht="21.95" customHeight="1" x14ac:dyDescent="0.2">
      <c r="A37" s="8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21.95" customHeight="1" x14ac:dyDescent="0.2">
      <c r="A38" s="89"/>
      <c r="B38" s="8" t="s">
        <v>184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9" customHeight="1" x14ac:dyDescent="0.2">
      <c r="A39" s="8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83"/>
    </row>
    <row r="40" spans="1:66" ht="21.95" customHeight="1" x14ac:dyDescent="0.2">
      <c r="A40" s="89"/>
      <c r="B40" s="8"/>
      <c r="C40" s="8"/>
      <c r="D40" s="194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6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197"/>
      <c r="E42" s="198"/>
      <c r="F42" s="198"/>
      <c r="G42" s="198"/>
      <c r="H42" s="198"/>
      <c r="I42" s="198"/>
      <c r="J42" s="198"/>
      <c r="K42" s="198"/>
      <c r="L42" s="198"/>
      <c r="M42" s="198"/>
      <c r="N42" s="198"/>
      <c r="O42" s="198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U42" s="198"/>
      <c r="AV42" s="198"/>
      <c r="AW42" s="198"/>
      <c r="AX42" s="198"/>
      <c r="AY42" s="198"/>
      <c r="AZ42" s="198"/>
      <c r="BA42" s="198"/>
      <c r="BB42" s="198"/>
      <c r="BC42" s="198"/>
      <c r="BD42" s="198"/>
      <c r="BE42" s="198"/>
      <c r="BF42" s="198"/>
      <c r="BG42" s="198"/>
      <c r="BH42" s="198"/>
      <c r="BI42" s="198"/>
      <c r="BJ42" s="199"/>
      <c r="BN42" s="83"/>
    </row>
    <row r="43" spans="1:66" ht="21.95" customHeight="1" x14ac:dyDescent="0.2">
      <c r="A43" s="89"/>
      <c r="B43" s="8"/>
      <c r="C43" s="96"/>
      <c r="D43" s="200"/>
      <c r="E43" s="201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2"/>
      <c r="BN43" s="83"/>
    </row>
    <row r="44" spans="1:66" ht="21.95" customHeight="1" x14ac:dyDescent="0.2">
      <c r="A44" s="8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83"/>
    </row>
    <row r="45" spans="1:66" ht="21.95" customHeight="1" x14ac:dyDescent="0.2">
      <c r="A45" s="89"/>
      <c r="B45" s="8"/>
      <c r="C45" s="8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8"/>
      <c r="AE45" s="8"/>
      <c r="AF45" s="8"/>
      <c r="AG45" s="95"/>
      <c r="AH45" s="95"/>
      <c r="AI45" s="95"/>
      <c r="AJ45" s="8"/>
      <c r="AK45" s="8"/>
      <c r="AL45" s="8"/>
      <c r="AM45" s="8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N45" s="83"/>
    </row>
    <row r="46" spans="1:66" ht="21.95" customHeight="1" x14ac:dyDescent="0.2">
      <c r="A46" s="89"/>
      <c r="B46" s="8"/>
      <c r="C46" s="8"/>
      <c r="D46" s="190" t="s">
        <v>224</v>
      </c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190" t="s">
        <v>129</v>
      </c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N46" s="83"/>
    </row>
    <row r="47" spans="1:66" ht="21.95" customHeight="1" x14ac:dyDescent="0.2">
      <c r="A47" s="88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187" t="str">
        <f ca="1">"Data de Emissão: "&amp;TEXT(TODAY(),"dd/mm/aaaa")</f>
        <v>Data de Emissão: 24/10/2023</v>
      </c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8"/>
    </row>
  </sheetData>
  <sheetProtection selectLockedCells="1" selectUnlockedCells="1"/>
  <mergeCells count="68"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0" r:id="rId4" name="btnImprimir2">
          <controlPr defaultSize="0" print="0" autoLine="0" r:id="rId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4" name="btnImprimir2"/>
      </mc:Fallback>
    </mc:AlternateContent>
    <mc:AlternateContent xmlns:mc="http://schemas.openxmlformats.org/markup-compatibility/2006">
      <mc:Choice Requires="x14">
        <control shapeId="26629" r:id="rId6" name="btnVoltar2">
          <controlPr defaultSize="0" print="0" autoLine="0" r:id="rId7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6" name="btnVoltar2"/>
      </mc:Fallback>
    </mc:AlternateContent>
    <mc:AlternateContent xmlns:mc="http://schemas.openxmlformats.org/markup-compatibility/2006">
      <mc:Choice Requires="x14">
        <control shapeId="26628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8" name="btnImprimir"/>
      </mc:Fallback>
    </mc:AlternateContent>
    <mc:AlternateContent xmlns:mc="http://schemas.openxmlformats.org/markup-compatibility/2006">
      <mc:Choice Requires="x14">
        <control shapeId="26627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10" name="btnVoltar"/>
      </mc:Fallback>
    </mc:AlternateContent>
    <mc:AlternateContent xmlns:mc="http://schemas.openxmlformats.org/markup-compatibility/2006">
      <mc:Choice Requires="x14">
        <control shapeId="26626" r:id="rId12" name="ImageAss">
          <controlPr defaultSize="0" autoLine="0" r:id="rId13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12" name="ImageAss"/>
      </mc:Fallback>
    </mc:AlternateContent>
    <mc:AlternateContent xmlns:mc="http://schemas.openxmlformats.org/markup-compatibility/2006">
      <mc:Choice Requires="x14">
        <control shapeId="26625" r:id="rId14" name="FotoPessoal">
          <controlPr defaultSize="0" autoLine="0" r:id="rId1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14" name="FotoPessoa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204</vt:i4>
      </vt:variant>
    </vt:vector>
  </HeadingPairs>
  <TitlesOfParts>
    <vt:vector size="205" baseType="lpstr">
      <vt:lpstr>Tela Inicial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media_bi</vt:lpstr>
      <vt:lpstr>media_final</vt:lpstr>
      <vt:lpstr>meta_aprov</vt:lpstr>
      <vt:lpstr>meta_recup</vt:lpstr>
      <vt:lpstr>Declaração!Nome_8</vt:lpstr>
      <vt:lpstr>'Declaração de Conclusão'!Nome_8</vt:lpstr>
      <vt:lpstr>Declaração!Nome_9</vt:lpstr>
      <vt:lpstr>'Declaração de Conclusão'!Nome_9</vt:lpstr>
      <vt:lpstr>Declaração!NomeDaIgreja</vt:lpstr>
      <vt:lpstr>recup</vt:lpstr>
      <vt:lpstr>termo_aprovado</vt:lpstr>
      <vt:lpstr>termo_cursando</vt:lpstr>
      <vt:lpstr>termo_recup</vt:lpstr>
      <vt:lpstr>termo_reprovado</vt:lpstr>
      <vt:lpstr>nota!teste_de_area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Jônatas Mendonça Pimenta</cp:lastModifiedBy>
  <cp:lastPrinted>2023-10-21T15:49:48Z</cp:lastPrinted>
  <dcterms:created xsi:type="dcterms:W3CDTF">2015-06-05T18:19:34Z</dcterms:created>
  <dcterms:modified xsi:type="dcterms:W3CDTF">2023-10-25T01:23:19Z</dcterms:modified>
</cp:coreProperties>
</file>