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13_ncr:1_{580BE786-7B7D-4EC2-A313-49765DEA679B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<sst xmlns="http://schemas.openxmlformats.org/spreadsheetml/2006/main" count="924" uniqueCount="407">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</sst>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" xfId="1" applyFont="1" applyBorder="1" applyAlignment="1" applyProtection="1">
      <alignment horizontal="center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9" fillId="0" borderId="51" xfId="1" applyFont="1" applyBorder="1" applyAlignment="1" applyProtection="1">
      <alignment horizontal="center"/>
      <protection hidden="1"/>
    </xf>
    <xf numFmtId="14" fontId="49" fillId="0" borderId="51" xfId="1" applyNumberFormat="1" applyFont="1" applyBorder="1" applyAlignment="1" applyProtection="1">
      <alignment horizontal="center"/>
      <protection hidden="1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18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18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4" Type="http://schemas.openxmlformats.org/officeDocument/2006/relationships/control" Target="../activeX/activeX32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4.emf"/><Relationship Id="rId5" Type="http://schemas.openxmlformats.org/officeDocument/2006/relationships/image" Target="../media/image8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3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ogotipo">
          <controlPr defaultSize="0" autoLine="0" r:id="rId5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4" name="logotipo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7" r:id="rId8" name="btnSair">
          <controlPr defaultSize="0" autoFill="0" autoLine="0" altText="Botão para inicar o menu de opções" r:id="rId9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8" name="btnSai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I1" workbookViewId="0">
      <selection activeCell="P1" sqref="P1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P1" t="s">
        <v>401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P2" t="s">
        <v>405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P3" t="s">
        <v>402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P4" t="s">
        <v>403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P5" t="s">
        <v>404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P6" t="s">
        <v>406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28" spans="12:14" x14ac:dyDescent="0.25">
      <c r="L28" t="s">
        <v>400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tr">
        <f>Declaração!C1</f>
        <v>INSTITUTO ESCOLA FICTICIA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tr">
        <f>Declaração!C2</f>
        <v>CNPJ: 00.000.000/0001-00 - Tel.: (21)55555-5555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tr">
        <f>Declaração!C3</f>
        <v>Rua Provisória de Almeida, nº 100, Heliópolis, Belford Roxo, RJ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171</v>
      </c>
      <c r="BF8" s="184"/>
      <c r="BG8" s="184"/>
      <c r="BH8" s="184"/>
      <c r="BI8" s="181"/>
      <c r="BJ8" s="181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185"/>
      <c r="Y9" s="185"/>
      <c r="Z9" s="185"/>
      <c r="AA9" s="185"/>
      <c r="AB9" s="185"/>
      <c r="AC9" s="185"/>
      <c r="AD9" s="185"/>
      <c r="AE9" s="8" t="s">
        <v>173</v>
      </c>
      <c r="AF9" s="8"/>
      <c r="AG9" s="8"/>
      <c r="AH9" s="8"/>
      <c r="AI9" s="8"/>
      <c r="AJ9" s="8"/>
      <c r="AK9" s="8"/>
      <c r="AL9" s="182"/>
      <c r="AM9" s="182"/>
      <c r="AN9" s="182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8" t="s">
        <v>177</v>
      </c>
      <c r="AZ10" s="8"/>
      <c r="BA10" s="8"/>
      <c r="BB10" s="8"/>
      <c r="BC10" s="194"/>
      <c r="BD10" s="194"/>
      <c r="BE10" s="194"/>
      <c r="BF10" s="194"/>
      <c r="BG10" s="194"/>
      <c r="BH10" s="194"/>
      <c r="BI10" s="194"/>
      <c r="BJ10" s="194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2"/>
      <c r="P11" s="182"/>
      <c r="Q11" s="182"/>
      <c r="R11" s="182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8"/>
      <c r="AA12" s="8"/>
      <c r="AB12" s="8" t="s">
        <v>78</v>
      </c>
      <c r="AC12" s="8"/>
      <c r="AD12" s="8"/>
      <c r="AE12" s="8"/>
      <c r="AF12" s="8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8"/>
      <c r="BB12" s="8"/>
      <c r="BC12" s="8"/>
      <c r="BD12" s="8" t="s">
        <v>80</v>
      </c>
      <c r="BE12" s="8"/>
      <c r="BF12" s="8"/>
      <c r="BG12" s="8"/>
      <c r="BH12" s="8"/>
      <c r="BI12" s="182"/>
      <c r="BJ12" s="182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  <c r="AH14" s="182"/>
      <c r="AI14" s="182"/>
      <c r="AJ14" s="182"/>
      <c r="AK14" s="182"/>
      <c r="AL14" s="182"/>
      <c r="AM14" s="182"/>
      <c r="AN14" s="182"/>
      <c r="AO14" s="182"/>
      <c r="AP14" s="182"/>
      <c r="AQ14" s="182"/>
      <c r="AR14" s="182"/>
      <c r="AS14" s="182"/>
      <c r="AT14" s="182"/>
      <c r="AU14" s="182"/>
      <c r="AV14" s="182"/>
      <c r="AW14" s="182"/>
      <c r="AX14" s="182"/>
      <c r="AY14" s="182"/>
      <c r="AZ14" s="182"/>
      <c r="BA14" s="182"/>
      <c r="BB14" s="182"/>
      <c r="BC14" s="182"/>
      <c r="BD14" s="182"/>
      <c r="BE14" s="182"/>
      <c r="BF14" s="182"/>
      <c r="BG14" s="182"/>
      <c r="BH14" s="182"/>
      <c r="BI14" s="182"/>
      <c r="BJ14" s="182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81">
        <v>2023</v>
      </c>
      <c r="H17" s="181"/>
      <c r="I17" s="181"/>
      <c r="J17" s="181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8" t="s">
        <v>109</v>
      </c>
      <c r="AR17" s="8"/>
      <c r="AS17" s="8"/>
      <c r="AT17" s="8"/>
      <c r="AU17" s="181"/>
      <c r="AV17" s="181"/>
      <c r="AW17" s="181"/>
      <c r="AX17" s="181"/>
      <c r="AY17" s="181"/>
      <c r="AZ17" s="181"/>
      <c r="BA17" s="181"/>
      <c r="BB17" s="8" t="s">
        <v>169</v>
      </c>
      <c r="BC17" s="8"/>
      <c r="BD17" s="8"/>
      <c r="BE17" s="8"/>
      <c r="BF17" s="181"/>
      <c r="BG17" s="181"/>
      <c r="BH17" s="181"/>
      <c r="BI17" s="181"/>
      <c r="BJ17" s="181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205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205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206"/>
      <c r="M19" s="206"/>
      <c r="N19" s="206"/>
      <c r="O19" s="206"/>
      <c r="P19" s="206"/>
      <c r="Q19" s="206"/>
      <c r="R19" s="206"/>
      <c r="T19" s="8"/>
      <c r="U19" s="8" t="s">
        <v>200</v>
      </c>
      <c r="V19" s="8"/>
      <c r="W19" s="8"/>
      <c r="X19" s="8"/>
      <c r="Y19" s="181"/>
      <c r="Z19" s="181"/>
      <c r="AA19" s="181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2"/>
      <c r="AN19" s="182"/>
      <c r="AO19" s="182"/>
      <c r="AP19" s="182"/>
      <c r="AQ19" s="182"/>
      <c r="AR19" s="182"/>
      <c r="AS19" s="182"/>
      <c r="AT19" s="182"/>
      <c r="AU19" s="182"/>
      <c r="AV19" s="182"/>
      <c r="AW19" s="182"/>
      <c r="AX19" s="182"/>
      <c r="AY19" s="182"/>
      <c r="AZ19" s="182"/>
      <c r="BA19" s="182"/>
      <c r="BB19" s="182"/>
      <c r="BC19" s="182"/>
      <c r="BD19" s="182"/>
      <c r="BE19" s="182"/>
      <c r="BF19" s="182"/>
      <c r="BG19" s="182"/>
      <c r="BH19" s="182"/>
      <c r="BI19" s="182"/>
      <c r="BJ19" s="182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8" t="s">
        <v>94</v>
      </c>
      <c r="W22" s="8"/>
      <c r="X22" s="8"/>
      <c r="Y22" s="8"/>
      <c r="Z22" s="8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8"/>
      <c r="AW23" s="8" t="s">
        <v>179</v>
      </c>
      <c r="AX23" s="8"/>
      <c r="AY23" s="8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8"/>
      <c r="W24" s="8"/>
      <c r="X24" s="8" t="s">
        <v>114</v>
      </c>
      <c r="Y24" s="8"/>
      <c r="Z24" s="8"/>
      <c r="AA24" s="8"/>
      <c r="AB24" s="8"/>
      <c r="AC24" s="8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8"/>
      <c r="AQ24" s="8" t="s">
        <v>194</v>
      </c>
      <c r="AR24" s="8"/>
      <c r="AS24" s="8"/>
      <c r="AT24" s="8"/>
      <c r="AU24" s="8"/>
      <c r="AV24" s="8"/>
      <c r="AW24" s="8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94"/>
      <c r="I26" s="194"/>
      <c r="J26" s="194"/>
      <c r="K26" s="194"/>
      <c r="L26" s="194"/>
      <c r="M26" s="194"/>
      <c r="N26" s="194"/>
      <c r="O26" s="194"/>
      <c r="P26" s="8"/>
      <c r="Q26" s="8" t="s">
        <v>76</v>
      </c>
      <c r="R26" s="8"/>
      <c r="S26" s="181"/>
      <c r="T26" s="181"/>
      <c r="U26" s="181"/>
      <c r="V26" s="181"/>
      <c r="W26" s="181"/>
      <c r="X26" s="181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2"/>
      <c r="AJ26" s="182"/>
      <c r="AK26" s="182"/>
      <c r="AL26" s="182"/>
      <c r="AM26" s="182"/>
      <c r="AN26" s="182"/>
      <c r="AO26" s="182"/>
      <c r="AP26" s="182"/>
      <c r="AQ26" s="182"/>
      <c r="AR26" s="182"/>
      <c r="AS26" s="182"/>
      <c r="AT26" s="182"/>
      <c r="AU26" s="182"/>
      <c r="AV26" s="182"/>
      <c r="AW26" s="182"/>
      <c r="AX26" s="182"/>
      <c r="AY26" s="182"/>
      <c r="AZ26" s="182"/>
      <c r="BA26" s="182"/>
      <c r="BB26" s="182"/>
      <c r="BC26" s="182"/>
      <c r="BD26" s="182"/>
      <c r="BE26" s="182"/>
      <c r="BF26" s="182"/>
      <c r="BG26" s="182"/>
      <c r="BH26" s="182"/>
      <c r="BI26" s="182"/>
      <c r="BJ26" s="182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8"/>
      <c r="AE27" s="8" t="s">
        <v>78</v>
      </c>
      <c r="AF27" s="8"/>
      <c r="AG27" s="8"/>
      <c r="AH27" s="8"/>
      <c r="AI27" s="8"/>
      <c r="AJ27" s="182"/>
      <c r="AK27" s="182"/>
      <c r="AL27" s="182"/>
      <c r="AM27" s="182"/>
      <c r="AN27" s="182"/>
      <c r="AO27" s="182"/>
      <c r="AP27" s="182"/>
      <c r="AQ27" s="182"/>
      <c r="AR27" s="182"/>
      <c r="AS27" s="182"/>
      <c r="AT27" s="182"/>
      <c r="AU27" s="182"/>
      <c r="AV27" s="182"/>
      <c r="AW27" s="182"/>
      <c r="AX27" s="182"/>
      <c r="AY27" s="182"/>
      <c r="AZ27" s="182"/>
      <c r="BA27" s="182"/>
      <c r="BB27" s="182"/>
      <c r="BC27" s="182"/>
      <c r="BD27" s="8" t="s">
        <v>80</v>
      </c>
      <c r="BE27" s="8"/>
      <c r="BF27" s="8"/>
      <c r="BG27" s="8"/>
      <c r="BH27" s="8"/>
      <c r="BI27" s="182"/>
      <c r="BJ27" s="182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5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7"/>
      <c r="BN39" s="83"/>
    </row>
    <row r="40" spans="1:66" ht="21.95" customHeight="1" x14ac:dyDescent="0.2">
      <c r="A40" s="89"/>
      <c r="B40" s="8"/>
      <c r="C40" s="96"/>
      <c r="D40" s="198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200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201"/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3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23/10/2023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4" r:id="rId4" name="btnImprimir2">
          <controlPr defaultSize="0" print="0" autoLine="0" r:id="rId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4" name="btnImprimir2"/>
      </mc:Fallback>
    </mc:AlternateContent>
    <mc:AlternateContent xmlns:mc="http://schemas.openxmlformats.org/markup-compatibility/2006">
      <mc:Choice Requires="x14">
        <control shapeId="17413" r:id="rId6" name="btnVoltar2">
          <controlPr defaultSize="0" print="0" autoLine="0" r:id="rId7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6" name="btnVoltar2"/>
      </mc:Fallback>
    </mc:AlternateContent>
    <mc:AlternateContent xmlns:mc="http://schemas.openxmlformats.org/markup-compatibility/2006">
      <mc:Choice Requires="x14">
        <control shapeId="17412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8" name="btnImprimir"/>
      </mc:Fallback>
    </mc:AlternateContent>
    <mc:AlternateContent xmlns:mc="http://schemas.openxmlformats.org/markup-compatibility/2006">
      <mc:Choice Requires="x14">
        <control shapeId="17411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10" name="btnVoltar"/>
      </mc:Fallback>
    </mc:AlternateContent>
    <mc:AlternateContent xmlns:mc="http://schemas.openxmlformats.org/markup-compatibility/2006">
      <mc:Choice Requires="x14">
        <control shapeId="17409" r:id="rId12" name="FotoPessoal">
          <controlPr defaultSize="0" autoLine="0" r:id="rId13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12" name="FotoPessoal"/>
      </mc:Fallback>
    </mc:AlternateContent>
    <mc:AlternateContent xmlns:mc="http://schemas.openxmlformats.org/markup-compatibility/2006">
      <mc:Choice Requires="x14">
        <control shapeId="17410" r:id="rId14" name="ImageAss">
          <controlPr defaultSize="0" autoLine="0" r:id="rId1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14" name="ImageAs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AX24" sqref="AX2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16" t="str">
        <f>indice!D1</f>
        <v>CIÊNCIAS</v>
      </c>
      <c r="F4" s="216" t="str">
        <f>indice!D2</f>
        <v>EDUCAÇÃO ARTÍSTICA</v>
      </c>
      <c r="G4" s="216" t="str">
        <f>indice!D3</f>
        <v>EDUCAÇÃO FÍSICA</v>
      </c>
      <c r="H4" s="216" t="str">
        <f>indice!D4</f>
        <v>EDUCAÇÃO RELIGIOSA</v>
      </c>
      <c r="I4" s="216" t="str">
        <f>indice!D5</f>
        <v>FÍSICA QUANTICA</v>
      </c>
      <c r="J4" s="216" t="str">
        <f>indice!D6</f>
        <v>GEOGRAFIA</v>
      </c>
      <c r="K4" s="216" t="str">
        <f>indice!D7</f>
        <v>HISTORIA</v>
      </c>
      <c r="L4" s="216" t="str">
        <f>indice!D8</f>
        <v>HISTÓRIA CÍVICA</v>
      </c>
      <c r="M4" s="216" t="str">
        <f>indice!D9</f>
        <v>MATEMÁTICA</v>
      </c>
      <c r="N4" s="216" t="str">
        <f>indice!D10</f>
        <v>PORTUGUÊS</v>
      </c>
      <c r="O4" s="216" t="str">
        <f>indice!D11</f>
        <v>QUÍMICA</v>
      </c>
      <c r="P4" s="216">
        <f>indice!D12</f>
        <v>0</v>
      </c>
      <c r="Q4" s="216">
        <f>indice!D13</f>
        <v>0</v>
      </c>
      <c r="R4" s="216">
        <f>indice!D14</f>
        <v>0</v>
      </c>
      <c r="S4" s="216">
        <f>indice!D15</f>
        <v>0</v>
      </c>
      <c r="T4" s="216">
        <f>indice!D16</f>
        <v>0</v>
      </c>
      <c r="U4" s="216">
        <f>indice!D17</f>
        <v>0</v>
      </c>
      <c r="V4" s="216">
        <f>indice!D18</f>
        <v>0</v>
      </c>
      <c r="W4" s="216">
        <f>indice!D19</f>
        <v>0</v>
      </c>
      <c r="X4" s="216">
        <f>indice!D20</f>
        <v>0</v>
      </c>
      <c r="Y4" s="216">
        <f>indice!D21</f>
        <v>0</v>
      </c>
      <c r="Z4" s="216">
        <f>indice!D22</f>
        <v>0</v>
      </c>
      <c r="AA4" s="216">
        <f>indice!D23</f>
        <v>0</v>
      </c>
      <c r="AB4" s="216">
        <f>indice!D24</f>
        <v>0</v>
      </c>
      <c r="AC4" s="216">
        <f>indice!D25</f>
        <v>0</v>
      </c>
      <c r="AE4" s="59" t="str">
        <f>IF(CelSexoHist="F","Aluna","Aluno")&amp;": "</f>
        <v xml:space="preserve">Aluno: </v>
      </c>
      <c r="AF4" s="59"/>
      <c r="AG4" s="228" t="s">
        <v>102</v>
      </c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8"/>
      <c r="AS4" s="8"/>
    </row>
    <row r="5" spans="1:90" ht="12.75" customHeight="1" x14ac:dyDescent="0.2"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E6" s="74" t="s">
        <v>134</v>
      </c>
      <c r="AF6" s="73"/>
      <c r="AG6" s="229">
        <v>2</v>
      </c>
      <c r="AH6" s="229"/>
      <c r="AI6" s="4"/>
      <c r="AJ6" s="71" t="str">
        <f>"Data de Nascimento: "</f>
        <v xml:space="preserve">Data de Nascimento: </v>
      </c>
      <c r="AN6" s="57"/>
      <c r="AO6" s="230" t="s">
        <v>103</v>
      </c>
      <c r="AP6" s="230"/>
      <c r="AQ6" s="230"/>
      <c r="AR6" s="57"/>
      <c r="AS6" s="57"/>
    </row>
    <row r="7" spans="1:90" ht="12.75" customHeight="1" x14ac:dyDescent="0.25">
      <c r="B7" s="5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E8" s="8" t="str">
        <f>"Pai: "</f>
        <v xml:space="preserve">Pai: </v>
      </c>
      <c r="AF8" s="4"/>
      <c r="AG8" s="228" t="s">
        <v>208</v>
      </c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E10" s="71" t="str">
        <f>"Mãe: "</f>
        <v xml:space="preserve">Mãe: </v>
      </c>
      <c r="AF10" s="4"/>
      <c r="AG10" s="228" t="s">
        <v>209</v>
      </c>
      <c r="AH10" s="228"/>
      <c r="AI10" s="228"/>
      <c r="AJ10" s="228"/>
      <c r="AK10" s="228"/>
      <c r="AL10" s="228"/>
      <c r="AM10" s="228"/>
      <c r="AN10" s="228"/>
      <c r="AO10" s="228"/>
      <c r="AP10" s="228"/>
      <c r="AQ10" s="228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11" t="s">
        <v>132</v>
      </c>
      <c r="B13" s="209" t="s">
        <v>135</v>
      </c>
      <c r="C13" s="215" t="s">
        <v>131</v>
      </c>
      <c r="D13" s="215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66"/>
      <c r="AQ13" s="220"/>
      <c r="AR13" s="221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12"/>
      <c r="B14" s="210"/>
      <c r="C14" s="219" t="s">
        <v>130</v>
      </c>
      <c r="D14" s="219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68"/>
      <c r="AQ14" s="222"/>
      <c r="AR14" s="223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12"/>
      <c r="B15" s="214" t="s">
        <v>136</v>
      </c>
      <c r="C15" s="215" t="s">
        <v>131</v>
      </c>
      <c r="D15" s="21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66"/>
      <c r="AQ15" s="220"/>
      <c r="AR15" s="221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12"/>
      <c r="B16" s="210"/>
      <c r="C16" s="219" t="s">
        <v>130</v>
      </c>
      <c r="D16" s="219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68"/>
      <c r="AQ16" s="222"/>
      <c r="AR16" s="223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12"/>
      <c r="B17" s="209" t="s">
        <v>137</v>
      </c>
      <c r="C17" s="215" t="s">
        <v>131</v>
      </c>
      <c r="D17" s="215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24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66"/>
      <c r="AQ17" s="220"/>
      <c r="AR17" s="221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12"/>
      <c r="B18" s="210"/>
      <c r="C18" s="219" t="s">
        <v>130</v>
      </c>
      <c r="D18" s="219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68"/>
      <c r="AQ18" s="222"/>
      <c r="AR18" s="223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12"/>
      <c r="B19" s="209" t="s">
        <v>138</v>
      </c>
      <c r="C19" s="215" t="s">
        <v>131</v>
      </c>
      <c r="D19" s="215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24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66"/>
      <c r="AQ19" s="220"/>
      <c r="AR19" s="221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12"/>
      <c r="B20" s="210"/>
      <c r="C20" s="219" t="s">
        <v>130</v>
      </c>
      <c r="D20" s="219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68"/>
      <c r="AQ20" s="222"/>
      <c r="AR20" s="223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12"/>
      <c r="B21" s="209" t="s">
        <v>139</v>
      </c>
      <c r="C21" s="215" t="s">
        <v>131</v>
      </c>
      <c r="D21" s="215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66"/>
      <c r="AQ21" s="220"/>
      <c r="AR21" s="221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12"/>
      <c r="B22" s="210"/>
      <c r="C22" s="219" t="s">
        <v>130</v>
      </c>
      <c r="D22" s="219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68"/>
      <c r="AQ22" s="222"/>
      <c r="AR22" s="223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12"/>
      <c r="B23" s="209" t="s">
        <v>140</v>
      </c>
      <c r="C23" s="215" t="s">
        <v>131</v>
      </c>
      <c r="D23" s="215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24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66"/>
      <c r="AQ23" s="220"/>
      <c r="AR23" s="221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12"/>
      <c r="B24" s="210"/>
      <c r="C24" s="219" t="s">
        <v>130</v>
      </c>
      <c r="D24" s="219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68"/>
      <c r="AQ24" s="222"/>
      <c r="AR24" s="223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12"/>
      <c r="B25" s="209" t="s">
        <v>141</v>
      </c>
      <c r="C25" s="215" t="s">
        <v>131</v>
      </c>
      <c r="D25" s="215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66"/>
      <c r="AQ25" s="220"/>
      <c r="AR25" s="221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12"/>
      <c r="B26" s="210"/>
      <c r="C26" s="219" t="s">
        <v>130</v>
      </c>
      <c r="D26" s="219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68"/>
      <c r="AQ26" s="222"/>
      <c r="AR26" s="223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12"/>
      <c r="B27" s="209" t="s">
        <v>142</v>
      </c>
      <c r="C27" s="215" t="s">
        <v>131</v>
      </c>
      <c r="D27" s="215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24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66"/>
      <c r="AQ27" s="220"/>
      <c r="AR27" s="221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12"/>
      <c r="B28" s="210"/>
      <c r="C28" s="219" t="s">
        <v>130</v>
      </c>
      <c r="D28" s="219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68"/>
      <c r="AQ28" s="222"/>
      <c r="AR28" s="223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12"/>
      <c r="B29" s="209" t="s">
        <v>143</v>
      </c>
      <c r="C29" s="215" t="s">
        <v>131</v>
      </c>
      <c r="D29" s="215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24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66"/>
      <c r="AQ29" s="220"/>
      <c r="AR29" s="221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13"/>
      <c r="B30" s="210"/>
      <c r="C30" s="219" t="s">
        <v>130</v>
      </c>
      <c r="D30" s="219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68"/>
      <c r="AQ30" s="222"/>
      <c r="AR30" s="223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11" t="s">
        <v>133</v>
      </c>
      <c r="B31" s="209" t="s">
        <v>135</v>
      </c>
      <c r="C31" s="215" t="s">
        <v>131</v>
      </c>
      <c r="D31" s="215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24"/>
      <c r="AF31" s="224"/>
      <c r="AG31" s="224"/>
      <c r="AH31" s="224"/>
      <c r="AI31" s="224"/>
      <c r="AJ31" s="224"/>
      <c r="AK31" s="224"/>
      <c r="AL31" s="224"/>
      <c r="AM31" s="224"/>
      <c r="AN31" s="224"/>
      <c r="AO31" s="224"/>
      <c r="AP31" s="66"/>
      <c r="AQ31" s="220"/>
      <c r="AR31" s="221"/>
      <c r="AT31" s="64" t="str">
        <f>indice!$V$13</f>
        <v>1º ANO ENSINO MÉDIO</v>
      </c>
    </row>
    <row r="32" spans="1:46" s="65" customFormat="1" ht="18.75" customHeight="1" thickBot="1" x14ac:dyDescent="0.3">
      <c r="A32" s="212"/>
      <c r="B32" s="210"/>
      <c r="C32" s="219" t="s">
        <v>130</v>
      </c>
      <c r="D32" s="219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68"/>
      <c r="AQ32" s="222"/>
      <c r="AR32" s="223"/>
      <c r="AT32" s="64" t="str">
        <f>AT31</f>
        <v>1º ANO ENSINO MÉDIO</v>
      </c>
    </row>
    <row r="33" spans="1:46" s="65" customFormat="1" ht="18.75" customHeight="1" thickTop="1" x14ac:dyDescent="0.2">
      <c r="A33" s="212"/>
      <c r="B33" s="209" t="s">
        <v>136</v>
      </c>
      <c r="C33" s="215" t="s">
        <v>131</v>
      </c>
      <c r="D33" s="215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24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66"/>
      <c r="AQ33" s="220"/>
      <c r="AR33" s="221"/>
      <c r="AT33" s="64" t="str">
        <f>indice!$V$14</f>
        <v>2º ANO ENSINO MÉDIO</v>
      </c>
    </row>
    <row r="34" spans="1:46" s="65" customFormat="1" ht="18.75" customHeight="1" thickBot="1" x14ac:dyDescent="0.3">
      <c r="A34" s="212"/>
      <c r="B34" s="210"/>
      <c r="C34" s="219" t="s">
        <v>130</v>
      </c>
      <c r="D34" s="219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68"/>
      <c r="AQ34" s="222"/>
      <c r="AR34" s="223"/>
      <c r="AT34" s="64" t="str">
        <f>AT33</f>
        <v>2º ANO ENSINO MÉDIO</v>
      </c>
    </row>
    <row r="35" spans="1:46" s="65" customFormat="1" ht="18.75" customHeight="1" thickTop="1" x14ac:dyDescent="0.2">
      <c r="A35" s="212"/>
      <c r="B35" s="209" t="s">
        <v>137</v>
      </c>
      <c r="C35" s="215" t="s">
        <v>131</v>
      </c>
      <c r="D35" s="215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66"/>
      <c r="AQ35" s="220"/>
      <c r="AR35" s="221"/>
      <c r="AT35" s="64" t="str">
        <f>indice!$V$15</f>
        <v>3º ANO ENSINO MÉDIO</v>
      </c>
    </row>
    <row r="36" spans="1:46" s="65" customFormat="1" ht="18.75" customHeight="1" thickBot="1" x14ac:dyDescent="0.3">
      <c r="A36" s="213"/>
      <c r="B36" s="210"/>
      <c r="C36" s="219" t="s">
        <v>130</v>
      </c>
      <c r="D36" s="219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68"/>
      <c r="AQ36" s="222"/>
      <c r="AR36" s="223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08">
        <v>45195</v>
      </c>
      <c r="C39" s="208"/>
      <c r="D39" s="208"/>
      <c r="E39" s="208"/>
      <c r="F39" s="208"/>
      <c r="G39" s="208"/>
      <c r="H39" s="208"/>
      <c r="I39" s="208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26" t="s">
        <v>128</v>
      </c>
      <c r="C40" s="226"/>
      <c r="D40" s="226"/>
      <c r="E40" s="226"/>
      <c r="F40" s="226"/>
      <c r="G40" s="226"/>
      <c r="H40" s="226"/>
      <c r="I40" s="226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27" t="s">
        <v>129</v>
      </c>
      <c r="AE40" s="227"/>
      <c r="AF40" s="227"/>
      <c r="AG40" s="227"/>
      <c r="AH40" s="227"/>
      <c r="AI40" s="227"/>
      <c r="AJ40" s="227"/>
      <c r="AK40" s="227"/>
      <c r="AL40" s="227"/>
      <c r="AM40" s="227"/>
      <c r="AN40" s="227"/>
      <c r="AO40" s="227"/>
      <c r="AP40" s="227"/>
      <c r="AQ40" s="227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ImageAss">
          <controlPr defaultSize="0" autoLine="0" r:id="rId5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4" name="ImageAss"/>
      </mc:Fallback>
    </mc:AlternateContent>
    <mc:AlternateContent xmlns:mc="http://schemas.openxmlformats.org/markup-compatibility/2006">
      <mc:Choice Requires="x14">
        <control shapeId="12290" r:id="rId6" name="btnVoltar">
          <controlPr defaultSize="0" print="0" autoLine="0" r:id="rId7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6" name="btnVoltar"/>
      </mc:Fallback>
    </mc:AlternateContent>
    <mc:AlternateContent xmlns:mc="http://schemas.openxmlformats.org/markup-compatibility/2006">
      <mc:Choice Requires="x14">
        <control shapeId="12291" r:id="rId8" name="btnImprimir">
          <controlPr defaultSize="0" print="0" autoLine="0" r:id="rId9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8" name="btnImprimir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3" r:id="rId12" name="btnVoltar2">
          <controlPr defaultSize="0" print="0" autoLine="0" r:id="rId13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12" name="btnVoltar2"/>
      </mc:Fallback>
    </mc:AlternateContent>
    <mc:AlternateContent xmlns:mc="http://schemas.openxmlformats.org/markup-compatibility/2006">
      <mc:Choice Requires="x14">
        <control shapeId="12294" r:id="rId14" name="btnImprimir2">
          <controlPr defaultSize="0" print="0" autoLine="0" r:id="rId15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14" name="btnImprimir2"/>
      </mc:Fallback>
    </mc:AlternateContent>
    <mc:AlternateContent xmlns:mc="http://schemas.openxmlformats.org/markup-compatibility/2006">
      <mc:Choice Requires="x14">
        <control shapeId="12295" r:id="rId16" name="btnSalvar2">
          <controlPr defaultSize="0" print="0" autoLine="0" r:id="rId17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16" name="btnSalva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31"/>
      <c r="C2" s="231"/>
      <c r="D2" s="231"/>
      <c r="E2" s="231"/>
      <c r="F2" s="231"/>
      <c r="G2" s="231"/>
      <c r="H2" s="231"/>
      <c r="I2" s="232"/>
      <c r="J2" s="232"/>
      <c r="K2" s="232"/>
      <c r="L2" s="232"/>
      <c r="M2" s="232"/>
      <c r="N2" s="232"/>
      <c r="O2" s="232"/>
      <c r="P2" s="232"/>
      <c r="Q2" s="232"/>
      <c r="R2" s="232"/>
      <c r="AA2" s="5" t="s">
        <v>73</v>
      </c>
      <c r="AB2" s="5"/>
      <c r="AC2" s="5"/>
      <c r="AD2" s="5"/>
      <c r="AE2" s="5"/>
      <c r="AF2" s="5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3"/>
      <c r="AR2" s="233"/>
      <c r="AS2" s="233"/>
      <c r="AT2" s="233"/>
      <c r="BP2" s="6" t="str">
        <f>IF(AU12&lt;&gt;"",YEAR(AU12),"")</f>
        <v/>
      </c>
      <c r="BQ2" s="6" t="s">
        <v>74</v>
      </c>
    </row>
    <row r="3" spans="2:69" ht="12.75" hidden="1" customHeight="1" x14ac:dyDescent="0.2">
      <c r="B3" s="231"/>
      <c r="C3" s="231"/>
      <c r="D3" s="231"/>
      <c r="E3" s="231"/>
      <c r="F3" s="231"/>
      <c r="G3" s="231"/>
      <c r="H3" s="231"/>
      <c r="I3" s="232"/>
      <c r="J3" s="232"/>
      <c r="K3" s="232"/>
      <c r="L3" s="232"/>
      <c r="M3" s="232"/>
      <c r="N3" s="232"/>
      <c r="O3" s="232"/>
      <c r="P3" s="232"/>
      <c r="Q3" s="232"/>
      <c r="R3" s="232"/>
      <c r="AA3" s="5"/>
      <c r="AB3" s="5"/>
      <c r="AC3" s="5"/>
      <c r="AD3" s="5"/>
      <c r="AE3" s="5"/>
      <c r="AF3" s="5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34" t="str">
        <f>Declaração!C1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37" t="str">
        <f>Declaração!C2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5"/>
      <c r="AM9" s="235"/>
      <c r="AN9" s="235"/>
      <c r="AO9" s="26"/>
      <c r="AP9" s="26" t="s">
        <v>77</v>
      </c>
      <c r="AQ9" s="26"/>
      <c r="AR9" s="26"/>
      <c r="AS9" s="2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6" t="s">
        <v>80</v>
      </c>
      <c r="BD10" s="26"/>
      <c r="BE10" s="26"/>
      <c r="BF10" s="26"/>
      <c r="BG10" s="236"/>
      <c r="BH10" s="236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50" t="str">
        <f>Declaração!C3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49"/>
      <c r="AV12" s="249"/>
      <c r="AW12" s="249"/>
      <c r="AX12" s="249"/>
      <c r="AY12" s="249"/>
      <c r="AZ12" s="249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5">
        <v>0</v>
      </c>
      <c r="L13" s="235"/>
      <c r="M13" s="235"/>
      <c r="N13" s="235"/>
      <c r="O13" s="235"/>
      <c r="P13" s="235"/>
      <c r="Q13" s="26" t="s">
        <v>82</v>
      </c>
      <c r="R13" s="26"/>
      <c r="S13" s="26"/>
      <c r="T13" s="26"/>
      <c r="U13" s="26"/>
      <c r="V13" s="26"/>
      <c r="W13" s="26"/>
      <c r="X13" s="249"/>
      <c r="Y13" s="249"/>
      <c r="Z13" s="249"/>
      <c r="AA13" s="249"/>
      <c r="AB13" s="249"/>
      <c r="AC13" s="249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6"/>
      <c r="AE14" s="28"/>
      <c r="AF14" s="26"/>
      <c r="AG14" s="166"/>
      <c r="AH14" s="28"/>
      <c r="AI14" s="26"/>
      <c r="AJ14" s="244" t="s">
        <v>84</v>
      </c>
      <c r="AK14" s="244"/>
      <c r="AL14" s="244"/>
      <c r="AM14" s="244"/>
      <c r="AN14" s="244"/>
      <c r="AO14" s="244"/>
      <c r="AP14" s="244"/>
      <c r="AQ14" s="244"/>
      <c r="AR14" s="244"/>
      <c r="AS14" s="244"/>
      <c r="AT14" s="244"/>
      <c r="AU14" s="244"/>
      <c r="AV14" s="244"/>
      <c r="AW14" s="244"/>
      <c r="AX14" s="244"/>
      <c r="AY14" s="244"/>
      <c r="AZ14" s="244"/>
      <c r="BA14" s="244"/>
      <c r="BB14" s="244"/>
      <c r="BC14" s="244"/>
      <c r="BD14" s="244"/>
      <c r="BE14" s="244"/>
      <c r="BF14" s="244"/>
      <c r="BG14" s="244"/>
      <c r="BH14" s="244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162" t="s">
        <v>109</v>
      </c>
      <c r="W15" s="162"/>
      <c r="X15" s="162"/>
      <c r="Y15" s="235"/>
      <c r="Z15" s="235"/>
      <c r="AA15" s="235"/>
      <c r="AB15" s="235"/>
      <c r="AC15" s="235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6"/>
      <c r="K17" s="246"/>
      <c r="L17" s="246"/>
      <c r="M17" s="246"/>
      <c r="N17" s="246"/>
      <c r="O17" s="246"/>
      <c r="P17" s="246"/>
      <c r="Q17" s="246"/>
      <c r="R17" s="248" t="s">
        <v>113</v>
      </c>
      <c r="S17" s="248"/>
      <c r="T17" s="248"/>
      <c r="U17" s="248"/>
      <c r="V17" s="248"/>
      <c r="W17" s="247"/>
      <c r="X17" s="247"/>
      <c r="Y17" s="247"/>
      <c r="Z17" s="247"/>
      <c r="AA17" s="247"/>
      <c r="AB17" s="247"/>
      <c r="AC17" s="247"/>
      <c r="AD17" s="26"/>
      <c r="AE17" s="28"/>
      <c r="AF17" s="26"/>
      <c r="AG17" s="166"/>
      <c r="AH17" s="28"/>
      <c r="AI17" s="26"/>
      <c r="AJ17" s="245" t="s">
        <v>87</v>
      </c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  <c r="AU17" s="245"/>
      <c r="AV17" s="26"/>
      <c r="AW17" s="245" t="s">
        <v>88</v>
      </c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6"/>
      <c r="AE18" s="28"/>
      <c r="AF18" s="26"/>
      <c r="AG18" s="166"/>
      <c r="AH18" s="28"/>
      <c r="AI18" s="26"/>
      <c r="AJ18" s="239" t="str">
        <f>"Valida até 31 de Dezembro de "&amp;BP2</f>
        <v xml:space="preserve">Valida até 31 de Dezembro de </v>
      </c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39"/>
      <c r="BF18" s="239"/>
      <c r="BG18" s="239"/>
      <c r="BH18" s="239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39"/>
      <c r="BF19" s="239"/>
      <c r="BG19" s="239"/>
      <c r="BH19" s="239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40"/>
      <c r="C24" s="241"/>
      <c r="D24" s="241"/>
      <c r="E24" s="241"/>
      <c r="F24" s="241"/>
      <c r="G24" s="241"/>
      <c r="H24" s="241"/>
      <c r="I24" s="241"/>
      <c r="J24" s="242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3"/>
      <c r="C27" s="243"/>
      <c r="D27" s="243"/>
      <c r="E27" s="243"/>
      <c r="F27" s="243"/>
      <c r="G27" s="243"/>
      <c r="H27" s="243"/>
      <c r="I27" s="243"/>
      <c r="J27" s="243"/>
    </row>
  </sheetData>
  <sheetProtection selectLockedCells="1" selectUnlockedCells="1"/>
  <mergeCells count="28">
    <mergeCell ref="K13:P13"/>
    <mergeCell ref="X13:AC13"/>
    <mergeCell ref="AN10:BB10"/>
    <mergeCell ref="BG10:BH10"/>
    <mergeCell ref="J11:X12"/>
    <mergeCell ref="AU12:AZ12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B2:H3"/>
    <mergeCell ref="I2:R3"/>
    <mergeCell ref="AG2:AT3"/>
    <mergeCell ref="J7:AC8"/>
    <mergeCell ref="AL9:AN9"/>
    <mergeCell ref="AT9:BH9"/>
    <mergeCell ref="AP8:BH8"/>
    <mergeCell ref="J9:X10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BoxPosicao">
          <controlPr defaultSize="0" autoLine="0" r:id="rId5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4" name="cBoxPosicao"/>
      </mc:Fallback>
    </mc:AlternateContent>
    <mc:AlternateContent xmlns:mc="http://schemas.openxmlformats.org/markup-compatibility/2006">
      <mc:Choice Requires="x14">
        <control shapeId="2054" r:id="rId6" name="btnImpimir">
          <controlPr defaultSize="0" print="0" autoLine="0" r:id="rId7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6" name="btnImpimir"/>
      </mc:Fallback>
    </mc:AlternateContent>
    <mc:AlternateContent xmlns:mc="http://schemas.openxmlformats.org/markup-compatibility/2006">
      <mc:Choice Requires="x14">
        <control shapeId="2053" r:id="rId8" name="btnVoltar">
          <controlPr defaultSize="0" print="0" autoLine="0" r:id="rId9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8" name="btnVoltar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1" r:id="rId12" name="btnCorBorda">
          <controlPr defaultSize="0" autoLine="0" r:id="rId13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12" name="btnCorBorda"/>
      </mc:Fallback>
    </mc:AlternateContent>
    <mc:AlternateContent xmlns:mc="http://schemas.openxmlformats.org/markup-compatibility/2006">
      <mc:Choice Requires="x14">
        <control shapeId="2050" r:id="rId14" name="btnCorFundo">
          <controlPr defaultSize="0" autoLine="0" r:id="rId15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14" name="btnCorFundo"/>
      </mc:Fallback>
    </mc:AlternateContent>
    <mc:AlternateContent xmlns:mc="http://schemas.openxmlformats.org/markup-compatibility/2006">
      <mc:Choice Requires="x14">
        <control shapeId="2049" r:id="rId16" name="FotoPessoal">
          <controlPr defaultSize="0" autoLine="0" r:id="rId17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16" name="FotoPessoa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34" t="str">
        <f>Carteirinha!J7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37" t="str">
        <f>Carteirinha!J9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50" t="str">
        <f>Carteirinha!J11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23/10/2023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40"/>
      <c r="C24" s="241"/>
      <c r="D24" s="241"/>
      <c r="E24" s="241"/>
      <c r="F24" s="241"/>
      <c r="G24" s="241"/>
      <c r="H24" s="241"/>
      <c r="I24" s="241"/>
      <c r="J24" s="242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3"/>
      <c r="C27" s="243"/>
      <c r="D27" s="243"/>
      <c r="E27" s="243"/>
      <c r="F27" s="243"/>
      <c r="G27" s="243"/>
      <c r="H27" s="243"/>
      <c r="I27" s="243"/>
      <c r="J27" s="243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5" r:id="rId4" name="cBoxPosicao">
          <controlPr defaultSize="0" autoLine="0" r:id="rId5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4" name="cBoxPosicao"/>
      </mc:Fallback>
    </mc:AlternateContent>
    <mc:AlternateContent xmlns:mc="http://schemas.openxmlformats.org/markup-compatibility/2006">
      <mc:Choice Requires="x14">
        <control shapeId="61444" r:id="rId6" name="btnImprimir">
          <controlPr defaultSize="0" print="0" autoLine="0" r:id="rId7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6" name="btnImprimir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2" r:id="rId10" name="btnCorBorda">
          <controlPr defaultSize="0" autoLine="0" r:id="rId11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10" name="btnCorBorda"/>
      </mc:Fallback>
    </mc:AlternateContent>
    <mc:AlternateContent xmlns:mc="http://schemas.openxmlformats.org/markup-compatibility/2006">
      <mc:Choice Requires="x14">
        <control shapeId="61441" r:id="rId12" name="btnCorFundo">
          <controlPr defaultSize="0" autoLine="0" r:id="rId13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12" name="btnCorFund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66" t="s">
        <v>93</v>
      </c>
      <c r="B7" s="266"/>
      <c r="C7" s="266"/>
      <c r="D7" s="266"/>
      <c r="E7" s="266"/>
      <c r="F7" s="266"/>
      <c r="G7" s="266"/>
      <c r="H7" s="266"/>
      <c r="I7" s="266"/>
      <c r="J7" s="266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67">
        <v>0</v>
      </c>
      <c r="J9" s="267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68"/>
      <c r="C11" s="268"/>
      <c r="D11" s="268"/>
      <c r="E11" s="268"/>
      <c r="F11" s="268"/>
      <c r="G11" s="268"/>
      <c r="H11" s="268"/>
      <c r="I11" s="268"/>
      <c r="J11" s="268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68"/>
      <c r="C13" s="268"/>
      <c r="D13" s="268"/>
      <c r="E13" s="268"/>
      <c r="F13" s="268"/>
      <c r="G13" s="268"/>
      <c r="H13" s="268"/>
      <c r="I13" s="268"/>
      <c r="J13" s="268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68"/>
      <c r="C15" s="268"/>
      <c r="D15" s="268"/>
      <c r="E15" s="268"/>
      <c r="F15" s="268"/>
      <c r="G15" s="268"/>
      <c r="H15" s="268"/>
      <c r="I15" s="268"/>
      <c r="J15" s="268"/>
    </row>
    <row r="16" spans="1:69" ht="20.100000000000001" customHeight="1" x14ac:dyDescent="0.2"/>
    <row r="17" spans="1:10" ht="20.100000000000001" customHeight="1" x14ac:dyDescent="0.3">
      <c r="A17" s="265" t="str">
        <f>"esta matriculad"&amp;O2&amp;" neste estabelecimento de ensino na modalidade"</f>
        <v>esta matriculado neste estabelecimento de ensino na modalidade</v>
      </c>
      <c r="B17" s="265"/>
      <c r="C17" s="265"/>
      <c r="D17" s="265"/>
      <c r="E17" s="265"/>
      <c r="F17" s="265"/>
      <c r="G17" s="265"/>
      <c r="H17" s="265"/>
      <c r="I17" s="265"/>
      <c r="J17" s="265"/>
    </row>
    <row r="18" spans="1:10" ht="20.100000000000001" customHeight="1" x14ac:dyDescent="0.2"/>
    <row r="19" spans="1:10" ht="20.100000000000001" customHeight="1" x14ac:dyDescent="0.3">
      <c r="A19" s="269"/>
      <c r="B19" s="269"/>
      <c r="C19" s="269"/>
      <c r="D19" s="269"/>
      <c r="E19" s="269"/>
      <c r="F19" s="269"/>
      <c r="G19" s="269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70"/>
      <c r="E28" s="270"/>
      <c r="F28" s="270"/>
      <c r="G28" s="270"/>
      <c r="J28" s="23"/>
    </row>
    <row r="29" spans="1:10" ht="19.5" x14ac:dyDescent="0.3">
      <c r="D29" s="271" t="s">
        <v>87</v>
      </c>
      <c r="E29" s="271"/>
      <c r="F29" s="271"/>
      <c r="G29" s="271"/>
    </row>
    <row r="31" spans="1:10" x14ac:dyDescent="0.2">
      <c r="A31" s="4"/>
      <c r="B31" s="4"/>
      <c r="C31" s="4"/>
      <c r="D31" s="4"/>
    </row>
    <row r="32" spans="1:10" ht="19.5" x14ac:dyDescent="0.3">
      <c r="A32" s="272"/>
      <c r="B32" s="272"/>
      <c r="C32" s="272"/>
      <c r="D32" s="272"/>
      <c r="E32" s="273">
        <v>45218</v>
      </c>
      <c r="F32" s="273"/>
      <c r="G32" s="273"/>
      <c r="H32" s="273"/>
      <c r="I32" s="273"/>
      <c r="J32" s="273"/>
    </row>
    <row r="108" spans="12:12" x14ac:dyDescent="0.2">
      <c r="L108" s="24"/>
    </row>
  </sheetData>
  <sheetProtection selectLockedCells="1" selectUnlockedCells="1"/>
  <mergeCells count="11">
    <mergeCell ref="A19:G19"/>
    <mergeCell ref="D28:G28"/>
    <mergeCell ref="D29:G29"/>
    <mergeCell ref="A32:D32"/>
    <mergeCell ref="E32:J32"/>
    <mergeCell ref="A17:J17"/>
    <mergeCell ref="A7:J7"/>
    <mergeCell ref="I9:J9"/>
    <mergeCell ref="B11:J11"/>
    <mergeCell ref="B13:J13"/>
    <mergeCell ref="B15:J15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9" r:id="rId4" name="btnImprimir">
          <controlPr defaultSize="0" print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4" name="btnImprimir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5" r:id="rId8" name="ImageAss">
          <controlPr defaultSize="0" autoLine="0" r:id="rId9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8" name="ImageA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66" t="s">
        <v>93</v>
      </c>
      <c r="B7" s="266"/>
      <c r="C7" s="274"/>
      <c r="D7" s="266"/>
      <c r="E7" s="266"/>
      <c r="F7" s="266"/>
      <c r="G7" s="266"/>
      <c r="H7" s="266"/>
      <c r="I7" s="274"/>
      <c r="J7" s="266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67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68" t="s">
        <v>102</v>
      </c>
      <c r="C11" s="276"/>
      <c r="D11" s="268"/>
      <c r="E11" s="268"/>
      <c r="F11" s="268"/>
      <c r="G11" s="268"/>
      <c r="H11" s="268"/>
      <c r="I11" s="276"/>
      <c r="J11" s="268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68" t="s">
        <v>208</v>
      </c>
      <c r="C13" s="268"/>
      <c r="D13" s="268"/>
      <c r="E13" s="268"/>
      <c r="F13" s="268"/>
      <c r="G13" s="268"/>
      <c r="H13" s="268"/>
      <c r="I13" s="268"/>
      <c r="J13" s="268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68" t="s">
        <v>209</v>
      </c>
      <c r="C15" s="268"/>
      <c r="D15" s="268"/>
      <c r="E15" s="268"/>
      <c r="F15" s="268"/>
      <c r="G15" s="268"/>
      <c r="H15" s="268"/>
      <c r="I15" s="268"/>
      <c r="J15" s="268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67" t="s">
        <v>115</v>
      </c>
      <c r="E17" s="267"/>
      <c r="F17" s="267"/>
      <c r="G17" s="267"/>
      <c r="H17" s="267"/>
      <c r="I17" s="265" t="s">
        <v>98</v>
      </c>
      <c r="J17" s="265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72" t="str">
        <f>"e pela média obtida foi considerad"&amp;O2</f>
        <v>e pela média obtida foi considerado</v>
      </c>
      <c r="D19" s="272"/>
      <c r="E19" s="272"/>
      <c r="F19" s="272"/>
      <c r="G19" s="272"/>
      <c r="H19" s="267" t="s">
        <v>22</v>
      </c>
      <c r="I19" s="267"/>
      <c r="J19" s="267"/>
    </row>
    <row r="20" spans="1:15" ht="20.100000000000001" customHeight="1" x14ac:dyDescent="0.2"/>
    <row r="21" spans="1:15" ht="20.100000000000001" customHeight="1" x14ac:dyDescent="0.3">
      <c r="A21" s="265" t="s">
        <v>100</v>
      </c>
      <c r="B21" s="265"/>
      <c r="C21" s="265"/>
      <c r="D21" s="265"/>
      <c r="E21" s="265"/>
      <c r="F21" s="265"/>
      <c r="G21" s="265"/>
      <c r="H21" s="265"/>
      <c r="I21" s="265"/>
      <c r="J21" s="265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70"/>
      <c r="E33" s="270"/>
      <c r="F33" s="270"/>
      <c r="G33" s="270"/>
      <c r="J33" s="23"/>
    </row>
    <row r="34" spans="1:10" ht="19.5" x14ac:dyDescent="0.3">
      <c r="D34" s="271" t="s">
        <v>87</v>
      </c>
      <c r="E34" s="271"/>
      <c r="F34" s="271"/>
      <c r="G34" s="271"/>
    </row>
    <row r="36" spans="1:10" x14ac:dyDescent="0.2">
      <c r="A36" s="4"/>
      <c r="B36" s="4"/>
      <c r="C36" s="4"/>
      <c r="D36" s="4"/>
    </row>
    <row r="37" spans="1:10" ht="19.5" x14ac:dyDescent="0.3">
      <c r="A37" s="272"/>
      <c r="B37" s="272"/>
      <c r="C37" s="272"/>
      <c r="D37" s="272"/>
      <c r="E37" s="273">
        <v>45195</v>
      </c>
      <c r="F37" s="273"/>
      <c r="G37" s="273"/>
      <c r="H37" s="273"/>
      <c r="I37" s="273"/>
      <c r="J37" s="273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1" r:id="rId4" name="btnImprimir">
          <controlPr defaultSize="0" print="0" autoLine="0" r:id="rId5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4" name="btnImprimir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69" r:id="rId8" name="ImageAss">
          <controlPr defaultSize="0" autoLine="0" r:id="rId9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8" name="ImageAs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E14" sqref="E14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5" t="str">
        <f>Declaração!C2</f>
        <v>CNPJ: 00.000.000/0001-00 - Tel.: (21)55555-5555</v>
      </c>
      <c r="B2" s="245"/>
      <c r="C2" s="245"/>
      <c r="D2" s="245"/>
      <c r="E2" s="245"/>
      <c r="F2" s="245"/>
      <c r="G2" s="245"/>
      <c r="H2" s="245"/>
      <c r="J2" s="32" t="str">
        <f>IF(CelSexoBol="F","a","o")</f>
        <v>o</v>
      </c>
    </row>
    <row r="3" spans="1:10" ht="15" customHeight="1" x14ac:dyDescent="0.25">
      <c r="A3" s="245" t="str">
        <f>Declaração!C3</f>
        <v>Rua Provisória de Almeida, nº 100, Heliópolis, Belford Roxo, RJ</v>
      </c>
      <c r="B3" s="245"/>
      <c r="C3" s="245"/>
      <c r="D3" s="245"/>
      <c r="E3" s="245"/>
      <c r="F3" s="245"/>
      <c r="G3" s="245"/>
      <c r="H3" s="245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102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126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4" r:id="rId4" name="btnImprimir">
          <controlPr defaultSize="0" print="0" autoLine="0" r:id="rId5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4" name="btnImprimir"/>
      </mc:Fallback>
    </mc:AlternateContent>
    <mc:AlternateContent xmlns:mc="http://schemas.openxmlformats.org/markup-compatibility/2006">
      <mc:Choice Requires="x14">
        <control shapeId="8193" r:id="rId6" name="btnVoltar">
          <controlPr defaultSize="0" print="0" autoLine="0" r:id="rId7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6" name="btnVolta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B3" sqref="B3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208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4" r:id="rId4" name="btnImprimir">
          <controlPr defaultSize="0" print="0" autoLine="0" r:id="rId5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4" name="btnImprimir"/>
      </mc:Fallback>
    </mc:AlternateContent>
    <mc:AlternateContent xmlns:mc="http://schemas.openxmlformats.org/markup-compatibility/2006">
      <mc:Choice Requires="x14">
        <control shapeId="23553" r:id="rId6" name="btnVoltar">
          <controlPr defaultSize="0" print="0" autoLine="0" r:id="rId7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6" name="btnVolt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69" r:id="rId4" name="btnVoltar">
          <controlPr defaultSize="0" print="0" autoLine="0" r:id="rId5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4" name="btnVoltar"/>
      </mc:Fallback>
    </mc:AlternateContent>
    <mc:AlternateContent xmlns:mc="http://schemas.openxmlformats.org/markup-compatibility/2006">
      <mc:Choice Requires="x14">
        <control shapeId="32770" r:id="rId6" name="btnImprimir">
          <controlPr defaultSize="0" print="0" autoLine="0" r:id="rId7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6" name="btnImprimi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0"/>
  <sheetViews>
    <sheetView showGridLines="0" workbookViewId="0">
      <selection activeCell="F12" sqref="F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105</v>
      </c>
      <c r="B8" s="108" t="s">
        <v>104</v>
      </c>
      <c r="C8" s="108" t="s">
        <v>196</v>
      </c>
      <c r="D8" s="108" t="s">
        <v>255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218</v>
      </c>
      <c r="B9" s="108" t="s">
        <v>153</v>
      </c>
      <c r="C9" s="108" t="s">
        <v>196</v>
      </c>
      <c r="D9" s="108" t="s">
        <v>255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  <row r="10" spans="1:9" ht="35.1" customHeight="1" x14ac:dyDescent="0.25">
      <c r="A10" s="108" t="s">
        <v>395</v>
      </c>
      <c r="B10" s="108" t="s">
        <v>151</v>
      </c>
      <c r="C10" s="108" t="s">
        <v>396</v>
      </c>
      <c r="D10" s="108" t="s">
        <v>71</v>
      </c>
      <c r="E10" s="113">
        <v>400</v>
      </c>
      <c r="F10" s="112">
        <v>0</v>
      </c>
      <c r="G10" s="112">
        <v>0</v>
      </c>
      <c r="H10" s="112">
        <v>0</v>
      </c>
      <c r="I10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3" r:id="rId4" name="btnVoltar">
          <controlPr defaultSize="0" print="0" autoLine="0" r:id="rId5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4" name="btnVoltar"/>
      </mc:Fallback>
    </mc:AlternateContent>
    <mc:AlternateContent xmlns:mc="http://schemas.openxmlformats.org/markup-compatibility/2006">
      <mc:Choice Requires="x14">
        <control shapeId="33794" r:id="rId6" name="btnImprimir">
          <controlPr defaultSize="0" print="0" autoLine="0" r:id="rId7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6" name="btnImprimi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F10" sqref="F10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6</v>
      </c>
      <c r="B6" s="108" t="s">
        <v>16</v>
      </c>
      <c r="C6" s="108" t="s">
        <v>253</v>
      </c>
      <c r="D6" s="108" t="s">
        <v>253</v>
      </c>
      <c r="E6" s="108" t="s">
        <v>254</v>
      </c>
      <c r="F6" s="108" t="s">
        <v>255</v>
      </c>
    </row>
    <row r="7" spans="1:6" ht="50.1" customHeight="1" x14ac:dyDescent="0.25">
      <c r="A7" s="108">
        <v>2</v>
      </c>
      <c r="B7" s="108" t="s">
        <v>13</v>
      </c>
      <c r="C7" s="108" t="s">
        <v>256</v>
      </c>
      <c r="D7" s="108" t="s">
        <v>256</v>
      </c>
      <c r="E7" s="108" t="s">
        <v>257</v>
      </c>
      <c r="F7" s="108" t="s">
        <v>255</v>
      </c>
    </row>
    <row r="8" spans="1:6" ht="50.1" customHeight="1" x14ac:dyDescent="0.25">
      <c r="A8" s="108">
        <v>3</v>
      </c>
      <c r="B8" s="108" t="s">
        <v>14</v>
      </c>
      <c r="C8" s="108" t="s">
        <v>107</v>
      </c>
      <c r="D8" s="108" t="s">
        <v>258</v>
      </c>
      <c r="E8" s="108" t="s">
        <v>259</v>
      </c>
      <c r="F8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49" r:id="rId4" name="btnVoltar">
          <controlPr defaultSize="0" print="0" autoLine="0" r:id="rId5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4" name="btnVoltar"/>
      </mc:Fallback>
    </mc:AlternateContent>
    <mc:AlternateContent xmlns:mc="http://schemas.openxmlformats.org/markup-compatibility/2006">
      <mc:Choice Requires="x14">
        <control shapeId="27650" r:id="rId6" name="btnImprimir">
          <controlPr defaultSize="0" print="0" autoLine="0" r:id="rId7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6" name="btnImprimi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7" r:id="rId4" name="btnVoltar">
          <controlPr defaultSize="0" print="0" autoLine="0" r:id="rId5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4" name="btnVoltar"/>
      </mc:Fallback>
    </mc:AlternateContent>
    <mc:AlternateContent xmlns:mc="http://schemas.openxmlformats.org/markup-compatibility/2006">
      <mc:Choice Requires="x14">
        <control shapeId="34818" r:id="rId6" name="btnImprimir">
          <controlPr defaultSize="0" print="0" autoLine="0" r:id="rId7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6" name="btnImprimi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1" r:id="rId4" name="btnVoltar">
          <controlPr defaultSize="0" print="0" autoLine="0" r:id="rId5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4" name="btnVoltar"/>
      </mc:Fallback>
    </mc:AlternateContent>
    <mc:AlternateContent xmlns:mc="http://schemas.openxmlformats.org/markup-compatibility/2006">
      <mc:Choice Requires="x14">
        <control shapeId="35842" r:id="rId6" name="btnImprimir">
          <controlPr defaultSize="0" print="0" autoLine="0" r:id="rId7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6" name="btnImprimi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5" r:id="rId4" name="btnVoltar">
          <controlPr defaultSize="0" print="0" autoLine="0" r:id="rId5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4" name="btnVoltar"/>
      </mc:Fallback>
    </mc:AlternateContent>
    <mc:AlternateContent xmlns:mc="http://schemas.openxmlformats.org/markup-compatibility/2006">
      <mc:Choice Requires="x14">
        <control shapeId="36866" r:id="rId6" name="btnImprimir">
          <controlPr defaultSize="0" print="0" autoLine="0" r:id="rId7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6" name="btnImprimi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89" r:id="rId4" name="btnVoltar">
          <controlPr defaultSize="0" print="0" autoLine="0" r:id="rId5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4" name="btnVoltar"/>
      </mc:Fallback>
    </mc:AlternateContent>
    <mc:AlternateContent xmlns:mc="http://schemas.openxmlformats.org/markup-compatibility/2006">
      <mc:Choice Requires="x14">
        <control shapeId="37890" r:id="rId6" name="btnImprimir">
          <controlPr defaultSize="0" print="0" autoLine="0" r:id="rId7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6" name="btnImprimi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Voltar">
          <controlPr defaultSize="0" print="0" autoLine="0" r:id="rId5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4" name="btnVoltar"/>
      </mc:Fallback>
    </mc:AlternateContent>
    <mc:AlternateContent xmlns:mc="http://schemas.openxmlformats.org/markup-compatibility/2006">
      <mc:Choice Requires="x14">
        <control shapeId="38914" r:id="rId6" name="btnImprimir">
          <controlPr defaultSize="0" print="0" autoLine="0" r:id="rId7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6" name="btnImprimi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6" r:id="rId4" name="btnImprimir">
          <controlPr defaultSize="0" print="0" autoLine="0" r:id="rId5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4" name="btnImprimir"/>
      </mc:Fallback>
    </mc:AlternateContent>
    <mc:AlternateContent xmlns:mc="http://schemas.openxmlformats.org/markup-compatibility/2006">
      <mc:Choice Requires="x14">
        <control shapeId="41985" r:id="rId6" name="btnVoltar">
          <controlPr defaultSize="0" print="0" autoLine="0" r:id="rId7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6" name="btnVolta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104</v>
      </c>
      <c r="D3" s="310" t="str">
        <f>config!$F$2</f>
        <v>AV1</v>
      </c>
      <c r="E3" s="314" t="str">
        <f>config!$G$2</f>
        <v>AV2</v>
      </c>
      <c r="F3" s="314" t="str">
        <f>config!$H$2</f>
        <v>AV3</v>
      </c>
      <c r="G3" s="307" t="str">
        <f>config!$I$2</f>
        <v>AV4</v>
      </c>
      <c r="H3" s="301" t="str">
        <f>config!$F$2</f>
        <v>AV1</v>
      </c>
      <c r="I3" s="301" t="str">
        <f>config!$G$2</f>
        <v>AV2</v>
      </c>
      <c r="J3" s="301" t="str">
        <f>config!$H$2</f>
        <v>AV3</v>
      </c>
      <c r="K3" s="301" t="str">
        <f>config!$I$2</f>
        <v>AV4</v>
      </c>
      <c r="L3" s="319" t="str">
        <f>config!$F$2</f>
        <v>AV1</v>
      </c>
      <c r="M3" s="314" t="str">
        <f>config!$G$2</f>
        <v>AV2</v>
      </c>
      <c r="N3" s="314" t="str">
        <f>config!$H$2</f>
        <v>AV3</v>
      </c>
      <c r="O3" s="307" t="str">
        <f>config!$I$2</f>
        <v>AV4</v>
      </c>
      <c r="P3" s="301" t="str">
        <f>config!$F$2</f>
        <v>AV1</v>
      </c>
      <c r="Q3" s="301" t="str">
        <f>config!$G$2</f>
        <v>AV2</v>
      </c>
      <c r="R3" s="301" t="str">
        <f>config!$H$2</f>
        <v>AV3</v>
      </c>
      <c r="S3" s="304" t="str">
        <f>config!$I$2</f>
        <v>AV4</v>
      </c>
      <c r="T3" s="298" t="s">
        <v>359</v>
      </c>
      <c r="U3" s="298" t="s">
        <v>381</v>
      </c>
      <c r="V3" s="293" t="s">
        <v>352</v>
      </c>
      <c r="W3" s="291" t="s">
        <v>353</v>
      </c>
      <c r="X3" s="293" t="s">
        <v>354</v>
      </c>
      <c r="Y3" s="296" t="s">
        <v>355</v>
      </c>
      <c r="Z3" s="293" t="s">
        <v>356</v>
      </c>
    </row>
    <row r="4" spans="1:34" ht="20.25" customHeight="1" x14ac:dyDescent="0.25">
      <c r="B4" s="137" t="s">
        <v>267</v>
      </c>
      <c r="C4" s="150" t="s">
        <v>196</v>
      </c>
      <c r="D4" s="311"/>
      <c r="E4" s="315"/>
      <c r="F4" s="315"/>
      <c r="G4" s="308"/>
      <c r="H4" s="302"/>
      <c r="I4" s="302"/>
      <c r="J4" s="302"/>
      <c r="K4" s="302"/>
      <c r="L4" s="320"/>
      <c r="M4" s="315"/>
      <c r="N4" s="315"/>
      <c r="O4" s="308"/>
      <c r="P4" s="302"/>
      <c r="Q4" s="302"/>
      <c r="R4" s="302"/>
      <c r="S4" s="305"/>
      <c r="T4" s="299"/>
      <c r="U4" s="299"/>
      <c r="V4" s="294"/>
      <c r="W4" s="292"/>
      <c r="X4" s="294"/>
      <c r="Y4" s="297"/>
      <c r="Z4" s="294"/>
    </row>
    <row r="5" spans="1:34" ht="20.25" customHeight="1" x14ac:dyDescent="0.25">
      <c r="B5" s="137" t="s">
        <v>263</v>
      </c>
      <c r="C5" s="151" t="s">
        <v>105</v>
      </c>
      <c r="D5" s="311"/>
      <c r="E5" s="315"/>
      <c r="F5" s="315"/>
      <c r="G5" s="308"/>
      <c r="H5" s="302"/>
      <c r="I5" s="302"/>
      <c r="J5" s="302"/>
      <c r="K5" s="302"/>
      <c r="L5" s="320"/>
      <c r="M5" s="315"/>
      <c r="N5" s="315"/>
      <c r="O5" s="308"/>
      <c r="P5" s="302"/>
      <c r="Q5" s="302"/>
      <c r="R5" s="302"/>
      <c r="S5" s="305"/>
      <c r="T5" s="299"/>
      <c r="U5" s="299"/>
      <c r="V5" s="294"/>
      <c r="W5" s="292"/>
      <c r="X5" s="294"/>
      <c r="Y5" s="297"/>
      <c r="Z5" s="294"/>
    </row>
    <row r="6" spans="1:34" x14ac:dyDescent="0.25">
      <c r="D6" s="312"/>
      <c r="E6" s="316"/>
      <c r="F6" s="315"/>
      <c r="G6" s="308"/>
      <c r="H6" s="302"/>
      <c r="I6" s="302"/>
      <c r="J6" s="302"/>
      <c r="K6" s="302"/>
      <c r="L6" s="321"/>
      <c r="M6" s="316"/>
      <c r="N6" s="315"/>
      <c r="O6" s="308"/>
      <c r="P6" s="302"/>
      <c r="Q6" s="302"/>
      <c r="R6" s="302"/>
      <c r="S6" s="305"/>
      <c r="T6" s="299"/>
      <c r="U6" s="299"/>
      <c r="V6" s="294"/>
      <c r="W6" s="292"/>
      <c r="X6" s="294"/>
      <c r="Y6" s="297"/>
      <c r="Z6" s="294"/>
    </row>
    <row r="7" spans="1:34" x14ac:dyDescent="0.25">
      <c r="A7" s="139" t="s">
        <v>357</v>
      </c>
      <c r="B7" s="138" t="s">
        <v>358</v>
      </c>
      <c r="C7" s="139" t="s">
        <v>226</v>
      </c>
      <c r="D7" s="313"/>
      <c r="E7" s="317"/>
      <c r="F7" s="318"/>
      <c r="G7" s="309"/>
      <c r="H7" s="303"/>
      <c r="I7" s="303"/>
      <c r="J7" s="303"/>
      <c r="K7" s="303"/>
      <c r="L7" s="322"/>
      <c r="M7" s="317"/>
      <c r="N7" s="318"/>
      <c r="O7" s="309"/>
      <c r="P7" s="303"/>
      <c r="Q7" s="303"/>
      <c r="R7" s="303"/>
      <c r="S7" s="306"/>
      <c r="T7" s="300"/>
      <c r="U7" s="300"/>
      <c r="V7" s="295"/>
      <c r="W7" s="292"/>
      <c r="X7" s="295"/>
      <c r="Y7" s="297"/>
      <c r="Z7" s="295"/>
      <c r="AA7" s="140" t="s">
        <v>249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242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242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242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211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211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102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102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102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244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244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244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236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236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236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236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w9M448RSOJjtDIAwTWB4zdD0fBWpfUTAk9261IQS9g0HleuQLW/5IXAegGfLiaR4hbyFndXP0GxUN0AP2kWIig==" saltValue="JKB1ZHEuhLT1lfX4r18Vrg==" spinCount="100000" sheet="1" objects="1" scenarios="1"/>
  <autoFilter ref="A7:C203" xr:uid="{6BA64A17-DB0B-4ACC-8704-D461EDC85901}"/>
  <mergeCells count="23"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P3:P7"/>
    <mergeCell ref="Q3:Q7"/>
    <mergeCell ref="R3:R7"/>
    <mergeCell ref="S3:S7"/>
    <mergeCell ref="T3:T7"/>
    <mergeCell ref="W3:W7"/>
    <mergeCell ref="X3:X7"/>
    <mergeCell ref="Y3:Y7"/>
    <mergeCell ref="Z3:Z7"/>
    <mergeCell ref="U3:U7"/>
    <mergeCell ref="V3:V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49" r:id="rId4" name="btnVoltar">
          <controlPr defaultSize="0" print="0" autoLine="0" r:id="rId5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4" name="btnVoltar"/>
      </mc:Fallback>
    </mc:AlternateContent>
    <mc:AlternateContent xmlns:mc="http://schemas.openxmlformats.org/markup-compatibility/2006">
      <mc:Choice Requires="x14">
        <control shapeId="53250" r:id="rId6" name="btnImprimir">
          <controlPr defaultSize="0" print="0" autoLine="0" r:id="rId7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6" name="btnImprimi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4" name="btnImprimir"/>
      </mc:Fallback>
    </mc:AlternateContent>
    <mc:AlternateContent xmlns:mc="http://schemas.openxmlformats.org/markup-compatibility/2006">
      <mc:Choice Requires="x14">
        <control shapeId="4608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6" name="btnVolta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4" name="btnVoltar"/>
      </mc:Fallback>
    </mc:AlternateContent>
    <mc:AlternateContent xmlns:mc="http://schemas.openxmlformats.org/markup-compatibility/2006">
      <mc:Choice Requires="x14">
        <control shapeId="5120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6" name="btnImprimi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">
        <v>205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">
        <v>207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">
        <v>206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171</v>
      </c>
      <c r="BF8" s="184"/>
      <c r="BG8" s="184"/>
      <c r="BH8" s="184"/>
      <c r="BI8" s="181"/>
      <c r="BJ8" s="181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38"/>
      <c r="W9" s="207"/>
      <c r="X9" s="207"/>
      <c r="Y9" s="207"/>
      <c r="Z9" s="207"/>
      <c r="AA9" s="338"/>
      <c r="AB9" s="338"/>
      <c r="AC9" s="338"/>
      <c r="AD9"/>
      <c r="AH9" s="8" t="s">
        <v>173</v>
      </c>
      <c r="AI9" s="8"/>
      <c r="AJ9" s="8"/>
      <c r="AK9" s="8"/>
      <c r="AL9" s="8"/>
      <c r="AM9" s="8"/>
      <c r="AN9" s="8"/>
      <c r="AO9" s="182"/>
      <c r="AP9" s="182"/>
      <c r="AQ9" s="182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81"/>
      <c r="T10" s="181"/>
      <c r="U10" s="181"/>
      <c r="V10" s="181"/>
      <c r="W10" s="181"/>
      <c r="X10" s="181"/>
      <c r="Y10" s="181"/>
      <c r="Z10" s="8" t="s">
        <v>179</v>
      </c>
      <c r="AA10" s="8"/>
      <c r="AB10" s="8"/>
      <c r="AC10" s="181"/>
      <c r="AD10" s="181"/>
      <c r="AE10" s="181"/>
      <c r="AF10" s="181"/>
      <c r="AG10" s="181"/>
      <c r="AH10" s="181"/>
      <c r="AI10" s="181"/>
      <c r="AJ10" s="181"/>
      <c r="AK10" s="8" t="s">
        <v>221</v>
      </c>
      <c r="AL10" s="8"/>
      <c r="AM10" s="8"/>
      <c r="AN10" s="181"/>
      <c r="AO10" s="181"/>
      <c r="AP10" s="181"/>
      <c r="AQ10" s="181"/>
      <c r="AR10" s="181"/>
      <c r="AS10" s="181"/>
      <c r="AT10" s="181"/>
      <c r="AU10" s="181"/>
      <c r="AV10" s="97" t="s">
        <v>113</v>
      </c>
      <c r="AW10" s="94"/>
      <c r="AX10" s="94"/>
      <c r="AY10" s="8"/>
      <c r="AZ10" s="8"/>
      <c r="BA10" s="8"/>
      <c r="BB10" s="181"/>
      <c r="BC10" s="181"/>
      <c r="BD10" s="181"/>
      <c r="BE10" s="181"/>
      <c r="BF10" s="181"/>
      <c r="BG10" s="181"/>
      <c r="BH10" s="181"/>
      <c r="BI10" s="181"/>
      <c r="BJ10" s="181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94"/>
      <c r="BD11" s="194"/>
      <c r="BE11" s="194"/>
      <c r="BF11" s="194"/>
      <c r="BG11" s="194"/>
      <c r="BH11" s="194"/>
      <c r="BI11" s="194"/>
      <c r="BJ11" s="194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7"/>
      <c r="AM12" s="337"/>
      <c r="AN12" s="337"/>
      <c r="AO12" s="337"/>
      <c r="AP12" s="8" t="s">
        <v>176</v>
      </c>
      <c r="AQ12" s="8"/>
      <c r="AR12" s="8"/>
      <c r="AS12" s="8"/>
      <c r="AT12" s="8"/>
      <c r="AU12" s="8"/>
      <c r="AV12" s="8"/>
      <c r="AW12" s="8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8"/>
      <c r="AA13" s="8"/>
      <c r="AB13" s="8" t="s">
        <v>78</v>
      </c>
      <c r="AC13" s="8"/>
      <c r="AD13" s="8"/>
      <c r="AE13" s="8"/>
      <c r="AF13" s="8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8"/>
      <c r="BD13" s="8" t="s">
        <v>80</v>
      </c>
      <c r="BE13" s="8"/>
      <c r="BF13" s="8"/>
      <c r="BG13" s="8"/>
      <c r="BH13" s="8"/>
      <c r="BI13" s="182"/>
      <c r="BJ13" s="182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9"/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1"/>
      <c r="AE17" s="8"/>
      <c r="AJ17" s="8"/>
      <c r="AK17" s="8"/>
      <c r="AL17" s="329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0"/>
      <c r="BA17" s="330"/>
      <c r="BB17" s="330"/>
      <c r="BC17" s="330"/>
      <c r="BD17" s="330"/>
      <c r="BE17" s="330"/>
      <c r="BF17" s="330"/>
      <c r="BG17" s="330"/>
      <c r="BH17" s="330"/>
      <c r="BI17" s="330"/>
      <c r="BJ17" s="331"/>
      <c r="BN17" s="83"/>
    </row>
    <row r="18" spans="1:66" ht="21.95" customHeight="1" x14ac:dyDescent="0.2">
      <c r="A18" s="89"/>
      <c r="B18" s="8"/>
      <c r="C18" s="8"/>
      <c r="D18" s="323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5"/>
      <c r="AE18" s="8"/>
      <c r="AJ18" s="8"/>
      <c r="AK18" s="8"/>
      <c r="AL18" s="323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24"/>
      <c r="BB18" s="324"/>
      <c r="BC18" s="324"/>
      <c r="BD18" s="324"/>
      <c r="BE18" s="324"/>
      <c r="BF18" s="324"/>
      <c r="BG18" s="324"/>
      <c r="BH18" s="324"/>
      <c r="BI18" s="324"/>
      <c r="BJ18" s="325"/>
      <c r="BN18" s="83"/>
    </row>
    <row r="19" spans="1:66" ht="21.95" customHeight="1" x14ac:dyDescent="0.2">
      <c r="A19" s="89"/>
      <c r="B19" s="8"/>
      <c r="C19" s="8"/>
      <c r="D19" s="323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5"/>
      <c r="AE19" s="8"/>
      <c r="AJ19" s="8"/>
      <c r="AK19" s="8"/>
      <c r="AL19" s="323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4"/>
      <c r="BC19" s="324"/>
      <c r="BD19" s="324"/>
      <c r="BE19" s="324"/>
      <c r="BF19" s="324"/>
      <c r="BG19" s="324"/>
      <c r="BH19" s="324"/>
      <c r="BI19" s="324"/>
      <c r="BJ19" s="325"/>
      <c r="BN19" s="83"/>
    </row>
    <row r="20" spans="1:66" ht="21.95" customHeight="1" x14ac:dyDescent="0.2">
      <c r="A20" s="89"/>
      <c r="B20" s="8"/>
      <c r="C20" s="8"/>
      <c r="D20" s="323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5"/>
      <c r="AE20" s="8"/>
      <c r="AJ20" s="8"/>
      <c r="AK20" s="8"/>
      <c r="AL20" s="323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4"/>
      <c r="BC20" s="324"/>
      <c r="BD20" s="324"/>
      <c r="BE20" s="324"/>
      <c r="BF20" s="324"/>
      <c r="BG20" s="324"/>
      <c r="BH20" s="324"/>
      <c r="BI20" s="324"/>
      <c r="BJ20" s="325"/>
      <c r="BN20" s="83"/>
    </row>
    <row r="21" spans="1:66" ht="21.95" customHeight="1" x14ac:dyDescent="0.2">
      <c r="A21" s="89"/>
      <c r="B21" s="8"/>
      <c r="C21" s="8"/>
      <c r="D21" s="323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5"/>
      <c r="AE21" s="8"/>
      <c r="AJ21" s="8"/>
      <c r="AK21" s="8"/>
      <c r="AL21" s="323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324"/>
      <c r="BJ21" s="325"/>
      <c r="BN21" s="83"/>
    </row>
    <row r="22" spans="1:66" ht="21.95" customHeight="1" x14ac:dyDescent="0.2">
      <c r="A22" s="89"/>
      <c r="B22" s="8"/>
      <c r="C22" s="8"/>
      <c r="D22" s="323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5"/>
      <c r="AE22" s="8"/>
      <c r="AJ22" s="8"/>
      <c r="AK22" s="8"/>
      <c r="AL22" s="323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24"/>
      <c r="BB22" s="324"/>
      <c r="BC22" s="324"/>
      <c r="BD22" s="324"/>
      <c r="BE22" s="324"/>
      <c r="BF22" s="324"/>
      <c r="BG22" s="324"/>
      <c r="BH22" s="324"/>
      <c r="BI22" s="324"/>
      <c r="BJ22" s="325"/>
      <c r="BN22" s="83"/>
    </row>
    <row r="23" spans="1:66" ht="21.95" customHeight="1" x14ac:dyDescent="0.2">
      <c r="A23" s="89"/>
      <c r="B23" s="8"/>
      <c r="C23" s="8"/>
      <c r="D23" s="323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5"/>
      <c r="AE23" s="8"/>
      <c r="AJ23" s="8"/>
      <c r="AK23" s="8"/>
      <c r="AL23" s="323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24"/>
      <c r="BB23" s="324"/>
      <c r="BC23" s="324"/>
      <c r="BD23" s="324"/>
      <c r="BE23" s="324"/>
      <c r="BF23" s="324"/>
      <c r="BG23" s="324"/>
      <c r="BH23" s="324"/>
      <c r="BI23" s="324"/>
      <c r="BJ23" s="325"/>
      <c r="BN23" s="83"/>
    </row>
    <row r="24" spans="1:66" ht="21.95" customHeight="1" x14ac:dyDescent="0.2">
      <c r="A24" s="89"/>
      <c r="B24" s="8"/>
      <c r="C24" s="8"/>
      <c r="D24" s="323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5"/>
      <c r="AE24" s="8"/>
      <c r="AJ24" s="8"/>
      <c r="AK24" s="8"/>
      <c r="AL24" s="323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4"/>
      <c r="BJ24" s="325"/>
      <c r="BN24" s="83"/>
    </row>
    <row r="25" spans="1:66" ht="21.95" customHeight="1" x14ac:dyDescent="0.2">
      <c r="A25" s="89"/>
      <c r="B25" s="8"/>
      <c r="C25" s="8"/>
      <c r="D25" s="323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5"/>
      <c r="AE25" s="8"/>
      <c r="AJ25" s="8"/>
      <c r="AK25" s="8"/>
      <c r="AL25" s="323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24"/>
      <c r="BB25" s="324"/>
      <c r="BC25" s="324"/>
      <c r="BD25" s="324"/>
      <c r="BE25" s="324"/>
      <c r="BF25" s="324"/>
      <c r="BG25" s="324"/>
      <c r="BH25" s="324"/>
      <c r="BI25" s="324"/>
      <c r="BJ25" s="325"/>
      <c r="BN25" s="83"/>
    </row>
    <row r="26" spans="1:66" ht="21.95" customHeight="1" x14ac:dyDescent="0.2">
      <c r="A26" s="89"/>
      <c r="B26" s="8"/>
      <c r="C26" s="8"/>
      <c r="D26" s="323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5"/>
      <c r="AE26" s="8"/>
      <c r="AJ26" s="8"/>
      <c r="AK26" s="8"/>
      <c r="AL26" s="323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24"/>
      <c r="BB26" s="324"/>
      <c r="BC26" s="324"/>
      <c r="BD26" s="324"/>
      <c r="BE26" s="324"/>
      <c r="BF26" s="324"/>
      <c r="BG26" s="324"/>
      <c r="BH26" s="324"/>
      <c r="BI26" s="324"/>
      <c r="BJ26" s="325"/>
      <c r="BN26" s="83"/>
    </row>
    <row r="27" spans="1:66" ht="21.95" customHeight="1" x14ac:dyDescent="0.2">
      <c r="A27" s="89"/>
      <c r="B27" s="8"/>
      <c r="C27" s="8"/>
      <c r="D27" s="323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5"/>
      <c r="AE27" s="8"/>
      <c r="AJ27" s="8"/>
      <c r="AK27" s="8"/>
      <c r="AL27" s="323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24"/>
      <c r="BB27" s="324"/>
      <c r="BC27" s="324"/>
      <c r="BD27" s="324"/>
      <c r="BE27" s="324"/>
      <c r="BF27" s="324"/>
      <c r="BG27" s="324"/>
      <c r="BH27" s="324"/>
      <c r="BI27" s="324"/>
      <c r="BJ27" s="325"/>
      <c r="BN27" s="83"/>
    </row>
    <row r="28" spans="1:66" ht="21.95" customHeight="1" x14ac:dyDescent="0.2">
      <c r="A28" s="89"/>
      <c r="B28" s="8"/>
      <c r="C28" s="8"/>
      <c r="D28" s="323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5"/>
      <c r="AE28" s="8"/>
      <c r="AJ28" s="8"/>
      <c r="AK28" s="8"/>
      <c r="AL28" s="323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24"/>
      <c r="BB28" s="324"/>
      <c r="BC28" s="324"/>
      <c r="BD28" s="324"/>
      <c r="BE28" s="324"/>
      <c r="BF28" s="324"/>
      <c r="BG28" s="324"/>
      <c r="BH28" s="324"/>
      <c r="BI28" s="324"/>
      <c r="BJ28" s="325"/>
      <c r="BN28" s="83"/>
    </row>
    <row r="29" spans="1:66" ht="21.95" customHeight="1" x14ac:dyDescent="0.2">
      <c r="A29" s="89"/>
      <c r="B29" s="8"/>
      <c r="C29" s="8"/>
      <c r="D29" s="332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333"/>
      <c r="AJ29" s="8"/>
      <c r="AK29" s="8"/>
      <c r="AL29" s="332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333"/>
      <c r="BN29" s="83"/>
    </row>
    <row r="30" spans="1:66" ht="21.95" customHeight="1" x14ac:dyDescent="0.25">
      <c r="A30" s="89"/>
      <c r="B30"/>
      <c r="C30"/>
      <c r="D30" s="334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/>
      <c r="T30" s="335"/>
      <c r="U30" s="335"/>
      <c r="V30" s="335"/>
      <c r="W30" s="335"/>
      <c r="X30" s="335"/>
      <c r="Y30" s="335"/>
      <c r="Z30" s="335"/>
      <c r="AA30" s="335"/>
      <c r="AB30" s="336"/>
      <c r="AC30"/>
      <c r="AD30"/>
      <c r="AE30"/>
      <c r="AF30"/>
      <c r="AG30"/>
      <c r="AH30"/>
      <c r="AI30"/>
      <c r="AJ30"/>
      <c r="AK30"/>
      <c r="AL30" s="334"/>
      <c r="AM30" s="335"/>
      <c r="AN30" s="335"/>
      <c r="AO30" s="335"/>
      <c r="AP30" s="335"/>
      <c r="AQ30" s="335"/>
      <c r="AR30" s="335"/>
      <c r="AS30" s="335"/>
      <c r="AT30" s="335"/>
      <c r="AU30" s="335"/>
      <c r="AV30" s="335"/>
      <c r="AW30" s="335"/>
      <c r="AX30" s="335"/>
      <c r="AY30" s="335"/>
      <c r="AZ30" s="335"/>
      <c r="BA30" s="335"/>
      <c r="BB30" s="335"/>
      <c r="BC30" s="335"/>
      <c r="BD30" s="335"/>
      <c r="BE30" s="335"/>
      <c r="BF30" s="335"/>
      <c r="BG30" s="335"/>
      <c r="BH30" s="335"/>
      <c r="BI30" s="335"/>
      <c r="BJ30" s="336"/>
      <c r="BN30" s="83"/>
    </row>
    <row r="31" spans="1:66" ht="21.95" customHeight="1" x14ac:dyDescent="0.25">
      <c r="A31" s="89"/>
      <c r="B31"/>
      <c r="C31"/>
      <c r="D31" s="334"/>
      <c r="E31" s="335"/>
      <c r="F31" s="335"/>
      <c r="G31" s="335"/>
      <c r="H31" s="335"/>
      <c r="I31" s="335"/>
      <c r="J31" s="335"/>
      <c r="K31" s="335"/>
      <c r="L31" s="335"/>
      <c r="M31" s="335"/>
      <c r="N31" s="335"/>
      <c r="O31" s="335"/>
      <c r="P31" s="335"/>
      <c r="Q31" s="335"/>
      <c r="R31" s="335"/>
      <c r="S31" s="335"/>
      <c r="T31" s="335"/>
      <c r="U31" s="335"/>
      <c r="V31" s="335"/>
      <c r="W31" s="335"/>
      <c r="X31" s="335"/>
      <c r="Y31" s="335"/>
      <c r="Z31" s="335"/>
      <c r="AA31" s="335"/>
      <c r="AB31" s="336"/>
      <c r="AC31"/>
      <c r="AD31"/>
      <c r="AE31"/>
      <c r="AF31"/>
      <c r="AG31"/>
      <c r="AH31"/>
      <c r="AI31"/>
      <c r="AJ31"/>
      <c r="AK31"/>
      <c r="AL31" s="334"/>
      <c r="AM31" s="335"/>
      <c r="AN31" s="335"/>
      <c r="AO31" s="335"/>
      <c r="AP31" s="335"/>
      <c r="AQ31" s="335"/>
      <c r="AR31" s="335"/>
      <c r="AS31" s="335"/>
      <c r="AT31" s="335"/>
      <c r="AU31" s="335"/>
      <c r="AV31" s="335"/>
      <c r="AW31" s="335"/>
      <c r="AX31" s="335"/>
      <c r="AY31" s="335"/>
      <c r="AZ31" s="335"/>
      <c r="BA31" s="335"/>
      <c r="BB31" s="335"/>
      <c r="BC31" s="335"/>
      <c r="BD31" s="335"/>
      <c r="BE31" s="335"/>
      <c r="BF31" s="335"/>
      <c r="BG31" s="335"/>
      <c r="BH31" s="335"/>
      <c r="BI31" s="335"/>
      <c r="BJ31" s="336"/>
      <c r="BN31" s="83"/>
    </row>
    <row r="32" spans="1:66" ht="21.95" customHeight="1" x14ac:dyDescent="0.25">
      <c r="A32" s="89"/>
      <c r="B32"/>
      <c r="C32"/>
      <c r="D32" s="334"/>
      <c r="E32" s="335"/>
      <c r="F32" s="335"/>
      <c r="G32" s="335"/>
      <c r="H32" s="335"/>
      <c r="I32" s="335"/>
      <c r="J32" s="335"/>
      <c r="K32" s="335"/>
      <c r="L32" s="335"/>
      <c r="M32" s="335"/>
      <c r="N32" s="335"/>
      <c r="O32" s="335"/>
      <c r="P32" s="335"/>
      <c r="Q32" s="335"/>
      <c r="R32" s="335"/>
      <c r="S32" s="335"/>
      <c r="T32" s="335"/>
      <c r="U32" s="335"/>
      <c r="V32" s="335"/>
      <c r="W32" s="335"/>
      <c r="X32" s="335"/>
      <c r="Y32" s="335"/>
      <c r="Z32" s="335"/>
      <c r="AA32" s="335"/>
      <c r="AB32" s="336"/>
      <c r="AC32"/>
      <c r="AD32"/>
      <c r="AE32"/>
      <c r="AF32"/>
      <c r="AG32"/>
      <c r="AH32"/>
      <c r="AI32"/>
      <c r="AJ32"/>
      <c r="AK32"/>
      <c r="AL32" s="334"/>
      <c r="AM32" s="335"/>
      <c r="AN32" s="335"/>
      <c r="AO32" s="335"/>
      <c r="AP32" s="335"/>
      <c r="AQ32" s="335"/>
      <c r="AR32" s="335"/>
      <c r="AS32" s="335"/>
      <c r="AT32" s="335"/>
      <c r="AU32" s="335"/>
      <c r="AV32" s="335"/>
      <c r="AW32" s="335"/>
      <c r="AX32" s="335"/>
      <c r="AY32" s="335"/>
      <c r="AZ32" s="335"/>
      <c r="BA32" s="335"/>
      <c r="BB32" s="335"/>
      <c r="BC32" s="335"/>
      <c r="BD32" s="335"/>
      <c r="BE32" s="335"/>
      <c r="BF32" s="335"/>
      <c r="BG32" s="335"/>
      <c r="BH32" s="335"/>
      <c r="BI32" s="335"/>
      <c r="BJ32" s="336"/>
      <c r="BN32" s="83"/>
    </row>
    <row r="33" spans="1:66" ht="21.95" customHeight="1" x14ac:dyDescent="0.25">
      <c r="A33" s="89"/>
      <c r="B33"/>
      <c r="C33"/>
      <c r="D33" s="334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6"/>
      <c r="AC33"/>
      <c r="AD33"/>
      <c r="AE33"/>
      <c r="AF33"/>
      <c r="AG33"/>
      <c r="AH33"/>
      <c r="AI33"/>
      <c r="AJ33"/>
      <c r="AK33"/>
      <c r="AL33" s="334"/>
      <c r="AM33" s="335"/>
      <c r="AN33" s="335"/>
      <c r="AO33" s="335"/>
      <c r="AP33" s="335"/>
      <c r="AQ33" s="335"/>
      <c r="AR33" s="335"/>
      <c r="AS33" s="335"/>
      <c r="AT33" s="335"/>
      <c r="AU33" s="335"/>
      <c r="AV33" s="335"/>
      <c r="AW33" s="335"/>
      <c r="AX33" s="335"/>
      <c r="AY33" s="335"/>
      <c r="AZ33" s="335"/>
      <c r="BA33" s="335"/>
      <c r="BB33" s="335"/>
      <c r="BC33" s="335"/>
      <c r="BD33" s="335"/>
      <c r="BE33" s="335"/>
      <c r="BF33" s="335"/>
      <c r="BG33" s="335"/>
      <c r="BH33" s="335"/>
      <c r="BI33" s="335"/>
      <c r="BJ33" s="336"/>
      <c r="BN33" s="83"/>
    </row>
    <row r="34" spans="1:66" ht="21.95" customHeight="1" x14ac:dyDescent="0.25">
      <c r="A34" s="89"/>
      <c r="B34"/>
      <c r="C34"/>
      <c r="D34" s="334"/>
      <c r="E34" s="335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35"/>
      <c r="R34" s="335"/>
      <c r="S34" s="335"/>
      <c r="T34" s="335"/>
      <c r="U34" s="335"/>
      <c r="V34" s="335"/>
      <c r="W34" s="335"/>
      <c r="X34" s="335"/>
      <c r="Y34" s="335"/>
      <c r="Z34" s="335"/>
      <c r="AA34" s="335"/>
      <c r="AB34" s="336"/>
      <c r="AC34"/>
      <c r="AD34"/>
      <c r="AE34"/>
      <c r="AF34"/>
      <c r="AG34"/>
      <c r="AH34"/>
      <c r="AI34"/>
      <c r="AJ34"/>
      <c r="AK34"/>
      <c r="AL34" s="334"/>
      <c r="AM34" s="335"/>
      <c r="AN34" s="335"/>
      <c r="AO34" s="335"/>
      <c r="AP34" s="335"/>
      <c r="AQ34" s="335"/>
      <c r="AR34" s="335"/>
      <c r="AS34" s="335"/>
      <c r="AT34" s="335"/>
      <c r="AU34" s="335"/>
      <c r="AV34" s="335"/>
      <c r="AW34" s="335"/>
      <c r="AX34" s="335"/>
      <c r="AY34" s="335"/>
      <c r="AZ34" s="335"/>
      <c r="BA34" s="335"/>
      <c r="BB34" s="335"/>
      <c r="BC34" s="335"/>
      <c r="BD34" s="335"/>
      <c r="BE34" s="335"/>
      <c r="BF34" s="335"/>
      <c r="BG34" s="335"/>
      <c r="BH34" s="335"/>
      <c r="BI34" s="335"/>
      <c r="BJ34" s="336"/>
      <c r="BN34" s="83"/>
    </row>
    <row r="35" spans="1:66" ht="21.95" customHeight="1" x14ac:dyDescent="0.25">
      <c r="A35" s="89"/>
      <c r="B35"/>
      <c r="C35"/>
      <c r="D35" s="334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6"/>
      <c r="AC35"/>
      <c r="AD35"/>
      <c r="AE35"/>
      <c r="AF35"/>
      <c r="AG35"/>
      <c r="AH35"/>
      <c r="AI35"/>
      <c r="AJ35"/>
      <c r="AK35"/>
      <c r="AL35" s="334"/>
      <c r="AM35" s="335"/>
      <c r="AN35" s="335"/>
      <c r="AO35" s="335"/>
      <c r="AP35" s="335"/>
      <c r="AQ35" s="335"/>
      <c r="AR35" s="335"/>
      <c r="AS35" s="335"/>
      <c r="AT35" s="335"/>
      <c r="AU35" s="335"/>
      <c r="AV35" s="335"/>
      <c r="AW35" s="335"/>
      <c r="AX35" s="335"/>
      <c r="AY35" s="335"/>
      <c r="AZ35" s="335"/>
      <c r="BA35" s="335"/>
      <c r="BB35" s="335"/>
      <c r="BC35" s="335"/>
      <c r="BD35" s="335"/>
      <c r="BE35" s="335"/>
      <c r="BF35" s="335"/>
      <c r="BG35" s="335"/>
      <c r="BH35" s="335"/>
      <c r="BI35" s="335"/>
      <c r="BJ35" s="336"/>
      <c r="BN35" s="83"/>
    </row>
    <row r="36" spans="1:66" ht="21.95" customHeight="1" x14ac:dyDescent="0.25">
      <c r="A36" s="89"/>
      <c r="B36"/>
      <c r="C36"/>
      <c r="D36" s="326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327"/>
      <c r="AB36" s="328"/>
      <c r="AC36"/>
      <c r="AD36"/>
      <c r="AE36"/>
      <c r="AF36"/>
      <c r="AG36"/>
      <c r="AH36"/>
      <c r="AI36"/>
      <c r="AJ36"/>
      <c r="AK36"/>
      <c r="AL36" s="326"/>
      <c r="AM36" s="327"/>
      <c r="AN36" s="327"/>
      <c r="AO36" s="327"/>
      <c r="AP36" s="327"/>
      <c r="AQ36" s="327"/>
      <c r="AR36" s="327"/>
      <c r="AS36" s="327"/>
      <c r="AT36" s="327"/>
      <c r="AU36" s="327"/>
      <c r="AV36" s="327"/>
      <c r="AW36" s="327"/>
      <c r="AX36" s="327"/>
      <c r="AY36" s="327"/>
      <c r="AZ36" s="327"/>
      <c r="BA36" s="327"/>
      <c r="BB36" s="327"/>
      <c r="BC36" s="327"/>
      <c r="BD36" s="327"/>
      <c r="BE36" s="327"/>
      <c r="BF36" s="327"/>
      <c r="BG36" s="327"/>
      <c r="BH36" s="327"/>
      <c r="BI36" s="327"/>
      <c r="BJ36" s="32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5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7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198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200"/>
      <c r="BN42" s="83"/>
    </row>
    <row r="43" spans="1:66" ht="21.95" customHeight="1" x14ac:dyDescent="0.2">
      <c r="A43" s="89"/>
      <c r="B43" s="8"/>
      <c r="C43" s="96"/>
      <c r="D43" s="201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3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23/10/2023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FotoPessoal">
          <controlPr defaultSize="0" autoLine="0" r:id="rId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4" name="FotoPessoal"/>
      </mc:Fallback>
    </mc:AlternateContent>
    <mc:AlternateContent xmlns:mc="http://schemas.openxmlformats.org/markup-compatibility/2006">
      <mc:Choice Requires="x14">
        <control shapeId="26626" r:id="rId6" name="ImageAss">
          <controlPr defaultSize="0" autoLine="0" r:id="rId7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6" name="ImageAss"/>
      </mc:Fallback>
    </mc:AlternateContent>
    <mc:AlternateContent xmlns:mc="http://schemas.openxmlformats.org/markup-compatibility/2006">
      <mc:Choice Requires="x14">
        <control shapeId="26627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8" name="btnVoltar"/>
      </mc:Fallback>
    </mc:AlternateContent>
    <mc:AlternateContent xmlns:mc="http://schemas.openxmlformats.org/markup-compatibility/2006">
      <mc:Choice Requires="x14">
        <control shapeId="26628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10" name="btnImprimir"/>
      </mc:Fallback>
    </mc:AlternateContent>
    <mc:AlternateContent xmlns:mc="http://schemas.openxmlformats.org/markup-compatibility/2006">
      <mc:Choice Requires="x14">
        <control shapeId="26629" r:id="rId12" name="btnVoltar2">
          <controlPr defaultSize="0" print="0" autoLine="0" r:id="rId13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12" name="btnVoltar2"/>
      </mc:Fallback>
    </mc:AlternateContent>
    <mc:AlternateContent xmlns:mc="http://schemas.openxmlformats.org/markup-compatibility/2006">
      <mc:Choice Requires="x14">
        <control shapeId="26630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14" name="btnImprimir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2023-10-23T23:50:27Z</dcterms:modified>
</cp:coreProperties>
</file>