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worksheet+xml" PartName="/xl/worksheets/sheet23.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32.xml"/>
  <Override ContentType="application/vnd.openxmlformats-officedocument.spreadsheetml.worksheet+xml" PartName="/xl/worksheets/sheet6.xml"/>
  <Override ContentType="application/vnd.openxmlformats-officedocument.spreadsheetml.worksheet+xml" PartName="/xl/worksheets/sheet49.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50.xml"/>
  <Override ContentType="application/vnd.openxmlformats-officedocument.spreadsheetml.worksheet+xml" PartName="/xl/worksheets/sheet24.xml"/>
  <Override ContentType="application/vnd.openxmlformats-officedocument.spreadsheetml.worksheet+xml" PartName="/xl/worksheets/sheet33.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42.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7.xml"/>
  <Override ContentType="application/vnd.openxmlformats-officedocument.spreadsheetml.worksheet+xml" PartName="/xl/worksheets/sheet28.xml"/>
  <Override ContentType="application/vnd.openxmlformats-officedocument.spreadsheetml.worksheet+xml" PartName="/xl/worksheets/sheet53.xml"/>
  <Override ContentType="application/vnd.openxmlformats-officedocument.spreadsheetml.worksheet+xml" PartName="/xl/worksheets/sheet10.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36.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54.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9.xml"/>
  <Override ContentType="application/vnd.openxmlformats-officedocument.spreadsheetml.worksheet+xml" PartName="/xl/worksheets/sheet47.xml"/>
  <Override ContentType="application/vnd.openxmlformats-officedocument.spreadsheetml.worksheet+xml" PartName="/xl/worksheets/sheet4.xml"/>
  <Override ContentType="application/vnd.openxmlformats-officedocument.spreadsheetml.worksheet+xml" PartName="/xl/worksheets/sheet17.xml"/>
  <Override ContentType="application/vnd.openxmlformats-officedocument.spreadsheetml.worksheet+xml" PartName="/xl/worksheets/sheet51.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52.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48.xml"/>
  <Override ContentType="application/vnd.openxmlformats-officedocument.spreadsheetml.worksheet+xml" PartName="/xl/worksheets/sheet22.xml"/>
  <Override ContentType="application/vnd.openxmlformats-officedocument.spreadsheetml.worksheet+xml" PartName="/xl/worksheets/sheet35.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9.xml"/>
  <Override ContentType="application/vnd.openxmlformats-officedocument.drawing+xml" PartName="/xl/drawings/drawing56.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30.xml"/>
  <Override ContentType="application/vnd.openxmlformats-officedocument.drawing+xml" PartName="/xl/drawings/drawing47.xml"/>
  <Override ContentType="application/vnd.openxmlformats-officedocument.drawing+xml" PartName="/xl/drawings/drawing21.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48.xml"/>
  <Override ContentType="application/vnd.openxmlformats-officedocument.drawing+xml" PartName="/xl/drawings/drawing2.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53.xml"/>
  <Override ContentType="application/vnd.openxmlformats-officedocument.drawing+xml" PartName="/xl/drawings/drawing6.xml"/>
  <Override ContentType="application/vnd.openxmlformats-officedocument.drawing+xml" PartName="/xl/drawings/drawing40.xml"/>
  <Override ContentType="application/vnd.openxmlformats-officedocument.drawing+xml" PartName="/xl/drawings/drawing36.xml"/>
  <Override ContentType="application/vnd.openxmlformats-officedocument.drawing+xml" PartName="/xl/drawings/drawing23.xml"/>
  <Override ContentType="application/vnd.openxmlformats-officedocument.drawing+xml" PartName="/xl/drawings/drawing49.xml"/>
  <Override ContentType="application/vnd.openxmlformats-officedocument.drawing+xml" PartName="/xl/drawings/drawing38.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54.xml"/>
  <Override ContentType="application/vnd.openxmlformats-officedocument.drawing+xml" PartName="/xl/drawings/drawing55.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37.xml"/>
  <Override ContentType="application/vnd.openxmlformats-officedocument.drawing+xml" PartName="/xl/drawings/drawing26.xml"/>
  <Override ContentType="application/vnd.openxmlformats-officedocument.drawing+xml" PartName="/xl/drawings/drawing51.xml"/>
  <Override ContentType="application/vnd.openxmlformats-officedocument.drawing+xml" PartName="/xl/drawings/drawing9.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4.xml"/>
  <Override ContentType="application/vnd.openxmlformats-officedocument.drawing+xml" PartName="/xl/drawings/drawing27.xml"/>
  <Override ContentType="application/vnd.openxmlformats-officedocument.drawing+xml" PartName="/xl/drawings/drawing52.xml"/>
  <Override ContentType="application/vnd.openxmlformats-officedocument.drawing+xml" PartName="/xl/drawings/drawing44.xml"/>
  <Override ContentType="application/vnd.openxmlformats-officedocument.drawing+xml" PartName="/xl/drawings/drawing7.xml"/>
  <Override ContentType="application/vnd.openxmlformats-officedocument.drawing+xml" PartName="/xl/drawings/drawing18.xml"/>
  <Override ContentType="application/vnd.openxmlformats-officedocument.drawing+xml" PartName="/xl/drawings/drawing35.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33.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29.xml"/>
  <Override ContentType="application/vnd.openxmlformats-officedocument.drawing+xml" PartName="/xl/drawings/drawing50.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lications" sheetId="1" r:id="rId3"/>
    <sheet state="visible" name="Matrix" sheetId="2" r:id="rId4"/>
    <sheet state="visible" name="Decisons" sheetId="3" r:id="rId5"/>
    <sheet state="visible" name="Pivots" sheetId="4" r:id="rId6"/>
    <sheet state="hidden" name="Joe Schrader" sheetId="5" r:id="rId7"/>
    <sheet state="hidden" name="Josiah Hall" sheetId="6" r:id="rId8"/>
    <sheet state="hidden" name="Rucheer Dave" sheetId="7" r:id="rId9"/>
    <sheet state="hidden" name="Pranav Chockalingam" sheetId="8" r:id="rId10"/>
    <sheet state="hidden" name="Tyler Brading" sheetId="9" r:id="rId11"/>
    <sheet state="hidden" name="Sanaa McClendon" sheetId="10" r:id="rId12"/>
    <sheet state="hidden" name="Sarah Ann Tabor" sheetId="11" r:id="rId13"/>
    <sheet state="hidden" name="Marlon Boyd" sheetId="12" r:id="rId14"/>
    <sheet state="hidden" name="Alex Blanton" sheetId="13" r:id="rId15"/>
    <sheet state="hidden" name="Angelina Marreddy" sheetId="14" r:id="rId16"/>
    <sheet state="hidden" name="Ali Hida" sheetId="15" r:id="rId17"/>
    <sheet state="visible" name="Becca Chemmanam" sheetId="16" r:id="rId18"/>
    <sheet state="hidden" name="Alexis Voulgaropoulos" sheetId="17" r:id="rId19"/>
    <sheet state="hidden" name="Isabel McInnis" sheetId="18" r:id="rId20"/>
    <sheet state="hidden" name="Sara Altman" sheetId="19" r:id="rId21"/>
    <sheet state="hidden" name="Ashley Johnson" sheetId="20" r:id="rId22"/>
    <sheet state="hidden" name="Steven Diniz" sheetId="21" r:id="rId23"/>
    <sheet state="visible" name="Pragya Haravu" sheetId="22" r:id="rId24"/>
    <sheet state="hidden" name="Amit Garine" sheetId="23" r:id="rId25"/>
    <sheet state="hidden" name="Natalie Gorelik" sheetId="24" r:id="rId26"/>
    <sheet state="hidden" name="Shruti Tiwari" sheetId="25" r:id="rId27"/>
    <sheet state="hidden" name="Ryan Mulvihill" sheetId="26" r:id="rId28"/>
    <sheet state="hidden" name="Elizabeth Poinsette" sheetId="27" r:id="rId29"/>
    <sheet state="hidden" name="Sheridan Kum" sheetId="28" r:id="rId30"/>
    <sheet state="hidden" name="Nupur Jain" sheetId="29" r:id="rId31"/>
    <sheet state="hidden" name="Lillie Williams" sheetId="30" r:id="rId32"/>
    <sheet state="hidden" name="Nida Kosedegi" sheetId="31" r:id="rId33"/>
    <sheet state="hidden" name="Catherine Fremaux" sheetId="32" r:id="rId34"/>
    <sheet state="hidden" name="Colin Dwyer" sheetId="33" r:id="rId35"/>
    <sheet state="hidden" name="Sachin Amaresh" sheetId="34" r:id="rId36"/>
    <sheet state="hidden" name="Interviewers (Incomplete)" sheetId="35" r:id="rId37"/>
    <sheet state="hidden" name="Alex Hunter" sheetId="36" r:id="rId38"/>
    <sheet state="hidden" name="Amrita Malur" sheetId="37" r:id="rId39"/>
    <sheet state="hidden" name="Aidan McCarthy" sheetId="38" r:id="rId40"/>
    <sheet state="hidden" name="Thida Lee" sheetId="39" r:id="rId41"/>
    <sheet state="hidden" name="Jaylan Paige" sheetId="40" r:id="rId42"/>
    <sheet state="hidden" name="Maria Lord" sheetId="41" r:id="rId43"/>
    <sheet state="hidden" name="Rani Madhiwala" sheetId="42" r:id="rId44"/>
    <sheet state="hidden" name="Paul South" sheetId="43" r:id="rId45"/>
    <sheet state="hidden" name="Mustafa Syed" sheetId="44" r:id="rId46"/>
    <sheet state="hidden" name="Hannah Tatman" sheetId="45" r:id="rId47"/>
    <sheet state="hidden" name="Pari Goyal" sheetId="46" r:id="rId48"/>
    <sheet state="visible" name="Natalie Yeung" sheetId="47" r:id="rId49"/>
    <sheet state="hidden" name="Iustina Banerji" sheetId="48" r:id="rId50"/>
    <sheet state="hidden" name="Tsega Mengistalem" sheetId="49" r:id="rId51"/>
    <sheet state="hidden" name="Bill Lamm" sheetId="50" r:id="rId52"/>
    <sheet state="hidden" name="Spencer Matthews" sheetId="51" r:id="rId53"/>
    <sheet state="hidden" name="Mary Louise Sprague" sheetId="52" r:id="rId54"/>
    <sheet state="hidden" name="Hilton Stallworth" sheetId="53" r:id="rId55"/>
    <sheet state="hidden" name="Robert Seybold" sheetId="54" r:id="rId56"/>
    <sheet state="hidden" name="Rithika Shivkumar" sheetId="55" r:id="rId57"/>
    <sheet state="hidden" name="Abisha Fenn" sheetId="56" r:id="rId58"/>
  </sheets>
  <definedNames>
    <definedName hidden="1" localSheetId="2" name="_xlnm._FilterDatabase">Decisons!$A$1:$S$53</definedName>
  </definedNames>
  <calcPr/>
  <pivotCaches>
    <pivotCache cacheId="0" r:id="rId59"/>
  </pivotCaches>
</workbook>
</file>

<file path=xl/sharedStrings.xml><?xml version="1.0" encoding="utf-8"?>
<sst xmlns="http://schemas.openxmlformats.org/spreadsheetml/2006/main" count="2780" uniqueCount="1020">
  <si>
    <t>Preferred Name</t>
  </si>
  <si>
    <t>First Name</t>
  </si>
  <si>
    <t>Last Name</t>
  </si>
  <si>
    <t>Resume</t>
  </si>
  <si>
    <t>Expected Graduation</t>
  </si>
  <si>
    <t>Major(s)</t>
  </si>
  <si>
    <t>Minor(s)</t>
  </si>
  <si>
    <t>Cumulative GPA</t>
  </si>
  <si>
    <t>Why do you want to join CYC?</t>
  </si>
  <si>
    <t>If there is anything else you want the leadership team to know, please provide below.</t>
  </si>
  <si>
    <t>Abisha</t>
  </si>
  <si>
    <t>Fenn</t>
  </si>
  <si>
    <t>https://drive.google.com/open?id=1tIJQ3tCs71KnRerbFHZ8-eVBIv9i4r-w</t>
  </si>
  <si>
    <t>May 2024</t>
  </si>
  <si>
    <t>Electrical Engineering (first year)</t>
  </si>
  <si>
    <t>Economics</t>
  </si>
  <si>
    <t xml:space="preserve">One of the first things that stood out to me about CYC is that it challenges its members to step up to solving real world problems. Giving back to the community is important to me, and I love that CYC connects students with local businesses and is also committed to developing its members. While service in all capacities is important, volunteers often contribute to short-term projects. What is exciting about CYC is that my time and energy will go towards creating a long lasting impact. During the interest meeting, it was immediately clear that even though we may have no experience in a particular field, we would still be held to a professional standard. One of the lessons I learned over the past few years is learning best happens when you throw yourself into your subject area. In the past, I told myself that in order to achieve a goal I had to follow a specific order, or I had to get more education or I needed something else before I was qualified to get started. I am excited that through CYC, I will be able to jump right in with guidance from peers who have walked the path before me. </t>
  </si>
  <si>
    <t>Aidan</t>
  </si>
  <si>
    <t>McCarthy</t>
  </si>
  <si>
    <t>https://drive.google.com/open?id=1yNAsUHmqVdLl_h9_A1dGXyS4Oi4T6ejj</t>
  </si>
  <si>
    <t>May 2023</t>
  </si>
  <si>
    <t>Computer Science, Economics</t>
  </si>
  <si>
    <t>None</t>
  </si>
  <si>
    <t xml:space="preserve">          Every year for the past 6 years, I volunteered my time to repair substandard housing in central Appalachia. Every time I go, two things happen. First, I fall in love with the people of Appalachia all over again.  Second, I am shocked all over again by the reality of generational poverty. And so, I have decided I want to be a part of Appalachia’s realization of economic parity with the rest of the nation. I want to be part of a lasting solution for a people and a place that have meant so much to me. This cannot be done without meaningful investment and entrepreneurship opportunities in Appalachia.
          I am confident that my two majors, Computer Science and Economics, will prepare me to work towards Appalachian economic parity. Computers, tech, software development, web development, app design, and other fields associated with computer science are some of the fastest growing industries in the world. Jobs in these fields (and in the dozens of others that will be necessary to support them) would offer higher wages, opportunity for training, upward mobility, and a sense of self-determinism and self-esteem for tens of thousands of Appalachians. Economics will assist in creating and supporting smart business models, realistic analysis, and sustainable economic growth in Appalachia. Additionally, knowing the ins and outs of starting and maintaining a business is crucial to helping entrepreneurship in Appalachia.
          These are the reasons I want to join CYC. I believe I will learn valuable skills and acquire important resources (in the form of a network of like-minded people and businesses) to help bring about change for the better in Appalachia. I know all too well I am only one person, and this type of widespread, radical economic change in a region plagued by generational poverty will require the work of myriad people, businesses, and local governments. Then again, every successful change begins with one idea. I believe joining CYC can help me, and (hopefully) others I meet in the program, to bring that idea to fuller life.
</t>
  </si>
  <si>
    <t>Alex</t>
  </si>
  <si>
    <t>Blanton</t>
  </si>
  <si>
    <t>https://drive.google.com/open?id=16KoRAqgOz444ccyOL1XneE7Up9NkGz5r</t>
  </si>
  <si>
    <t>May 2022</t>
  </si>
  <si>
    <t>Business Administration</t>
  </si>
  <si>
    <t>N/A</t>
  </si>
  <si>
    <t xml:space="preserve">The prospect of joining Consult Your Community is exciting to me in many more ways than just one. The sentence, "we pride ourselves in our mission to give back to the Raleigh community", alone, is enough to spark an interest in me worth pursuing. Growing up only twenty minutes outside of Raleigh, and now being a student in it's heart, I have a love for it that only a local can feel. I've seen firsthand, in my internship with local news source, RALtoday, how small businesses in the Triangle Area can thrive when brought to our Raleigh community. Especially now, in the hardships of Covid-19, I am inspired give back to the businesses that make Raleigh as special as it is. The mission sentence goes on to say, "while also giving students the opportunity to solve real business problems...". CYC is unique in that it is meaningful from so many different angles. Not only would I feel empowered and fulfilled to work with Raleigh local businesses, but I would also gain invaluable experience in a wide variety of my own interests. Going through the CYC interview process last year confirmed my excitement about the organization and the smart-minded people that populate it. Being surrounded by passionate, curious, and creative students working for a purpose meaningful to me is an opportunity I will not let pass me by. </t>
  </si>
  <si>
    <t>Hunter</t>
  </si>
  <si>
    <t>https://drive.google.com/open?id=1Vi6HmFVxe35aC2ov73EDdBBqN6LoR74F</t>
  </si>
  <si>
    <t>Business Administration with a concentration Finance</t>
  </si>
  <si>
    <t>Having a strong desire to not only learn, but working for an impact and helping others has been my moral compass throughout my life. After learning about Consult your Community and the values that surround this prestigious organization, I knew I had to apply immediately. 
Being a transfer student from East Carolina University, I wasn’t given much opportunity to grow my skillset in Greenville. After transferring to State, I knew I’d be welcomed with many opportunities that will contribute to my success throughout life. CYC, being an organization that demonstrates leadership, selflessness,  initiative taking, problem solving, and hard-work, I realized these all matched my core values.
Facing adversity throughout life, I’ve always been a risk-taker and someone who would like to create an impact in my community. Struggling in high-school with depression and attending ECU as my only choice, I’ve worked from the ground up and have demonstrated my perseverance throughout these struggles. Having experience working cross-functionally, as well as using my critical thinking skills to solve problems, being a leader whenever necessary, and most importantly being a team player; I believe I would be a great fit for CYC here at State.
Fortunately, I have been blessed with multiple internships that have taught me very crucial business skillsets, however, I have a craving for learning and really would like to create an impact with the knowledge I have. I would like to join CYC to learn, grow, help others as well as the organization, and most importantly, create an everlasting impact in our community with other members in this wonderful organization.</t>
  </si>
  <si>
    <t>Alexis</t>
  </si>
  <si>
    <t>Voulgaropoulos</t>
  </si>
  <si>
    <t>https://drive.google.com/open?id=1MAbWrsqcwJdmeAaqWLMStADUMhYUUw2F</t>
  </si>
  <si>
    <t>Chemical Engineering, Biomolecular Concentration</t>
  </si>
  <si>
    <t>Spanish, Biotechnology</t>
  </si>
  <si>
    <t xml:space="preserve">Over the past year, I’ve learned more about North Carolina and the many injustices that vulnerable citizens in our communities face. As I’ve become more aware of the discrepancies within our city and our state, I have realized that many of the issues lie in systemic inequality and the lack of accessible resources for disadvantaged populations. Educating myself on these current societal issues has inspired me to have a primary mission of helping local underprivileged and underserved communities. I want to use my problem-solving skills and passion for serving others to help these communities, whether it be through increasing food accessibility, implementing environmental regulations, or helping empower local businesses through increasing revenue. 
I want to join CYC so that I can begin to pursue this mission and directly help serve these under-resourced populations. Through participating in CYC, I believe that I can learn the necessary skill set to succeed in a non-profit organization and utilize my current skills to help those who are vulnerable and in need. By being involved in such a reputable organization, I hope to achieve these goals through working with an equally passionate group of students so that we can go the extra mile, regardless of the circumstance, and serve local businesses with whatever needs they have. </t>
  </si>
  <si>
    <t>Ali</t>
  </si>
  <si>
    <t>Hida</t>
  </si>
  <si>
    <t>https://drive.google.com/open?id=1GrsLFXrMrtiAgFUQUZIrC-Lq7BxWMfXN</t>
  </si>
  <si>
    <t>Information Technology</t>
  </si>
  <si>
    <t xml:space="preserve">Consult You Community is an organization that represents the same values that I grew up with my entire life. These values include diversity, inclusion, and a drive to build a better community by helping minority businesses. CYC embodies the community-wide impact that I made and aim to continue making in my personal and professional life. For this reason, when I heard about CYC, I was eager to apply. The impacts that I made directly highlight the diverse perspective I provided to my community, my university, and my workplace. These perspectives are rooted in growing up as the child of an immigrant family. My perspective grew further when my father opened a bookstore that served the underrepresented Arab and African community in Raleigh, NC. When my father was forced to shut down his bookstore early last year, he came to me for help on how to sustain his business. Being able to help him keep his business afloat by helping him transition to an online business model gave me a sense of fulfillment that made me keen on finding a place that would allow me to feel that same sense of fulfillment and accomplishment again. For me, fulfillment comes from helping underrepresented businesses and groups alongside like-minded peers in an organization in which I feel represented, included, and valued. I am confident CYC will equip me with the tools to make the impact I aim towards making.  </t>
  </si>
  <si>
    <t>Amit</t>
  </si>
  <si>
    <t>Garine</t>
  </si>
  <si>
    <t>https://drive.google.com/open?id=1ukhv8seeX9-n1iO2grcq2MLg7I2BTFy0sZ_4IJEwD1g</t>
  </si>
  <si>
    <t>Business Management with a concentration in Information Technology(planning on double majoring in Computer Science)</t>
  </si>
  <si>
    <t>Computer Programming</t>
  </si>
  <si>
    <t xml:space="preserve">I would like to join the Consult Your Community organization at NC State because of all the amazing things I have heard about this club. From what I've heard this organization is a great learning experience and is phenomenal way to learn more about non-profit organizations or minority owned organization in the Raleigh area. I would like to be a part of the Consult Your Community organization at NC State because I want to learn more about the nonprofit organizations here in our local city and would like to help out minority owned businesses as well. I believe that being involved and working with local businesses in our community can be a great learning experience and can have a an exceptional impact in our community. Another reason why I would like to join this prestigious organization is because I would like to meet new and a diverse group of people that are like me and want to work with our local community. I am a hardworking student at NC State and feel that joining this organization would be a monumental step towards my future as I would one day like to own a nonprofit organization. I find minority owned local businesses extremely compelling as they are instrumental to our society. I hope to one day be able to start a nonprofit organization in our community and joining this organization would be phenomenal start.  </t>
  </si>
  <si>
    <t>Amrita</t>
  </si>
  <si>
    <t>Malur</t>
  </si>
  <si>
    <t>https://drive.google.com/open?id=1t5V-NgdM9PaLPnW2thzi48fDih07drEI</t>
  </si>
  <si>
    <t>Industrial Engineering</t>
  </si>
  <si>
    <t xml:space="preserve">As I near the end of my undergraduate career, I have realized that the impact of the work that I undertake will be of utmost importance in my career and my life. There are a few experiences that have led me toward this path. During the summer of 2019, I participated in research related to humanitarian/disaster logistics. This experience was my first step into the world of giving as related to my field of interest. I determined that using the skills that I have acquired could truly make a remarkable difference in the lives of others. Additionally, I found that not only was my desire for learning and problem solving fulfilled in this experience, but my desire to help others was beginning to blossom. When the summer of 2020 approached, I earned the opportunity to intern with Duke Health Performance Services, a department that puts the needs of others and the greater hospital system first. This internship gave me a clear picture of what it means to aid others in their efforts to save lives. I was able to use my skills to contribute to a larger system, especially during the challenging time of a pandemic. 
With that being said, I feel as though Consult Your Community is ultimately the type of opportunity I have been unknowingly searching for during my time at NC State. I wish to join Consult Your Community because I know that critical thinking, problem-solving, and impact are at the forefront of the organization. Like my aforementioned experiences, CYC would allow me to make a positive change in the community and gain very applicable and transferrable skills in the process. Secondly, contributing to an underserved sector of businesses actively promotes the idea that we can make the world a better place for the people who have historically not received the attention that they deserve. Lastly, joining CYC will connect me with amazing people who share the same drive to create and inspire progress in the community. If I were given the position a member, I know that I would give full and undivided attention, time, and effort.
</t>
  </si>
  <si>
    <t>For Fall 2020, I will be on a co-op rotation but will resume full-time school in Spring 2021</t>
  </si>
  <si>
    <t>Angelina</t>
  </si>
  <si>
    <t>Marreddy</t>
  </si>
  <si>
    <t>https://drive.google.com/open?id=1LREboKrAIL2X3UidorhlSOowvJRIkLNn</t>
  </si>
  <si>
    <t xml:space="preserve"> None yet</t>
  </si>
  <si>
    <t xml:space="preserve">I would love to have the opportunity to be a member of CYC because I believe that this is one of the most beneficial opportunities I will receive in college for multiple reasons. First and foremost, having the chance to influence and help change people’s lives is really intriguing and rewarding to me. The projects we are working on are not merely for a grade or imaginary, but they are purposeful and impactful. In high school, I was in Key Club where I completed 150+ hours of volunteering and Cary Teen Council where I completed 25+ hours of volunteering. This really cemented my passion for community service because I was visibly able to experience the difference my service made. Observing people’s faces light up with smiles made my heart fill with joy. Being able to aid small businesses that are struggling will undoubtedly produce the same effect, and I cannot wait to see what I accomplish with my team. I am also extremely eager to acquire some hands-on experiences with real scenarios that will help me in my future workplace. Implementing concepts that I will learn in the classroom is a really great way for me to prepare for the workforce and be more knowledgeable entering in. Plus, being able to network and gaining connections from this club is something that is priceless. Clearly reputable companies are interested in recruiting from this club for a reason, and I am excited to see what the future will hold. Overall, I believe that being a part of CYC will be a unique and remarkable experience for me, and I am sure that I will take away so many valuable lessons and opportunities. I am prepared to make an impact in the Raleigh community and cannot wait to start working. </t>
  </si>
  <si>
    <t xml:space="preserve">I did my resume in Word but when I attached it to the Google Form the formatting got messed up and that's why my skills section is on the second page but it shouldn't be. </t>
  </si>
  <si>
    <t>Ashley</t>
  </si>
  <si>
    <t>Johnson</t>
  </si>
  <si>
    <t>https://drive.google.com/open?id=1eF_tmJDKskm7SjcOPuoCJS2NseFLnCyi</t>
  </si>
  <si>
    <t>Business Entrepreneurship and/or Accounting (have started taking classes but have not declared minor yet)</t>
  </si>
  <si>
    <t xml:space="preserve">When I learned about Consult Your Community in the spring of 2020 I was instantly excited to learn more and hopefully get involved. As a black woman in Economics, it is easy to feel alone and misunderstood in my classes, and at first, I was discouraged by this and feared how I could contribute to a career field that I was underrepresented in. After further thinking and encouragement from others, I realized that my diversity can actually benefit the career field I am interested in and the people I will be working for. My identity has allowed me to have unique experiences and therefore bring unique ideas to the classroom. After realizing my potential, I began stepping into leadership roles in clubs, speaking up in the classroom, and continuing to be apart of my community through volunteering. I know cultural and racial gaps can often lead to misunderstandings when information is being communicated to people outside of the field, I often see this within my own family. I believe that my culture and experiences can help bridge this gap between people and play an important role in CYC when working with women and minority-owned businesses. I believe being apart of CYC would allow me to grow in my professional communication skills while continuing my passion for real-world problem-solving, and seeing people who look like me carry out their entrepreneurship goals. Ultimately I would like to go into Consulting so I believe CYC would allow me to gain experience in the field and learn from a diverse group of peers. After watching the information session, I could tell everyone involved was passionate about the work they were doing and excited to give back to the Raleigh community and I would be happy to be apart of such an empowering team. </t>
  </si>
  <si>
    <t>Becca</t>
  </si>
  <si>
    <t>Rebecca</t>
  </si>
  <si>
    <t>Chemmanam</t>
  </si>
  <si>
    <t>https://drive.google.com/open?id=1a1N8JIXMXbtIHRwu_0LbFRDBiMyi3Za2</t>
  </si>
  <si>
    <t>Business Management</t>
  </si>
  <si>
    <t>n/a</t>
  </si>
  <si>
    <t xml:space="preserve">Since the start of the COVID-19 pandemic, the scope of my future career ambitions took a significant turn from political science to business. The reason for this being that I was taken aback by how many small businesses were negatively affected by the pandemic; the entirety of their financial livelihoods were drastically altered in the span of a few weeks. I watched as close family friends feared the reality of potentially closing down their businesses because expenses and liabilities simply became too large to overcome. I watched as other small businesses struggled to convert their complete career to an online platform and still did not see profitable revenue coming in. I realized that now more than ever, small businesses, especially minorities owned businesses, need help from their communities. Reflection on this recent plight made me realize that the return to normalcy from small businesses may either be incredibly slow or may never even come--this realization is what formed my future career ambition. 
        It is my goal to attend law school after undergraduate and obtain my juris doctorate. I hope to pursue a career as a corporate lawyer by opening my own firm that seeks to help minority and women owned businesses navigate through the complexities of a corporate world. It is quite easy for small businesses to get roped into complicated contracts by corporations that unfairly distribute their revenue and lessen their business rights. For these businesses, it can often be too pricey to hire a lawyer that could save their livelihood. I plan to work mainly pro bono or for a very low/reasonable price to help these businesses get back on their feet and steer away from deceptive contracts. 
        When I heard about “Consult your Community,” I knew that it was the perfect fit for me. It felt as though CYC was tailored to my exact ambitions and fell so well in line with my passions. CYC would give me the exact experience by working with minority and women owned businesses and would help me get acquainted with the plights that small businesses face. I would love to be a part of CYC, and I would hope to be a valuable asset to the club.
</t>
  </si>
  <si>
    <t>Bill</t>
  </si>
  <si>
    <t>Lamm</t>
  </si>
  <si>
    <t>https://drive.google.com/open?id=1FfRRtJOEd6OIZ9Rqp6eWxi-HmDf2fpR7</t>
  </si>
  <si>
    <t>Industrial and Systems Engineering</t>
  </si>
  <si>
    <t>currently n/a</t>
  </si>
  <si>
    <t xml:space="preserve">I would be thrilled to join Consult Your Community at NC State because I am excited by the opportunity to work with a diverse group of problem solvers and want the opportunity to give back to my local community in an impactful way. CYC will also be an outlet for my passion for leadership, work ethic, and meaningful project work. 
My short time at NC State has opened my eyes to the value of diversity and teamwork. I have thoroughly enjoyed engaging in constructive discussion with classmates and coming to understand new perspectives that differ from (and force me to reconsider) my own. I also love working on problems in a diverse, mission-centered team environment. Some of my favorite memories from high school are sitting down with fellow broadcasting club board members and brainstorming how we will tackle a problem we’re having within the club, and then working together to implement solutions. I hope to continue this work in CYC, another seemingly similar mission driven organization. 
I am inspired and motivated by small businesses entrepreneurs. Funnily enough, as a small child I actually tried—on multiple occasions—to turn our house into a hotel and make a business out of it. No matter how many business cards or welcome signs I whipped up in Publisher, my parents would always take down the sign on the front door before I got home from school and blame “the inspectors.” In all seriousness, however, I am considering entrepreneurship as a career path and am invigorated working around those who care about something as much as I do—I hope to have this experience in CYC. Furthermore, CYC is a fantastic opportunity to do my part and give back to the local community in an impactful way: I hope to utilize this as an opportunity for networking and further service.
Last, CYC is the ideal outlet for my professionalism and need for a ‘passion project’. Throughout high school, I demonstrated a strong work ethic and ability to servant lead in various positions on and off campus; while stage managing high-intensity live theatre and planning broadcasting club events and growth months ahead of time are some highlights, this is all to say I am familiar with and possess the workflow, time management, and self-starter skills needed to succeed in a professional setting, and—on top of that—love to use them on projects, especially outside school! I hope to grow into a more well-rounded person in my four years at NCSU, both within CYC and the Park Scholarships program.  I have a strong desire to expand my network with others who can teach me new ways of thinking and performing in life. I hope CYC will be a part of my journey as well as me a part of its’. </t>
  </si>
  <si>
    <t>n/a. Thank you for your consideration, and I hope to join your team!</t>
  </si>
  <si>
    <t>Catherine</t>
  </si>
  <si>
    <t>Fremaux</t>
  </si>
  <si>
    <t>https://drive.google.com/open?id=1TO7gK9bJsOLNCAui4QtbRKaQx3OXkwHI</t>
  </si>
  <si>
    <t>Agricultural Business Management</t>
  </si>
  <si>
    <t xml:space="preserve">Agricultural Entrepreneurship </t>
  </si>
  <si>
    <t xml:space="preserve">I want to join Consult Your Community because I’m passionate about helping small businesses and others around my community. In the future, I hope to start my own company and I think CYC will give me insight into the realities of owning a business. In high school, I participated in a group with my cities government called Mayor’s Youth Commission which focused on being aware of the struggles of those around me as well as advocating for sustainability, small businesses, and minority communities. This opened my eyes to a group of businesses that I should be supporting and increased my awareness of local shops. I’ve cut down on purchasing from chain stores and advocate for others to do the same. I am enthusiastic about how small businesses help their communities and helping them improve. I think CYC is the perfect place for me to grow as a person, become more knowledgeable about the community in Raleigh, and help small businesses. </t>
  </si>
  <si>
    <t>Colin</t>
  </si>
  <si>
    <t>Dwyer</t>
  </si>
  <si>
    <t>https://drive.google.com/open?id=1M2Tomo3t4rqBSlUpdRgeajvkI93loZ7y</t>
  </si>
  <si>
    <t>Engineering First Year-Computer Science Intent</t>
  </si>
  <si>
    <t xml:space="preserve">Intended- Sociology </t>
  </si>
  <si>
    <t xml:space="preserve">Personally, I want to join CYC to continue my passion for helping others and to grow as a person. I've always enjoyed volunteering with various organizations whether that be helping those who are less fortunate or just being an active member of my community. I've personally experienced a lot of joy from helping others and bringing smiles to the faces of those around me. With my friends and classmates, I’ve always strived to be someone they feel like they can come to with problems or anything of concern. I enjoy being there to help people work through problems and help them find a solution. Whether it be just listening to someone talk about a bad day or asking a classmate who was sitting alone if they want to sit with my friends and I at lunch, I want to help everyone I can. I think CYC is a great opportunity for me to continue this passion but in a more professional environment. It would allow me to not only help an organization in need but also help to improve the community surrounding NC State. I was very interested in the organization because of how diverse the team of individuals is. Each member of the team comes from a completely different background with different interests and passions. This combination of different people really allows for intellectual solutions to problems that the organization seeks to resolve. I think I could become a more well-rounded individual because I would be exposed to people in different majors and may pick up knowledge in a field I may have never expected. It not only allows me to gain knowledge of other academic fields, but also teaches me crucial skills I will need in any occupation. Teamwork and cooperation skills as well as being a good presenter are things that can always be improved. No other organization I have seen provides the hands-on experience that CYC provides which makes it an organization I know I want to be a part of. </t>
  </si>
  <si>
    <t>Elizabeth</t>
  </si>
  <si>
    <t>Poinsette</t>
  </si>
  <si>
    <t>https://drive.google.com/open?id=1MYO634zbiau-rHC7Kou4A-7y0Btom_8x</t>
  </si>
  <si>
    <t>December 2023</t>
  </si>
  <si>
    <t>Spanish</t>
  </si>
  <si>
    <t xml:space="preserve">Consult Your Community demonstrates a real life application of skills I am looking to develop and utilize in my career. From teamwork to analyzing data, CYC prepares me to look at events critically and consider a wide variety of solutions. The ability to work with students from all backgrounds, majors, and education levels teaches me understanding, collaboration, and adaptability. Each member of a team brings personal experience and expertise to create a new way of thinking. Being a part of a team allows me to emphasize my strengths and to improve upon my weaknesses. Having the opportunity to excel in a group setting and recognize the different levels of leadership that make up a team encourages growth. CYC has an environment for growth, and I want to continue in discovery of myself, others, and concepts. I am always looking for a new challenge or experience that allows me to broaden my mind and open my eyes to the constant advancement of society.  CYC presents me with the opportunity to accept challenges and to incorporate my education with real examples.  Achieving a solution in an effective and efficient way will require a different process with each occasion. The possibility to create and initiate these solutions is what CYC offers. On top of that, the solution is offered to a company in need and has an observable result. To further build upon my problem-solving skills, these results can be analyzed and reviewed for errors to be corrected in the future - an aspect in education that is not always available or viable. One aspect of CYC that motivates me the most is service. It is empowering both emotionally and academically to use my own skills and privileges to work for the greater good of someone else. It is often said that time cannot be bought which puts it foremost in my consideration for the greatest gift to give. I have always wanted to work with people because it is inspiring to see progress and to see how my actions have a ripple effect on the world around me. Consult Your Community incorporates people, experiences, and growth. I could not think of a better way to leave my mark on the community, university, or the world than giving of myself and serving others. </t>
  </si>
  <si>
    <t>Hannah</t>
  </si>
  <si>
    <t>Tatman</t>
  </si>
  <si>
    <t>https://drive.google.com/open?id=1LwzWBWYCacAlEV4DIl_ttGMTqPuTJ6OX</t>
  </si>
  <si>
    <t>Industrial Design</t>
  </si>
  <si>
    <t>Graphic Design</t>
  </si>
  <si>
    <t>Consult Your Community’s mission of providing volunteer services to underrepresented businesses and nonprofits is a cause that I am excited about. Joining this organization would be an incredibly valuable opportunity, not only for me but for the businesses we will partner with. 
As an Industrial Design major, I recognize the importance of solving user-centered problems. Industrial Designers not only focus on how products look or function, but also utilize problem-solving innovation to develop and create products, systems, and services, helping businesses succeed and better their quality of life. These products are created to include people of all ages, races, demographics, incomes, ethnicities, abilities, and gender identities or expressions. Through research and observation, designers glean insights that will inform the rest of the creation process and ultimately result in a solution that solves a problem in a meaningful way for a wide demographic.
I noticed that last semester that CYC partnered with a graphic design firm and a screen-printing business. My skill set would be a good match for future projects similar to these. I can bring my background working in the creative field to assist with my team’s project. I think that my unique and valuable perspective would further foster the interdisciplinary environment of CYC. I can’t wait to positively impact the lives of those in my surrounding community.</t>
  </si>
  <si>
    <t>Hilton</t>
  </si>
  <si>
    <t>Stallworth</t>
  </si>
  <si>
    <t>https://drive.google.com/open?id=17VEZ9Fbnhetrb4O4EFUHm5FRxQZTKr0d</t>
  </si>
  <si>
    <t>Engineering</t>
  </si>
  <si>
    <t>I would say that there are multiple reasons why I am interested in joining CYC as an organization. One of the first reasons that I am trying to join CYC is to redeem the time that I have here at NCSU. I know that my time here is going to fly by and soon I will be graduating and going off into either graduate school or the workforce. So while I am here I want to fill my time with as many experiences and take advantage of as many opportunities as possible. It wasn’t until I was in Highschool that I had started to grow a true appreciation for the value of volunteer work and community service. I used to view such things as a waste of time because I would not have been getting paid; however, now I recognize that while I may not be getting paid with funds, I am gaining experiences and skills that are worth their weight in money. Even more importantly I would be aiding people that already have a disadvantage in the society that we live in. One of the principles that I was brought up on was “treat others the way you want to be treated.” I know personally that whenever I am struggling I always immensely appreciate it whenever someone goes out of their way to lend a helping hand, so I can imagine how much it means to these small businesses when CYC goes out and works with them. The last main reason I am interested in joining CYC is to meet new people, both professionals and other peers. A word of advice that I’ve received a while back is that it’s not always what you know but also who you know that’s important. I truly believe that working with a diverse group of people, not just diverse in background but also in knowledge, will help me grow both as an individual and as a leader. I honestly believe that participating within the CYC would be a great opportunity for me and I would be honored to participate in it.</t>
  </si>
  <si>
    <t>My name is Hilton. I am the oldest of 4 siblings, and I'm from Fuquay Varina NC.</t>
  </si>
  <si>
    <t>Isabel</t>
  </si>
  <si>
    <t>McInnis</t>
  </si>
  <si>
    <t>https://drive.google.com/open?id=1V7WhSox_7SKNdNGSuSDuSl4IfmEolshm</t>
  </si>
  <si>
    <t>Business Administration-International Business</t>
  </si>
  <si>
    <t xml:space="preserve">The last semester of my senior year of high school, I worked for a small chocolate shop in the heart of North Raleigh. The first few months of my employment saw record revenue levels and a strong presence in the community. Then, the coronavirus hit. The shop was forced to close in March, as many were, and struggled to reopen effectively in June. Many of the employees and community members were scared for the store's survival. Hope was nowhere in sight until a manager with excellent credentials took over operations. His tenacity and dedication to innovation helped drive sales. He created programs for community involvement, added new items to the inventory, and took extra measures to increase the shop's social media presence. I saw firsthand the difficulties of operating and maintaining a small business; but, at the same time, I saw the positive effects of an outside perspective. I want to bring that same perspective, and provide that same hope, for struggling businesses in the community. Behind each business is a family, a lifetime of savings, and a dream. I want to help preserve that dream and give struggling small businesses a second chance. Had the Chocolate Boutique closed in those early days of June, I know many lives that would have been forever changed. Without the outside perspective of the new manager, perhaps they would have. To be a part of Consult Your Community is to preserve and protect the efforts of many. I would love to be a part of that effort.  </t>
  </si>
  <si>
    <t>Iustina</t>
  </si>
  <si>
    <t>Banerji</t>
  </si>
  <si>
    <t>https://drive.google.com/open?id=1QUguKBvdKpu_mVtNnIAdH_mcAY5wA3c4</t>
  </si>
  <si>
    <t>Chemical Engineering and Economics</t>
  </si>
  <si>
    <t xml:space="preserve">Having a father who was a consultant, I got to see firsthand how much his work impacted others; I always strived to have a career that followed in his footsteps and gave me that same gratification. Growing up I have always been intrinsically  STEM-oriented, but I have always been interested in the business part of any organization. Because of this, I chose to pursue an economics degree alongside my engineering degree, and hope in the future to attend business school and combine my love of science and business to ultimately help others in my community. The diverse perspective of an interdisciplinary mindset allows me to view problems both subjectively and objectively and forces me to slow down and deeper analyze any situation I encounter. While I have all these aspirations, it is extremely difficult to get real-world experience that can show me what to expect from these future plans. Consult your Community is the perfect opportunity for me to not only gain valuable experience in the workings of business but will also allow me to interact with individuals outside of my major, which is a rare commodity. Having lived in Raleigh for all of my life, I am passionate about helping those who call this city their home, and I know that being a part of CYC will be just as beneficial for my own growth as it is for the growth of each small business I work with. </t>
  </si>
  <si>
    <t>Jaylan</t>
  </si>
  <si>
    <t>Paige</t>
  </si>
  <si>
    <t>https://drive.google.com/open?id=1sxeMVuMqFsLArw6oVJpagUwmI9CAoyk6</t>
  </si>
  <si>
    <t>Paper Science &amp; Engineering</t>
  </si>
  <si>
    <t>Business Administration and Industrial Engineering</t>
  </si>
  <si>
    <t>I have always wanted to pursue a career where I can provide as much value as I can while helping people solve their business/manufacturing related problems. That was a part of the reason why I chose to study Paper Science &amp; Engineering since its a field where I can gain hands-on experience working on real-world projects and interacting with individuals from many backgrounds. Through my two internships in process engineering in the paper industry, I have been able to develop my skills for problem-solving, data analysis, and manufacturing optimizations. However, it is also where I discovered where I wanted to pivot into a career in supply chain consulting. Supply chain is a field at the intersection of business and engineering and is the career path that I believe is truly meant for me. Pursing a career in consulting will allow me to pursue my second passion for interacting with people so that we may learn from each other to increase our outlooks on the world around us. Joining Consult Your Community will be a stepping stone to unlocking my full potential and achieving my success. The organization will provide a safe haven for me to hone in on my skills and make a meaningful impact in the Raleigh community which has invested so much in me.</t>
  </si>
  <si>
    <t>I am also the Vice President of the College of Natural Resources Council and have meeting on Mondays from 7 - 8 pm. The meetings usually don't last until 8 pm but on occasion they may so I might be late to some CYC meetings.</t>
  </si>
  <si>
    <t>Joe</t>
  </si>
  <si>
    <t xml:space="preserve">Joe </t>
  </si>
  <si>
    <t>Schrader</t>
  </si>
  <si>
    <t>https://drive.google.com/open?id=11r6J4fFZ7MQmXR5_S_nm9dOs0qlbIGRu</t>
  </si>
  <si>
    <t>IT/Business Analytics</t>
  </si>
  <si>
    <t xml:space="preserve">   I want to join ConsultYourCommunity to continue positively impacting my community from a different angle than I normally have access to. Since my sophomore year, I have been the representative of my team on the Student-Athlete Advisory Committee (SAAC). SAAC is a prestigious organization that seeks to impact the student-athlete experience and, more importantly, how we as student-athletes can use our platform to elevate our community. Through SAAC, I have had the opportunity to work on multiple service projects for my team and the athletics department. These projects range from a department-wide Thanksgiving food drive and delivery, to creating a permanent NCAA council to represent underprivileged communities and minorities on a national level. I have grown as a person through my work with SAAC by being a leader and pushing for positive change with my teammates' help. I would love to have the opportunity to work for my community from a different perspective. I want to look back on my time at NC State and know that I did as much as I could to be a positive force in a community that has embraced my team and I like family, and ConsultYourCommunity is an incredible path to doing so. 
   I know that I can bring a unique perspective to ConsultYourCommunity. I started playing tennis at 13 years old in my small town of Brevard, North Carolina. I had no idea when I first picked up a racquet that the game would take me to the places it has. On the ITF Junior Tour, I played tournaments across the USA and worldwide meeting incredible people from countless countries. I spent three years, from age 14 to age 17, on this worldwide tour, which is in no small part responsible for much of my worldview today. 
   Then, instead of taking a traditional senior year of high school, I packed up my car and moved alone to live in Toronto, Canada, on the advice of my former coach. I come from a town of fewer than 8,000 people, so as you can imagine moving to a city of 2.93 million people was a bit of a shock. Living in Toronto was incredible, and I credit that year with a considerable amount of my personal growth. Being immersed in the cultural melting pot of the city opened my eyes to a passion for art and design. As a result of that year, I have been featured in the Wall Street Journal for a piece on sustainable fashion, fell in love with data science, and almost decided to skip college entirely for professional tennis, among many other experiences that had a lifelong impact. Ultimately, I decided to go the route of college tennis and a career in data science. 
   I have been playing varsity tennis at NC State since being recruited out of Canada. Over the past three years on the team, I have genuinely learned the meaning of hard work. I have learned what it feels like to come in to practice two hours early every day to make sure I am fully ready to perform and to get extra reps before practice starts. I have learned how to carry my community, school, and team on my shoulders. Playing college tennis in the strongest conference in the sport, I have learned how to handle high-pressure situations and deliver at the highest level. Over the past three years, I have come into my own as a leader. My team is small, just ten members last year, but we come from many different countries and cultures. Over my years on the team, I have learned how to bring out the best in my teammates using many different leadership styles. Last year, we finished the season ranked 6th in the country, our highest ranking in program history. 
   At the same time, I have been working with a mentor from the SAS Institute on numerous data science and business analytics projects. Together we have done pro-bono work to help hospitals deal with the flood of COVID data, created a new ranking system for junior tennis, and became fully SAS certified, and that's just in the past year.  My passion is intersecting data and business to help people see the big picture, which sounds exactly like the mission of ConsultYourCommunity. After learning about how CYC uses high-level data analysis to better their community, I knew I had to be a part of it. 
   I want to be a part of ConsultYourCommunity because I want to make a tangible difference in my community. Leveraging my unique experiences and relentless drive, I have no doubt that I can help CYC continue to do great things. Hopefully this provides insight into who I am and what I can bring to the table at CYC, and I will be eagerly awaiting your response. 
Thank you, 
Joe
</t>
  </si>
  <si>
    <t>Josiah</t>
  </si>
  <si>
    <t>Hall</t>
  </si>
  <si>
    <t>https://drive.google.com/open?id=1_hIT8vvkjVx8c6h4lrYhtOAbL8GBtGoN</t>
  </si>
  <si>
    <t>December 2022</t>
  </si>
  <si>
    <t>Business</t>
  </si>
  <si>
    <t>na</t>
  </si>
  <si>
    <t>CYC combines several of my passions. In terms of business, that is my area of study in a formal way but its's also something that I take initiative on outside of the classroom. My junior year of high school, I started a junk removal service. This started off very small and just as something I did on the side. But soon I was getting more clients than I could keep up with so it turned into a more formal enterprise. I hired some of my friends to help, upgraded to new equipment, and started branding my service. 'Clean-Cut Junk' now operates in Charlotte, and when I'm at NC State my role is administrative rather. I'm now working to build it up in Raleigh. This has been of the best experiences of my life. I am responsible for all the business functions including marketing, accounting, scheduling, customer interactions, and most of the physical labor. I have made lots of mistakes but building and improving a business idea from the ground has taught me a lot about business and myself.
While the business consulting alone appeals to me, the demographics that CYC caters to energizes me further. I have experience and a passion for serving under-resourced people and minorities in my community. This service currently includes being a YoungLife leader at the Neighbor to Neighbor Community Center in Southeast Raleigh. Neighbor to Neighbor focuses on academic enrichment and tutoring for students as well as social entrepreneurship. I plan on volunteering here as long as I am in Raleigh. 
My family has also been a foster family since I was born. We have had 12 different foster children in our home over the years, from all different backgrounds and circumstances. These children are the definition of under-resourced, and although the primary role of a foster sibling is to show love, it's important to equip to succeed in life.
All in all, I believe that my experience and passions with business and serving under-resourced communities and individuals aligns very well with CYC. The idea of providing any sort of value to an actual small business excites me greatly. To be honest, I got chills when I read the description of CYC because it felt like an excellent fit.</t>
  </si>
  <si>
    <t>Links to my business website and the community Center website for context to the long answer question.
cleancutjunk.com
https://www.n2noutreach.org/</t>
  </si>
  <si>
    <t>Lillie</t>
  </si>
  <si>
    <t>Lillian</t>
  </si>
  <si>
    <t>Williams</t>
  </si>
  <si>
    <t>https://drive.google.com/open?id=1VHE7qcgjTejByXVQQlfc43RuXGIfrCRi</t>
  </si>
  <si>
    <t>Biomedical Engineering (Intended)</t>
  </si>
  <si>
    <t xml:space="preserve">     As the daughter of a small business owner, I have seen first hand the challenges that come with owning a business. As well, I have seen the upside of owning a business and the rewards that come with entrepreneurship.  For some owners, the future can be filled with uncertainties, sometimes having a negative impact on both the owner and other individuals involved with the business operations. However, these businesses are crucial to the success and development of communities and aspiring business centers. 
     Based on my experience, I feel it is vital to provide these businesses with the resources and support they need to be successful. 
     Currently, I am a biomedical engineering major and considering a double major in economics. I would value the opportunity to learn more about business practices and make a difference within my own community. 
     As an aspiring engineer, problem solving is a skill that I rely heavily on. I feel that joining Consult Your Community would give me the opportunity to exercise this skill and help small business owners navigate the issues that hinder them from reaching their full potential.</t>
  </si>
  <si>
    <t>Maria</t>
  </si>
  <si>
    <t>Lord</t>
  </si>
  <si>
    <t>https://drive.google.com/open?id=1CTyq70CC1srrCNht6AAu9Kxj033kiM0ZVbN9PT6gy90</t>
  </si>
  <si>
    <t xml:space="preserve">Business Administration (Human Resource Management) </t>
  </si>
  <si>
    <t>none</t>
  </si>
  <si>
    <t>The summer before my 9th-grade year, I participated in the High Point Youth Leadership Academy and developed a passion for serving my community. I made it a point to stay involved in high school, through both clubs and on my own. The reason I want to join CYC is that it would provide me the opportunity to immerse myself in the Raleigh community and continue participating in programs that allow me to give back. More importantly, it would allow me to help individuals that I empathize with. My parents own a small business, so I know first hand how difficult it is, and the sheer amount of work necessary to operate one successfully. I have seen my family’s business struggle and worked alongside them to keep it running. The  ability to help someone save their business would be very rewarding. When my family’s business experienced tough times, it was individuals in our community who helped us through them. I would love to be able to pay it forward and do the same thing for someone else.</t>
  </si>
  <si>
    <t>Marlon</t>
  </si>
  <si>
    <t>Boyd</t>
  </si>
  <si>
    <t>https://drive.google.com/open?id=1BrGDmxhncvmREOGf2GmPDALJaP27v5OV</t>
  </si>
  <si>
    <t>Business Administration: Information Technology &amp; Finance</t>
  </si>
  <si>
    <t>Computer Programming (Intended)</t>
  </si>
  <si>
    <t>Giving back is among the most important and valuable things an entrepreneur can do. There's just something exhilarating in the realization that you've made a significant change in someone's life. My whole life I have devoted my time and effort into giving back to the community. I have taken my passion for various crafts and extensive involvement and shared them with countless people. For example, music has stuck with me since I began making it in 3rd grade. It began as an escape from all the hardships I faced growing up in a dangerous area, but it has now expanded into something I truly love doing. Now I have produced tracks of my own, tracks for various mainstream artists, and songs for many local artist in the Raleigh area. My production is all across big platforms (iTunes, Spotify, Tidal, etc.) and I am currently in the process of working on an album collaborating with various local artists. Connecting with people musically is a way I strive to give back to my community. Also, as a black male, giving back to the black community and other marginalized groups has been a significant goal of mine. I've always dreamt of starting my own consulting firm, with a focus on technology and finance, in hopes of giving back to minority owned businesses. I've been building a bridge towards that goal at NC State University, through staying active in various organizations such as, Black Male Initiative, and becoming a member of the Diversity and Inclusion Committee for Poole College of Management. Through these organizations I've had the opportunity to orchestrate events to educate, advocate, and empower underrepresented students. I've even had the opportunity to advise businesses on what they could implement to promote a more diverse and inclusive environment. Currently, I am working with the diversity and inclusion committee to revamp Black Business Students Association (BBSA), which will act as another organization to make black students feel more welcome. I've also had the opportunity of becoming the Resident Advisor for the Black Male Initiative learning village this year. Through this position, I've been able to advise residents on the resources available to them that I struggled to find coming into NCSU freshman year. Ultimately, If I have a passion for something I go above and beyond to express and share that passion. I want to join Consult Your Community (CYC) because it is an organization that screams everything I'm passionate about. It is a great opportunity to gain new perspective through learning how small businesses operate, and challenge the skills and knowledge I have developed throughout my experiences. It also provides me with the opportunity to create new connections with small business owners. In building these connections, I'm determined to gain further knowledge on what's to be expected working with small businesses. I'm hoping to begin creating a business plan on how I should go about starting a consulting firm. I'm so eager to make a greater impact on the Raleigh community and work alongside peers that reciprocate that same avidity. Thank you for your time and consideration.</t>
  </si>
  <si>
    <t>Mary Louise</t>
  </si>
  <si>
    <t xml:space="preserve">Mary </t>
  </si>
  <si>
    <t xml:space="preserve">Sprague </t>
  </si>
  <si>
    <t>https://drive.google.com/open?id=1aLg3mc5g8slYr5tBwvBQ1nGB9wK2tcFy</t>
  </si>
  <si>
    <t xml:space="preserve">Business Administration </t>
  </si>
  <si>
    <t xml:space="preserve">Environmental Science </t>
  </si>
  <si>
    <t xml:space="preserve">My passion is sustainable business. I find B-corporations mesmerizing, sustainable alternatives necessary, and Greta Thunberg inspiring. However, the core of this passion is rooted in my enthusiasm for wanting to make a difference. I want to have a positive impact on people, the economy, and the environment. I want to change the world and how people approach business. This is a lofty goal, and one that probably can't be accomplished in a single person’s lifetime. Despite this, I am willing to try, and I believe the first step rests in the power of small businesses. Many of the characteristics required for small businesses to be successful are the very same characteristics required for a successful future in sustainable business. When it comes to sustainability, accountability is one of the core principles of the movement. Not only does this apply to accountability to our environment and people, but accountability to our future and our next generation’s future. This same methodology can be applied to small businesses. Owners of small businesses put everything on the line. This occurs financially, but also in terms of their time, effort, and dedication. They are accountable to themselves and their future they are creating. This high level of commitment to a cause is so necessary when trying to succeed as a small business owner or in a world where the norm is unsustainable and unethical. In addition to possessing a high level of accountability and commitment to a cause, being willing to take risks is also a common characteristic between small businesses and the world of sustainable business. Change and success don’t typically result from doing what everyone else is doing. Rather, it results from following a passion and a willingness to challenge the norm. Each small business owner that CYC works with possesses each of these characteristics stated above. If they didn’t, they wouldn't have made it this far in a world constantly fighting against small. Meaning, so much value and education can be found in working with these small business owners who have given it their all. Additionally, like sustainable business, there is untapped potential in each small business. Although my passion is sustainable business, what I ultimately hope to do in my life is make a difference. Whether this is for a single person or for the world as a whole, I want to make a difference. CYC would give me the opportunity to use my skillset to make a difference in the life of a small business owner. Even if it just means providing them with a peace of mind and a financially stable future. </t>
  </si>
  <si>
    <t>Mustafa</t>
  </si>
  <si>
    <t>Faisal</t>
  </si>
  <si>
    <t>Syed</t>
  </si>
  <si>
    <t>https://drive.google.com/open?id=1wAg7PIOk3-AMszNiNjqruh5U5aMLMW4Z</t>
  </si>
  <si>
    <t>Economics, Statistics (Will CODA into College of Sciences)</t>
  </si>
  <si>
    <t xml:space="preserve">         When I heard the mission of Consult Your Community, I immediately thought of my mom. She has had her own interior design business for nearly a decade now, and in the early stages, it was a struggle. Balancing raising two young boys in the day and spending hours hunched over a small laptop at night learning how to code her own website while also studying the ins and outs of running an LLC was no easy task. There were times where she went months without clients, even as she spent every free second of her time working on her business. There were times when hope ran low, that her dream was just a dream, no matter how hard she tried. 
        My mother’s story is not unique, there are millions like her who have a dream and wish to grow that dream into their livelihood. I look at what Consult Your Community does and can’t help but wonder where my mom’s business would be if she had a knowledgeable, capable team that was focused on her success. I look at Consult Your Community and can’t help but wonder how I might be able to help a struggling business defy odds and succeed. 
        It is not lost on me the incredible personal perks of joining CYC, whether it be corporate sponsors holding private recruiting events, or highly reputable Fortune 500 companies seeking out CYC alumni from NC State. While that is all great, I believe what’s greater is the ability to give our local small businesses that push they need to get over the hump. Small business is what makes any area great, and I would love to do whatever I can to help make my hometown the best it can be: A place where a small business like my mom’s can reach its full potential.</t>
  </si>
  <si>
    <t xml:space="preserve">Thank you for your consideration of me for a position in Consult Your Community. I hope to hear from you all soon. </t>
  </si>
  <si>
    <t>Natalie</t>
  </si>
  <si>
    <t>Gorelik</t>
  </si>
  <si>
    <t>https://drive.google.com/open?id=1qr-8hrKGFOufFvp16rODIJxoFJFZQ_NG</t>
  </si>
  <si>
    <t>Business Administration (Entrepreneurship), Economics</t>
  </si>
  <si>
    <t xml:space="preserve">For most of my life, I believed that I was an engineer through and through. I was in robotics club, excelled in math and science classes, and went to a STEM oriented high school. I didn’t have doubts until senior year of high school, where I did a semester long internship at The Collider, a co-working space and incubator on a mission to put Asheville on the radar for climate science. 
I pursued the internship because I was interested in the fields surrounding green engineering. I took full advantage of the opportunities to dive deeper into climatology, but it wasn’t until after it was over that I realized how much I missed out on the true opportunities there. In a synergetic and innovative center for small businesses, I failed to make any real connections, and completely missed out on learning from the entrepreneurs there.
One thing that I did take advantage of at The Collider was attending an event after Hurricane Florence, “Call for Code.” Six apps that were part of IBM’s initiative for disaster relief presented their platforms, and we split into groups and were tasked with brainstorming improvements. I found a spark in being able to pinpoint weaknesses and come up with new ideas; and although I was a 16 year old in a room full of professionals, my thoughts still mattered. I had never experienced electrifying collaboration in a real-world circumstance like that, and I loved it. 
During my freshman year at State, I dedicated most of my time and energy to staying on top of my classwork. I thrived in the few business-related courses I was able to take, but I was constantly drained, and found it difficult to foster motivation to do much outside of class. For me, receiving my CODA acceptance into Chemical Engineering confirmed how much I was truly dreading my life after college. I had known it for a long time, but I struggled to accept the fact that I no longer had any real passion or excitement for engineering. I switched my major to Business Administration, and since then, have found a new drive and determination to succeed. Having the weight of engineering lifted off of me has allowed me to envision a new, exciting future for myself. I’ve been able to set my focuses on growing and developing a new skill set and learn more about things that I’m genuinely passionate about.  
I am interested in joining CYC because it is real. CYC connects students directly to small businesses, most of which that have limited ways of receiving assistance otherwise. I want to join CYC not only for the opportunity to put my own experiences and knowledge to use, but to have so many more opportunities to learn in ways that I wouldn't in a lecture or classroom. CYC cultivates a unique environment of collaboration within a group of dedicated, determined students who share the common interest of helping small businesses grow and succeed. I want to work with like-minded students, build my skill set, knowledge, and network, and most importantly, help the startups and small businesses within my community succeed. 
</t>
  </si>
  <si>
    <t>Yeung</t>
  </si>
  <si>
    <t>https://drive.google.com/open?id=11VwhjUivNLvQbn41k2-8HMstygFCOZFIKFhdslpPSMg</t>
  </si>
  <si>
    <t>Communication: Public Relations</t>
  </si>
  <si>
    <t xml:space="preserve">CYC stands out among other student organizations at NC State as one where I could really serve the community and get real work experience while still being a college student. While I have worked with nonprofits in the past and been able to see how far monetary donations can go to keeping them up and running to serve groups in need, I have yet to experience how consulting services can help when money isn't an option or when it can only go so far. Especially in light of the pandemic, I would love to learn how can we aid small businesses and struggling companies beyond financial support to help our community when the need it most and be able to put what I've learned to practice. Alongside the call to action in the community, I believe participating in this organization can expose me to the type of work I will be doing in my career after I graduate. As the president mentioned in the interest meeting, being involved with CYC is how you get the "prior experience" all internships and entry-level jobs ask for. The fact that this opportunity is through a student organization is also appealing because that means I get to work with people my age who are as interested and passionate about their community as I am and can hopefully find friends and make connections to people I wouldn't have met otherwise. </t>
  </si>
  <si>
    <t>Nida</t>
  </si>
  <si>
    <t>Kosedagi</t>
  </si>
  <si>
    <t>https://drive.google.com/open?id=1IxVHBdbelZfwyqoLG1DSB1O2JRZzNIno</t>
  </si>
  <si>
    <t>Engineering First Year (Electrical Intended)</t>
  </si>
  <si>
    <t>I have not applied to any minor program yet.</t>
  </si>
  <si>
    <t xml:space="preserve">As a first year engineering student, I do not want to limit my education to technical and theoretical knowledge only but also wish to have some real life experience on how to apply what I know to solve an actual problem. Besides, I think it is a great opportunity to be able to work with people from such diverse backgrounds, interests and majors since I would learn about so many different things that I might not get a chance to learn in class from everyone involved which could give me an idea about what I want to do in the future. Whether I consider running a business or not, what I might encounter while working with the members of the organization and people who run a business and need help would help me gain skills that I can utilize at every point of my life. Besides, helping people keep their business going and having a positive impact in their life would be the icing on the cake. I am an international student from Turkey and just like many places in the world, it is harder and less often for women to gain their economical freedom compared to men in my country. Recently, I have been contemplating on how I could possibly help women, anywhere in the world, who are struggling to build a life of their own and I would love to be in an organization that extends a hand to women and minority groups. This way, I could help them here and maybe carry on with this work in my country some time in the future. </t>
  </si>
  <si>
    <t>Nupur</t>
  </si>
  <si>
    <t>Jain</t>
  </si>
  <si>
    <t>https://drive.google.com/open?id=1Ftra-i6XfONn-vxE9sfXkzaUwhahGzxp</t>
  </si>
  <si>
    <t>B.S. Industrial Engineering and Economics</t>
  </si>
  <si>
    <t xml:space="preserve">My aspiration and long term goal is to be a Healthcare professional and work in the consulting field. My interest in consulting started as a child when I would hear my father giving advice to his clients. When I asked him, “Why do others listen to you?” he said that he had made an impact on their lives and their organizations by designing smart processes. Back then he worked at  PwC (PricewaterhouseCoopers) and since then I had desired to become one like him. As I grew up, I explored avenues to pursue that career and realized that an engineering degree makes one’s mind rational and process-centric. AT NC State, I am pursuing a double major in Industrial Engineering and Economics to prepare for adequate skills. Looking into the CYC program, I want to join this program so that I can hone my skills in real-world consulting and problem-solving and be the best consultant I can be after graduating from NCSU. CYC will also train me to lead in a diverse setting, familiarize myself with ‘Consulting 101’, and advise clients on challenges they may not see as a threat yet. </t>
  </si>
  <si>
    <t>Pari</t>
  </si>
  <si>
    <t xml:space="preserve">Pari </t>
  </si>
  <si>
    <t>Goyal</t>
  </si>
  <si>
    <t>https://drive.google.com/open?id=14T2XjA4NKq6n7_2C2hj9b5s46H_sHZ63</t>
  </si>
  <si>
    <t xml:space="preserve">Computer Engineering </t>
  </si>
  <si>
    <t xml:space="preserve">None as of yet </t>
  </si>
  <si>
    <t xml:space="preserve">CYC seems like the perfect opportunity for me as it not only gives me a chance to gain experience but also a chance to contribute to the society. I feel like as an engineer I thoroughly enjoy problem solving, and CYC will give me a chance to practice and enhance this skill. Furthermore, ever since the start of the COVID-19 pandemic, upon seeing so much suffering, I have been looking to make a positive impact and help out in any way that I can be it monetarily or otherwise. I feel working with CYC will give a chance to contribute and help out. Furthermore, I really enjoy working for the business team of Liquid Rocketry Lab, a student organization at state. Working with CYC will allow me to expand from my expense at LRL and work at a bigger, more professional level. Finally, the idea of working with people from various diverse backgrounds and majors seems like a very exciting opportunity and a great learning experience. Overall, I believe that joining CYC can be a great experience which will help me acquire both technical and soft skills. </t>
  </si>
  <si>
    <t xml:space="preserve">I am an international student and currently, I am in a different country. Due to the different time zones, it will be a little difficult for me to attend the meetings as it will be extremely early in the morning for me. I will try my best to be present at all of them, but sometimes it may not be possible </t>
  </si>
  <si>
    <t>Paul</t>
  </si>
  <si>
    <t>South</t>
  </si>
  <si>
    <t>https://drive.google.com/open?id=19lFigbCYEixYuaydnXhuMQVsPERCF3dY</t>
  </si>
  <si>
    <t>Chemical Engineering</t>
  </si>
  <si>
    <t>Biomanufacturing</t>
  </si>
  <si>
    <t>In my professional career in gene therapy companies and academia, I attained experience in primarily internal business operations such as manufacturing, technical development, and strategic operations. This year I wanted to gain exposure to a client-based experience forging relationships with local companies accelerate business performance. Throughout my social experience in school, I have learned I am very extroverted hosting gatherings and planning events to create healthy social atmospheres. I am also confident in communicating with clients as I have done for years growing up entertaining my parents’ friends at dinner parties and other social gatherings in my neighborhood back home in Cary, NC. For example, I was able to land an internship at AveXis, a Novartis company, my freshman year through networking with a family friend and working with him to help me apply for the internship at an emerging industry leader in new pharmaceutical manufacturing methods. I knew I was interested in this club when I met Xavier McKinley in a finance club and he recommended I check out this club for all that it has taught him. With that being said, I feel as if Consult Your Community would be a perfect place to use all of my skills in an interactive client-based experience.</t>
  </si>
  <si>
    <t>Pragya</t>
  </si>
  <si>
    <t>Haravu</t>
  </si>
  <si>
    <t>https://drive.google.com/open?id=1_u_q89v8YD_WCdjlXBBAWVa8wNFxYOEr</t>
  </si>
  <si>
    <t>Statistics and Economics</t>
  </si>
  <si>
    <t>Not sure yet</t>
  </si>
  <si>
    <t xml:space="preserve">I am very interested in joining Consult Your Community as I would like to make a positive impact on my community and actively seek out ways to improve it. I would also love the opportunity to work with a diverse group of people from different backgrounds, areas of study, and interests, while applying my passion for problem solving.
I am an Economics and Statistics major and my interest in Economics is driven by my interest in understanding our current economic system, with the hopes of working towards finding solutions and changing the flaws that have allowed for the inequity and wealth gap in our society. CYC is addressing this problem in our society and it provides me the opportunity to begin having a positive and direct impact on my community now, through consulting for local businesses who are under resourced and can’t afford to pay large consulting firms. There are many new challenges small businesses may now be facing amidst the pandemic, augmented onto previous ones. Therefore, I would very much like to dedicate my time towards helping these businesses in developing solutions towards challenges they encounter while helping them achieve their goals. I know that helping a local business and seeing the difference and impact it has will be very fulfilling for me. It is humbling to know that I can support an individual and their business, which can have a ripple effect in helping so many other individuals and improving places and communities, beginning with my own community. 
I would love to apply my skills in order to help local businesses in Raleigh as well as the causes they support. Furthermore, I would love to work alongside a team of other students from different backgrounds, areas of study and interests while having the opportunity to learn from them as well. I believe that individuals from diverse backgrounds working together can reach novel solutions to problems and generate new ideas. CYC would allow me to be part of a team that supports this dynamic. 
I enjoy problem solving as well as interacting with people and will enjoy the work I do as a member of CYC even more knowing that I am able to have a positive impact in my community. I also love analyzing and working with data. While I look forward to applying my skills in the field of Statistics and Data Analysis, I am also eager to build upon other skills as well through activities within the club such as communication and reporting between teams and clients. I would like to gain experience working on a variety of different projects and look forward to new experiences. I am interested in joining CYC as it will allow me to grow professionally and as a leader through involvement with the organization. It will provide me with the opportunity to grow while working in a diverse and collaborative environment with others who are passionate about the work they are doing. 
</t>
  </si>
  <si>
    <t>Pranav</t>
  </si>
  <si>
    <t>Chockalingam</t>
  </si>
  <si>
    <t>https://drive.google.com/open?id=1WdLBPQWTVuSUo2nhnASMaAP26TsKzTGU</t>
  </si>
  <si>
    <t>Throughout high school, I was immensely involved with different non-profit organizations with a pragmatic vision for the future. I consider myself to be a forward-thinking individual with a passion to broaden my skill set and develop new skills and connections. I feel that working with CYC to help local businesses and start-ups would be a great way to get on-site experience working with clients and other passionate students.</t>
  </si>
  <si>
    <t>Rani</t>
  </si>
  <si>
    <t>Madhiwala</t>
  </si>
  <si>
    <t>https://drive.google.com/open?id=1qfYfqliygMTQNIkEpGlyHSSxY-K0LKbP</t>
  </si>
  <si>
    <t>December 2021</t>
  </si>
  <si>
    <t>Business Admin and International Studies</t>
  </si>
  <si>
    <t>Business Analytics Honors</t>
  </si>
  <si>
    <t>As COVID-19 has progressed, I have seen so many small business, businesses that families put their ALL into, have to be shut down. Small businesses are so important to us today, and I want to be involved in being able to help make a change. I have always been interested in consulting, and being a part of a team that can make a change to a business. I want to be able to use the business knowledge that I know, to benefit a business, and potentially help them get through many obstacles that they may be facing, especially during the pandemic. As i explored the page and did research, i thought it was amazing how there was 112 small businesses served through the academic year of 2018-2019, and I hope to use my skills and energy to add a change to these people! Giving back and serving communities, especially underrepresented populations and small organizations, is a huge part of what makes me who I am, and I feel as if CYC aligns with my values and passions!</t>
  </si>
  <si>
    <t>Rithika</t>
  </si>
  <si>
    <t>Shivkumar</t>
  </si>
  <si>
    <t>https://drive.google.com/open?id=1qT_kZIaG7oUjwL0rABe81xNXlS2DvNi7</t>
  </si>
  <si>
    <t xml:space="preserve">Industrial and Systems Engineering </t>
  </si>
  <si>
    <t xml:space="preserve">Statistics </t>
  </si>
  <si>
    <t xml:space="preserve">When I was doing my school in Dubai, I was part of school organizations that would help give back to the continuity. We did food drives, auctions, and various shows to raise money for the construction workers who worked day in and day out in Dubai’s scorching heat. As student body president of my school, we also helped collect money for our fellow batchmate who was going through a kidney transplant and needed financial aid. Giving back to the community is something I am very passionate about. When I came to NC State, I wanted to continue giving back. During my first semester here at State, I was part of Habitat for Humanity where we went to different site locations every other week to help build houses or help with renovations. During my sophomore year, I joined Feed the Pack where I assisted with collecting food for the pantry. 
As I started entering my junior year in Industrial Engineering, I had to focus a bit of my time in finding an internship. Over the last 7 months, I got the opportunity to do a co-op at Tesla. During my time there, I was able to learn a lot of technical and people skills. I was made the lead of Energy product projects where I had to take into consideration my customer’s needs and timeline to meet the project requirement. From reading about the work that consult your community does, it aligns a lot with what I was doing during my co-op. This program helps me combine my passion for giving back to the community while incorporating my love for business. This organization will help me hone my existing skills of being a leader and other business skills but will also teach me the different aspects that are involved in running a business. CYC has a large impact on the community and I would love to be part of an organization that devotes their time and effort in making that impact. I want to help create my impact by being a part of such a meaningful organization before I graduate from NC State. 
</t>
  </si>
  <si>
    <t xml:space="preserve">I am a hard worker and will always be ready to help and take on duties whenever needed. </t>
  </si>
  <si>
    <t>Robert</t>
  </si>
  <si>
    <t>Seybold</t>
  </si>
  <si>
    <t>https://drive.google.com/open?id=1pMNRRvSF-pYbMbNqk3ZIonjqaUdyg8VU</t>
  </si>
  <si>
    <t>Economics and International Studeis</t>
  </si>
  <si>
    <t xml:space="preserve">I have long been interested in joining CYC. The club not only allows for excellent professional experience, but also allows for college students to make a meaningful impact on the community around them. The most attractive aspect of CYC for me, is the ability to solve real world problems in a team setting all while being able to apply practices learned through our studies to better our community. I am currently applying to the NCSU advanced analytics graduate program in which a practicum is a major component. During this practicum, one works with a local company to conduct analysis on data given as well as suggesting the best path forward to integrate the knowledge gained from this analysis. CYC will allow me to really hone this ability to ensure that, should I be accepted to this graduate program, I will be able to represent my team and my school well to these companies. Not only does CYC offer amazing professional and real-world experience, I also believe it fosters a community mindset, showing how important local small businesses are and creates a drive to further implement this mindset into one's career. This focus on helping those around you has always been important to me and I believe CYC will give me experience and knowledge as to how to go about continuing this into my career. </t>
  </si>
  <si>
    <t xml:space="preserve">As I stated in the section as to why I am interested in CYC, I am applying to a graduate program this year. Should I be accepted, I will be dropping my IS degree and graduating May 2021 with an Economics degree. If I am not accepted, I will be continuing on with my education and graduate in May 2022, thus I have listed myself as a Junior. I hope this does not cause any confusion. </t>
  </si>
  <si>
    <t>Rucheer</t>
  </si>
  <si>
    <t xml:space="preserve">Rucheer </t>
  </si>
  <si>
    <t>Dave</t>
  </si>
  <si>
    <t>https://drive.google.com/open?id=1AGWRKXZegYg1SwTLlaogi9MYjQF10F3m</t>
  </si>
  <si>
    <t>Middle East Studies</t>
  </si>
  <si>
    <t>Service has always been one of my core values. I grew up watching my friend Jake struggle with Duchenne Muscular Dystrophy and its impact on his family. I founded Jake's Warriors, an annual fundraiser that collected funds and supplies to support summer camps that Jake and his buddies attended. I continued this fundraiser for five years through my senior year of high school, scaling it every year to reach new fundraising goals and partner with local businesses and the Muscular Dystrophy Association. Besides public speaking, time management, and professionalism, two of the most important skills I developed were leveraging all team members' skill sets and critical thinking.
The opportunity to join CYC would allow me to further develop my skills and get a real-time, hands-on experience that aligns with my career goals. By working on a new project every semester, I can to meet and learn from students that come from a variety of backgrounds. This organization would provide the opportunity to network and create valuable industry connections. The high impact experiences and application of skills I have learned through past experiences will improve my personal development. Of all the reasons to apply, the most important is that joining Consult Your Community would allow me to continue taking part in service that directly interacts with and benefits the local community.</t>
  </si>
  <si>
    <t xml:space="preserve">I am excited to challenge myself and make a positive impact! </t>
  </si>
  <si>
    <t>Ryan</t>
  </si>
  <si>
    <t>Mulvihill</t>
  </si>
  <si>
    <t>https://drive.google.com/open?id=1ntCTXI7znsN-hmzJOS9ldAjZZOZRsSsO</t>
  </si>
  <si>
    <t>Psychology</t>
  </si>
  <si>
    <t xml:space="preserve">I want to join the NCSU Chapter of Consult Your Community because I want to engage in fulfilling work and broaden my horizons. I’ve had many extraordinary opportunities on campus in my classes and through getting involved in student groups, but I have felt a distinct lack of tangible, applicable knowledge and experience from them. I have been to many interest meetings in the past few weeks with different student organizations, but none have resonated with me in the way that the CYC meeting did. The focus on real world application, career transferable skills, and motivated volunteer work immediately connected with me. Consult Your Community is a unique chance for me to get some real, hands-on work done with local businesses in a way that no other organization can offer. By working with CYC, I hope to gain experience with data analysis research in a non-academic setting, communicating with a diverse team of peers, and turning ideas into a business plan that can be realistically executed. I believe my background in psychology, small group leadership, and online communication can bring valuable skills and a unique experience to the organization. I have very applicable experience with Zoom and social media platforms from my work with New Student Programs over this summer, so I feel very comfortable and excited about working in a fully digital environment. I perform at my best when I am pushed out of my comfort zone, and CYC represents a chance for me to step outside of my usual wheelhouse and pick up new skills in data analysis and small business research that I hope to utilize later in my professional career. I am very passionate about supporting local small businesses and I have ambitions to eventually create my own. My career goal is to synthesize clinical psychological counseling with knowledge about business management and analysis to create a successful private practice, so CYC would be an amazing opportunity for me. </t>
  </si>
  <si>
    <t>Sachin</t>
  </si>
  <si>
    <t>Amaresh</t>
  </si>
  <si>
    <t>https://drive.google.com/open?id=1nDttphTbRXizQD9cwfqWRJVhAgyCpVZF</t>
  </si>
  <si>
    <t xml:space="preserve">Engineering First Year (Environmental Intent) </t>
  </si>
  <si>
    <t xml:space="preserve">I want to join CYC because I enjoy meeting new people with similar interests, collaborating with other students, helping my community, and I believe I have traits that could be beneficial to the team. Consulting has been an interest to me since high school. At the end of junior year, my high school class was given 2 weeks to work a job internship or lead a learning program for underclassmen. Instead, I decided to join and pioneer a consulting program started by a parent at my school for my class. The parent currently owns a business that helps transition consultants from McKinsey, Bain, and the Boston Consulting Group called Hammer Haley. He introduced us to the basics of consulting, helped us discover and subsequently improve upon our strengths, and worked to better our understanding of networking, problem solving, and collaboration. As a Boy Scout, being a leader is no undertaking for me. With each coming rank, we are required to serve a leadership role for the entire year. In addition, working with the community is an innate aspect of my Troop. Each year, we hold a popular event in Chapel Hill called Touch-a-Truck. We work to raise money both for the troop and for the UNC Children’s Hospital. Likewise, I want to help the businesses in our community, especially during a time like this where small business are facing hardships and support them in their endeavors. During the program in high school where I learned the basics of consulting and had real life experience in consulting, we were asked to identify 5 of our core strengths using a website called the High 5 Test. This test requires you to answer 100 questions about your personality and in return gives you your five strongest traits. Two of the traits that stood out for me in terms of consulting were Problem Solver and Chameleon. I believe these describe me well - and would be beneficial to CYC -  as problem solving is something that I pride myself on and was exemplified through my work in robotics and Science Olympiad and Chameleon describes the fact that I am adept in working in changing environments (such as the one we're in right now). </t>
  </si>
  <si>
    <t xml:space="preserve">I believe this would be an awesome opportunity for me and I will stick with it in the time that I remain at NC State. </t>
  </si>
  <si>
    <t>Sanaa</t>
  </si>
  <si>
    <t>McClendon</t>
  </si>
  <si>
    <t>https://drive.google.com/open?id=1p69Uei4QzXUpQLvobGtJIpcJxw8YImgI</t>
  </si>
  <si>
    <t>Business Administration: Finance</t>
  </si>
  <si>
    <t>French</t>
  </si>
  <si>
    <t xml:space="preserve">Consult Your Community provides real-life work experience and strengthens skills necessary for a successful career in business after graduation.  As a black woman, CYC caught my eye because it predominately serves women and minority owned businesses and nonprofits. I enjoy working with teams and collaborating in order to achieve goals, and I have always volunteered and enjoyed giving back to my community. Because of this, I feel that CYC is a perfect fit for me. I have been interested in consulting since coming to NC State last year, and I would like to explore that field and become an asset to future employers. I have a passion for people and supporting those who need help in anyway. CYC mixes my passion with experience needed for success in the business world. It is exactly what I am looking for in an organization on campus. </t>
  </si>
  <si>
    <t>If selected, I am prepared to be fully immersed in CYC. You can count on me to be dependable and adaptable. I am eager to get involved. Thank you for your consideration, and I hope to hear from you all soon.</t>
  </si>
  <si>
    <t>Sara</t>
  </si>
  <si>
    <t>Altman</t>
  </si>
  <si>
    <t>https://drive.google.com/open?id=1MPyZ8yb1og6sDmwOg0Vvg7v0g4DK3cVW</t>
  </si>
  <si>
    <t>May 2021</t>
  </si>
  <si>
    <t>Computer Science</t>
  </si>
  <si>
    <t xml:space="preserve">I really love CYC's mission of helping to support small businesses in the area. Small businesses add so much to a community and help to build the local economy, so it's important that they are able to thrive. This is especially meaningful during the coronavirus pandemic since small businesses are more vulnerable now than ever.  I know that in the past few years there has been a trend of large companies like Amazon and Walmart driving smaller business owners out of business. This hurts local economies and the business owners, who often put a lot on the line to pursue their dreams and start their business. Even though I am still a student, I think that 
I have a lot that I can bring to these businesses and I want to help them succeed!  At the interest meeting, someone made the point that many times small businesses don't have the time or resources to solve the same problems that large companies have. I think this is very true, and I believe that if you have the resources to help someone, then there's no reason not to. Along with the service aspect of CYC, which I think is the most important, I also love the problem-solving aspect. Since CYC brings together teams of students from different colleges, I am excited by the opportunity to collaborate and learn from other students. I think it's really exciting when you are working with others that are also passionate about reaching the same goal as you. Often in group projects in class, I find that my group members aren't always totally engaged in the project, which turns the project into a burden instead of an opportunity to collaborate and deliver a meaningful product. After hearing current members talk about their experiences, I know this won't be the case with CYC. CYC provides a collaborative, innovative environment where students are encouraged to learn new things and explore outside of their comfort zone, which really makes me want to join. </t>
  </si>
  <si>
    <t>I'm excited about the opportunity to support local businesses and work with other students from across NC State!</t>
  </si>
  <si>
    <t>Sarah Ann</t>
  </si>
  <si>
    <t>Sarah</t>
  </si>
  <si>
    <t>Tabor</t>
  </si>
  <si>
    <t>https://drive.google.com/open?id=1ymCiZbxHpd_pBK2IegdJiwZyJavsXTMP</t>
  </si>
  <si>
    <t>I want to join CYC because I have always really been interested in going into a career in consulting after graduation and I think this would be a great introduction into the field. I helped start a non-profit in high school and work for a small business when I go home, so I understand the struggles that come with small businesses and non-profits. There were many times while working with these organizations in high school that I felt we needed extra guidance on our systems and organizational structure, that we couldn't give ourselves. After going off to college I have been able to come back and give some assistance based on the things I've learned and I've witnessed my little advice help first-hand on places where these organizations were actually struggling. Also, growing up, my mother owned a small dance studio and was so passionate in helping the children in our community find their own artistic passions, but after 20 years, it was ultimately unsuccessful and she needed to close her studio. I'm sure that if their was an organization like CYC while my mom had her business, she would have been given the structural help she needed, and for that I really want to be a part of this organization that is helping small business owners who might be struggling like my mother was remain successful and continue their passions. I have some global corporate experience and am in my second semester of my sophomore year, due to my co-op, so I am really looking forward to contributing my experience and knowledge to help the Raleigh community!</t>
  </si>
  <si>
    <t>Shadi</t>
  </si>
  <si>
    <t>Jabbour</t>
  </si>
  <si>
    <t>https://drive.google.com/open?id=1F4kJobAlUeEBWwv_buPnAC8wDvxZ-U6-</t>
  </si>
  <si>
    <t>Business Administration, Biomedical Engineering</t>
  </si>
  <si>
    <t>Business Analytics Honors Program</t>
  </si>
  <si>
    <t>I want to join CYC because I am very interested in consulting as a career path. I also have a strong entrepreneurial spirit/passion that pushes me to contribute to something where I can gain valuable experience while also helping like-minded individuals achieve their goals and reach their full potential.</t>
  </si>
  <si>
    <t>Sheridan</t>
  </si>
  <si>
    <t>Kum</t>
  </si>
  <si>
    <t>https://drive.google.com/open?id=1tSiPu7oQxJNyXZYn2vKrlR_nYIXQVHcI</t>
  </si>
  <si>
    <t xml:space="preserve">Prior to this summer, I barely knew anything about the importance of consulting for businesses nor anything about the field itself. There are a few main reasons I want to join CYC, and I'll order them by importance. This summer, I had the pleasure of volunteering for an NC State professor who created a platform to study the importance of entrepreneurial ecosystems. I was tasked with inviting entrepreneurs in the Durham-Chapel Hill area to join our study. While it was more of an auxiliary role, I really enjoyed conversing with the small business owners as well as the challenge of convincing some of them to participate. Even so, I wanted to invest more into the project and be able to influence the success of a given project. I'm glad I heard about CYC because it offers exactly that. 
Moreover, I joined a club called VOLAR last spring, which focuses on volunteering with various organizations in Spanish-speaking environments. Unfortunately, all activities were postponed and the same has occurred for the foreseeable future. Like you mentioned in the interest meeting, CYC is unique in that it hasn't been hindered by going virtual. I think it's crucial for organizations like yourselves to continue to volunteer and help businesses in need especially during a time where they probably need it the most. 
Lastly, after graduating high school, I had many interests but no idea of a major. After going through exploratory studies, I still struggled to choose an area of study but wound up choosing business because of its broad nature. I'm sure you can see a theme here, but yes, I have yet to declare a concentration. That being said though, I believe an opportunity to engage with businesses in a real-world setting would also show me where my strengths and weaknesses lie intellectually. By learning more about what types of problems/projects I enjoy and how to solve them, I think I'll have a much more comprehensive understanding of myself when it comes to declaring a concentration and ultimately a career.   </t>
  </si>
  <si>
    <t>The weekly commitment will not be an issue. I put no as a precaution because my acappella group meets Monday nights as well though our rehearsal times have varied in the past. Rehearsals were from 7-8:30 last semester but have now changed from 6-7.  Rehearsal times may continue to fluctuate in the future but the bottom line is that I should be present for most, if not all of each session.</t>
  </si>
  <si>
    <t>Shruti</t>
  </si>
  <si>
    <t>Tiwari</t>
  </si>
  <si>
    <t>https://drive.google.com/open?id=1J1xvvHtDcWi8v85zIZDV0ko02elbCflD</t>
  </si>
  <si>
    <t>Business Administration, Information Technology</t>
  </si>
  <si>
    <t>Politcal Science</t>
  </si>
  <si>
    <t>I have been very passionate about working with small businesses as the challenges for small business owners are close to my heart. My father had opened a small business in 2014 and though he worked tirelessly to maintain it, all his hard work was nullified by the economic destruction caused by Covid-19 and he was forced to close the business. But my father is not alone, thousands of small businesses across the United States have been forced to shut down, and even more, will be closing soon if the economy does not recover. I want to do my part in assisting small businesses and non-profits in the area to revive the local economy and prevent more business closures. Through watching the rise and fall of my father’s business, I learned so many valuable lessons that I can apply to ensure other small businesses’ prosper, some of them being; the importance of customer service, the hard work that goes into the day to day operations, the soft skills needed for a manager, and time management skills. Small businesses are the backbone of this nation’s economy and the fulfillment of the American Dream for so many people. I believe my experience from working with my Father’s business will be beneficial and will give me a head start as part of the CYC team. I hope that my contribution to the CYC team will help boost the economy of Raleigh through prioritizing small businesses.</t>
  </si>
  <si>
    <t>Spencer</t>
  </si>
  <si>
    <t>Matthews</t>
  </si>
  <si>
    <t>https://drive.google.com/open?id=1SdOqNCv0RLSt6xseygZZHlwit6Qk2ZpC</t>
  </si>
  <si>
    <t>Industrial Engineering (Starting Masters in Spring 2021)</t>
  </si>
  <si>
    <t>I am excited by the opportunity to make improvements for businesses in the triangle and change the lives of the owners. I love the challenge of analyzing a problem from all angles and working towards a solution, and CYC provides the perfect opportunity utilize these skills to improve my community. Throughout undergrad, I have most enjoyed projects where I directly impact the experiences of those around me. I enjoy sharing my talents and ideas with teammates and collaborating to achieve a common goal. I work best with diverse teams with the goal of improving processes and experiences; attributes that closely align with CYC’s mission.</t>
  </si>
  <si>
    <t>I will be graduating with my B.S. Industrial Engineering this semester. I am starting my masters in IE at NC State in the spring, so I will be here for another 2-3 semesters and I have listed my expected graduation as Dec. 2021.</t>
  </si>
  <si>
    <t>Steven</t>
  </si>
  <si>
    <t>Diniz</t>
  </si>
  <si>
    <t>https://drive.google.com/open?id=18J2V4wO1A2iI3gszLP1OcCCzzrXQDTSH</t>
  </si>
  <si>
    <t>Computer Engineering; Economics</t>
  </si>
  <si>
    <t>Throughout my whole life, the fields of technology and economics have been deeply fascinating to me. I have spent countless hours studying books, reading academic papers, listening to podcasts, attending lectures, and engaging in debates about both of these subjects. However, my pursuit of this knowledge has yet to materialize into the application of it for the good of others. Unfortunately, I lived completely oblivious to this fact until this summer, when I became plagued with a realization: I had spent my first year at college taking advantage of all that NC State had to offer me, but I failed to provide NC State or my community much in return. The point of college is not to fill our heads with arbitrary information just so we can rattle off fun facts about a given subject; rather, the point is to foster an expertise in a subject so that an individual may go out and contribute to the world. At this point in life, I would be hesitant to consider myself an expert in any field, but the time I have allocated into studying technology and economics have amassed into a useful knowledge base that could be beneficial to many. Therefore, I seek to join CYC in order to invest my skills into the betterment of my local community while also building relationships with the other talented and motivated individuals in the organization. The true challenges faced by small businesses in America are seldom realized, and the additional hardships brought about by COVID-19 have not made life any easier. But, by utilizing my knowledge of data science, machine learning, statistical analysis, and business strategy, I am confident that my fellow CYC team members and I can help struggling small businesses identify weak points in their business model, increase efficiency of operations, and grow their presence in the market so that the business owner may achieve the dreams that made him or her start the company in the first place.</t>
  </si>
  <si>
    <t>Thida</t>
  </si>
  <si>
    <t>Lee</t>
  </si>
  <si>
    <t>https://drive.google.com/open?id=17Ffs1m1a9qdF4uxjd-6SxgK0JukWM1y2</t>
  </si>
  <si>
    <t>Biochemistry</t>
  </si>
  <si>
    <t xml:space="preserve">Entrepreneurship </t>
  </si>
  <si>
    <t xml:space="preserve">There are many reasons why I want to be a part of CYC. One of my goals this year is to find my true passion. I have recently had a huge career shift off of the pre-med track. Ever since I was in high school, becoming a doctor was my dream. However, after some hard soul searching and reflection, I realized that I was in it for the wrong reasons. Now, I have no idea what I want to do and because I revolved my life around being a pre-medical student, I have no idea of what I am actually truly passionate about and I promised myself that, for this semester, I was going to work on this. 
I want to be a part of CYC because I am passionate about helping the underserved. Growing up as an immigrant, I have experienced and seen the hardship of living in America. I have seen many immigrants who dreams of making enough to support their family. I have seen those who started a business struggle because they don't fully understand all of the variables involved. It's already hard enough having to learn and do all of the licenses and paperwork but to have to think about marketing and how to successfully run a business as well...it is all too much for one (or even a few) person to handle.
Throughout my childhood, my mother was already an entrepreneur. She's gone through a few small businesses herself and have now settled with her tax firm. With all of her business experiences, she has help many other immigrants with starting their businesses as well and I have been along for that ride. I was able to see and learn from her and it has made me appreciate the hard work of small business owners. I could write pages and pages filled with all of the reasons why I want to be a part of CYC. But, overall, it is because I understand how difficult it is to start a business. I understand how much sacrifice goes into starting a business but I also know they do it all because it's their dream. I want to be a part of CYC because I want to take part in making that dream of true or, at the very least, I want to try. </t>
  </si>
  <si>
    <t>I look forward to talking with you all!</t>
  </si>
  <si>
    <t>Tsega</t>
  </si>
  <si>
    <t>Mengistalem</t>
  </si>
  <si>
    <t>https://drive.google.com/open?id=1NHGi9SeCblckF7hA0en8bsDwYu8AI5gZ</t>
  </si>
  <si>
    <t>Exploratory Studies</t>
  </si>
  <si>
    <t>Undecided</t>
  </si>
  <si>
    <t xml:space="preserve">Thank you for the opportunity. I consider myself an adaptive and dependable student; my interest in CYC lies in the purpose of empowering local businesses through our technical expertise, especially for minorities owned businesses. I have a passion for solving problems and helping people, which makes consulting an ideal path that accomplishes this via assisting firms and groups through expert advice. My interest and potential field of studies are technology and business. A role that involves working on these subjects is valuable to me. I feel CYC's core mission and culture suits what I offer as a professional. Given these requirements, I am certain that I have the necessary skills to do the job adeptly and perform expectations. I have entry-level experience in consulting; my current internship involves co-leading a SaaS implementation, specifically a Salesforce CRM at a finance company in Raleigh. There, I have been part of consulting phases including meeting with our firm's personnel and observing company and business operations. This stage spanned for a couple-weeks and helped me identify problems and propose solutions which entailed process automation and so on. I do this by working jointly with the Salesforce developers and implementation partners on behalf of the firm as an IT/Systems Operation Intern. The role has helped me garner leadership and communication skills that stretch beyond industries; working with the developers has given me special skills on the best practices on how to communicate technical and company needs to a developer. Moreover, I'm also working on technology integration and process automation on our CRM. 
These recent activities reflect my passion and impact-driven values, initiative, and problem-solving characteristics. And for these reasons, CYC will be a great opportunity to explore my passion, learn new skills, and above all assist my community.
</t>
  </si>
  <si>
    <t>Tyler</t>
  </si>
  <si>
    <t>Brading</t>
  </si>
  <si>
    <t>https://drive.google.com/open?id=1v7UgY_FYY5ICbCE11V6RhnqoK-2D_3Gj</t>
  </si>
  <si>
    <t xml:space="preserve">Consult your community really caught my attention when I saw the opportunity to work on high-impact projects and work within diverse teams. As an industrial and systems engineer, I want to harness my skills with problem solving and analyzing in to an impactful environment. From the information session I went to, I got a lot of positive vibes from the people within the NC state chapter and I really think I could learn a lot working with these members. In High-school, I worked with a local non-profit in my hometown and developed a business plan for them to raise more money and utilizes finances more effectively. I learned a lot through this experience and got to develop strong interpersonal relationships. I believe CYC would do the same for me. It would be the perfect opportunity to develop many new skills while working in diverse teams. Growing up, I was constantly playing sports and loved working with others. I have always loved to work in teams because I believe you can truly make the best out of your work if you allow others to help and communicate together. I want to drive a positive change in our community while doing things I am passionate about. I believe CYC is a great way for me to engage in our local community and make a difference. I absolutely love the work CYC is doing and this new experience working with diverse teams to solve complex problems would help me grow as a person and hopefully make a difference in someone else’s life too. </t>
  </si>
  <si>
    <t>Review scoring instructions in the behavioral interview procedural guide.</t>
  </si>
  <si>
    <t>Interviewer</t>
  </si>
  <si>
    <t>Bradley Smith</t>
  </si>
  <si>
    <t>Pranali Aher</t>
  </si>
  <si>
    <t>Mayowa Ogunmola</t>
  </si>
  <si>
    <t>Isaac O'Neal</t>
  </si>
  <si>
    <t>Jopsy Bayog</t>
  </si>
  <si>
    <t xml:space="preserve">Bradley Smith </t>
  </si>
  <si>
    <t>Diego Hernández</t>
  </si>
  <si>
    <t>Michael Ozgun</t>
  </si>
  <si>
    <t>Kathryn Sharpe</t>
  </si>
  <si>
    <t>Pippin Payne</t>
  </si>
  <si>
    <t xml:space="preserve">Rachel Figard </t>
  </si>
  <si>
    <t>Namrata Rajaraman</t>
  </si>
  <si>
    <t>Avital Politi</t>
  </si>
  <si>
    <t>Alex Dixon</t>
  </si>
  <si>
    <t>Bailey Shows</t>
  </si>
  <si>
    <t>Rachel Figard</t>
  </si>
  <si>
    <t>Aaron Wang</t>
  </si>
  <si>
    <t xml:space="preserve">Jopsy Bayog </t>
  </si>
  <si>
    <t>Matt Traenkle</t>
  </si>
  <si>
    <t>Silas McClure</t>
  </si>
  <si>
    <t>Interviewee</t>
  </si>
  <si>
    <t>Joe Schrader</t>
  </si>
  <si>
    <t>Josiah Hall</t>
  </si>
  <si>
    <t>Rucheer Dave</t>
  </si>
  <si>
    <t>Pranav Chockalingam</t>
  </si>
  <si>
    <t>Tyler Brading</t>
  </si>
  <si>
    <t>Rani Madhiwala</t>
  </si>
  <si>
    <t>Sanaa McClendon</t>
  </si>
  <si>
    <t>Sarah Ann Tabor</t>
  </si>
  <si>
    <t>Marlon Boyd</t>
  </si>
  <si>
    <t>Alex Blanton</t>
  </si>
  <si>
    <t>Angelina Marreddy</t>
  </si>
  <si>
    <t>Ali Hida</t>
  </si>
  <si>
    <t>Maria Lord</t>
  </si>
  <si>
    <t>Becca Chemmanam</t>
  </si>
  <si>
    <t>Amrita Malur</t>
  </si>
  <si>
    <t>Alexis Voulgaropoulos</t>
  </si>
  <si>
    <t>Isabel McInnis</t>
  </si>
  <si>
    <t>Sara Altman</t>
  </si>
  <si>
    <t>Ashley Johnson</t>
  </si>
  <si>
    <t>Steve Diniz</t>
  </si>
  <si>
    <t>Pragya Haravu</t>
  </si>
  <si>
    <t>Paul South</t>
  </si>
  <si>
    <t>Jaylan Paige</t>
  </si>
  <si>
    <t>Amit Garine</t>
  </si>
  <si>
    <t>Natalie Gorelik</t>
  </si>
  <si>
    <t>Aidan McCarthy</t>
  </si>
  <si>
    <t xml:space="preserve">Shruti Tiwari </t>
  </si>
  <si>
    <t>Ryan Mulvihill</t>
  </si>
  <si>
    <t>Elizabeth Poinsette</t>
  </si>
  <si>
    <t>Sheridan Kum</t>
  </si>
  <si>
    <t>Nupur Jain</t>
  </si>
  <si>
    <t>Lillie Williams</t>
  </si>
  <si>
    <t>Nida Kosedegi</t>
  </si>
  <si>
    <t>Catherine Fremaux</t>
  </si>
  <si>
    <t>Colin Dwyer</t>
  </si>
  <si>
    <t>Sachin Amaresh</t>
  </si>
  <si>
    <t>Alex Hunter</t>
  </si>
  <si>
    <t>Mustafa Syed</t>
  </si>
  <si>
    <t>Hannah Tatman</t>
  </si>
  <si>
    <t>Pari Goyal</t>
  </si>
  <si>
    <t>Natalie Yeung</t>
  </si>
  <si>
    <t>Iustina Banerji</t>
  </si>
  <si>
    <t>Tsega Mengistalem</t>
  </si>
  <si>
    <t>Bill Lamm</t>
  </si>
  <si>
    <t>Spencer Matthews</t>
  </si>
  <si>
    <t>Thida Lee</t>
  </si>
  <si>
    <t>Mary Lousie Sprague</t>
  </si>
  <si>
    <t>Hilton Stallworth</t>
  </si>
  <si>
    <t>Robert Seybold</t>
  </si>
  <si>
    <t>Rithika Shivkumar</t>
  </si>
  <si>
    <t>Abisha Fenn</t>
  </si>
  <si>
    <t>Behavioral Interview Procedural Guide</t>
  </si>
  <si>
    <t>Creating a Positive Impact on a Team</t>
  </si>
  <si>
    <t>Demonstrates versatility and a drive to learn new things</t>
  </si>
  <si>
    <t>Demonstrates self-awareness and humility</t>
  </si>
  <si>
    <t>Demonstrates an ability to work well with a diverse team</t>
  </si>
  <si>
    <t>Demonstrates clear and concise communication</t>
  </si>
  <si>
    <t>Total Numerical Score</t>
  </si>
  <si>
    <t>Total Contribution To Overall Score</t>
  </si>
  <si>
    <t>Creating a Positive Impact on CYC</t>
  </si>
  <si>
    <t>Demonstrates an ability to represent CYC well</t>
  </si>
  <si>
    <t>Demonstrates high achievement (academically and nonacademically)</t>
  </si>
  <si>
    <t>Demonstrates a willingness and ability to commit significant time and effort to CYC</t>
  </si>
  <si>
    <t>Demonstrates leadership abilities</t>
  </si>
  <si>
    <t>Total</t>
  </si>
  <si>
    <t>Creating a Positive Impact on the Community</t>
  </si>
  <si>
    <t>Demonstrates care for their community</t>
  </si>
  <si>
    <t>Demonstrates an understanding of challenges to local businesses</t>
  </si>
  <si>
    <t>Demonstrates an understanding of how CYC's mission addresses challenges of local businesses</t>
  </si>
  <si>
    <t>Summary</t>
  </si>
  <si>
    <t>Without knowing about the other candidates, would you recommend that this applicant advance to the final interview round?</t>
  </si>
  <si>
    <t>Recommend</t>
  </si>
  <si>
    <t>Strongly Recommend</t>
  </si>
  <si>
    <t>Recommend With Hesitation</t>
  </si>
  <si>
    <t>Do Not Recommend</t>
  </si>
  <si>
    <t>Explain your answer to the previous question.</t>
  </si>
  <si>
    <t>He had good leadership, community driven and good interview skills, the case is where we can see if the mental apptitude is there.</t>
  </si>
  <si>
    <t>Seems like a strong candidate with diverse areas of interest, and has good experience working in teams.</t>
  </si>
  <si>
    <t>He would do very well in a case, his behavioral was good but not great but has some very cool experiences and good leadership for a sophmore.</t>
  </si>
  <si>
    <t>Has experience starting a business, understands the challenges of it. Seems like he has time to commit to CYC</t>
  </si>
  <si>
    <t>Well spoken, but no substance to some answers. He is a freshmen and has defientely has strong interpersonal skills, good leadership and apptitude to learn/room to grow in the org. Could be a good freshemen but not the best behavioral interview skills</t>
  </si>
  <si>
    <t>Seems to be eager to learn new things. Mentioned his relationship with an Arabic foreign exchange student that led to him picking up  and Arabic minor. His responses were not clear and concise and seemed at times he was shooting for anything that would stick. Is interested in consulting and took up a virtual externship with BCG to learn more about BCG.</t>
  </si>
  <si>
    <t>Showed up late for WIFI issues, kids a genius, interpersonal goods, very mission driven, needs to join</t>
  </si>
  <si>
    <t>Overall, a well rounded candidate with great academic achievement. Was invovled in a variety of non-profit organizations and spoke with detail about them and his leadership style. Answered questions clearly and drove home his passion and the satisfaction in helping local busiensses.</t>
  </si>
  <si>
    <t>Care about helping the community, but was not well aquainted with the mission of CYC</t>
  </si>
  <si>
    <t>An okay candidate. I would not recommend because I don't think she was able to effectively communicate any of her strengths despite having multiple opportunities. Her Q1 was really rambling, her Q3 and Q4 were really shallow. She's nice but I really don't see the value in sending her to the case as a top 20 candidate.</t>
  </si>
  <si>
    <t>Very interested in diverstiy and inclusion, has a real passion for these areas which is a huge part of CYC 's mission.</t>
  </si>
  <si>
    <t>Rockstar behavioral. The personal fit definitely seems there with obvious care for the community demonstrated with substantive stories of her experience. Very involved. Only hesitation would be that she acknowledged she was very involved and time management is a challenge but when asked about it further, she followed up saying she definitely is willing to commit the time. We'll see but I want a case here.</t>
  </si>
  <si>
    <t>Overall, great interview but showed but late and is probably leaving for France next year.</t>
  </si>
  <si>
    <t>We had quite a mishap at the beginning where she tried to last-minute reschedule her interview to next Friday, then I called her to get her on the call and she showed up 10 mins late. Her interview was killer though in every respect. I have serious reservations though mainly about the fact that she is intended to leave next year for IBDD program. So she might only have 1 year in CYC.</t>
  </si>
  <si>
    <t>Not great answers, not great interview skills, nice person though but should not move on</t>
  </si>
  <si>
    <t>Seems like a smart person but I really did not like her answers; no concise communication, did not really answer the questions. Lacked substance especially on Q2 and Q3, as reflected in scores.</t>
  </si>
  <si>
    <t>Great interview, should move on to case</t>
  </si>
  <si>
    <t>During the interview he was engaged and responsive. His experiences to this point are a good foundation for him to further develop with in CYC. I beleive he has the potential to be an asset in engagements.</t>
  </si>
  <si>
    <t>He did very well in his interview again, going to be interesting to see how the case goes this time around</t>
  </si>
  <si>
    <t>He seems very easy to get along with, very positive. He seems to care about the community and wants to develop his leadership. He didn't touch on the needs of a small business too much, but I'd be interested in seeing how his past internships gave him a diverse skillset. Definitely thought through his willingness to commit time.</t>
  </si>
  <si>
    <t>Very thoughtful answers and really emphasized her passion for community service and her commitment to the organization if moving on.</t>
  </si>
  <si>
    <t>She was very thoughtful about the needs of small businesses, which was great considering she is only a freshman. It seems that empathy and communication are strong points in her leadership style. When she discussed her weaknesses, she also talked about how she actively tries to overcome them. Overall really great IMO</t>
  </si>
  <si>
    <t>Ali struggled to communicate his ideas and didn't have a high performance background for being a Junior. Wasn't super impressed and didn't have any of the CYC "IT" factor</t>
  </si>
  <si>
    <t>He was extremely nervous and repetitive with what he shared. The things he talked about were mostly pretty solid, but I didn't thin he fully grasped the breadth of what CYC does and how we impact the community. I also wasn't caught by any sort of leadership, "going the extra mile"</t>
  </si>
  <si>
    <t>I liked Maria and think she has a lot of potential and I can see a lot of room for her to grow. Shes super super smart, her parents own a small business and seems like she will work her butt off for something she wants to achieve. However I think she doesn't 100% understand CYC's mission and diversity. I'd like to see how she does in a case but if she needs to be cut for numbers sake with a recommendation to apply again I also think that would be appropriate</t>
  </si>
  <si>
    <t>She's in her first semester and was super nervous, so I want to cut her some slack. But most of her responses were generic and didn't go into a ton of depth. I'm not sure if she actually has the experiences and didn't communicate them or if she just is a mediocre candidate.</t>
  </si>
  <si>
    <t>She was extremely well spoken and able to communicate her impact to project. She seems like a strong leader and understanding of the CYC mission.</t>
  </si>
  <si>
    <t>She was super well spoken (not just for a first-year, but also in general). I think she understands pretty much everything about what CYC does, how we can contribute, and how we can affect the community.</t>
  </si>
  <si>
    <t xml:space="preserve">Amrita was very succint and personable through her interview. She has a lot of skills and would be a high impact member to any engagement team. Highly recommend. Reminds me of Adithia. Understands minority issues. </t>
  </si>
  <si>
    <t>Candidate has a strong skill set that would definitely be of use ot the organization, especially the analytical side. She was articulate and was able to demonstrate a passion for helping others, and seemed like she could fit into the organization</t>
  </si>
  <si>
    <t>Seemed like a nice girl but has a ton of experience and specific interest in hard sciences and gene therapy. Struggled to see her fit within the organization both from a skills standpoint and a culture fit. Didn't really understand why she was interested in business</t>
  </si>
  <si>
    <t>Didn't really show why CYC specifically and didn't show a particular understanding of the service aspect of the organization, but has shown initiative towards promoting diversity and inclusion that may help her be. agood part of the organization</t>
  </si>
  <si>
    <t>Lot's of Kathryn vibes here, really good interview skills for a freshmen, only drawback is only has 3 semesters left in US for CYC after this one.</t>
  </si>
  <si>
    <t>Isabel seems to have a lot of potential to develop within the organization. Although, she plans on studying in Madrid her last 2 years. She has great communication skills and is able to hold an engaging conversation. A big plus when interacting with clients. I could see her doing many things in her short period within the organizaiton, if she joins.</t>
  </si>
  <si>
    <t>Decent interview and applicant but senior with one semester I do not see her being an EM during the one semester she has left</t>
  </si>
  <si>
    <t>Being a senior, I believe she has alot of knowledge that could be beneficial to the small business in Raleigh. Given her extensive leadership experience and the copious amount of time she has available, Sarah, could be an EM in her second semester. She does admit to having an average business accumen, which I think would motivate her to learn and grow in that area.</t>
  </si>
  <si>
    <t>Good interpersonal skills, interview  asnwers where not very strong for a junior, nice but do not think is worth the case</t>
  </si>
  <si>
    <t>Tough one for me. She's excellent at communication and acknowledged it as one of her strengths. She had several opportunities though to talk about examples of achievement and I didn't hear anything that indicated to me that she would be high value on a project team. Fun person to talk to and super nice so the culture fit seems there but seeing as she's also a junior, I don't think she has what it takes to really help our clients.</t>
  </si>
  <si>
    <t>Very good interview, not a lot of focus on the community aspect but very good experience and skillset, I think would be very good in a case setting and all around a great person</t>
  </si>
  <si>
    <t xml:space="preserve">This guy hit the nail on the head with every answer. He clearly knows what it means to be a leader and has several experiences to back it up. He also sounded very dependable and like a very hard worker. He did not talk too much about WHY it is important to serve the community but I think it was just because we didn't ask a question specifically addressing that.  </t>
  </si>
  <si>
    <t>Has really good communication skills, is very smart, seems to know the kinds of work CYC does for small businesses, didn't really adderess the service aspect of CYC though</t>
  </si>
  <si>
    <t>She wasn't able to clearly answer questions and provide clear rasoning to support a strong score in multiple matrixes</t>
  </si>
  <si>
    <t>Really smart and has skills that would be useful for our club, kinda seemed just like a resume builder for him though</t>
  </si>
  <si>
    <t>Paul provided excelent evidence regarding his abilities and traits that make him representative of what we want to see in a mamber of CYC</t>
  </si>
  <si>
    <t>I'd like to see how Jaylan does in the case considering he is from a non traditional CYC background. I missed a good amount of the diversity and the community care focus of the questions</t>
  </si>
  <si>
    <t xml:space="preserve">Talked a lot about diversity and inclusion and it's clear that this is an important value for him. He talked a lot about working on a team and making everyone feel included. He didn't to a great job answering the first couple questions but from everything he said during the rest of the interview I think he would be a good fit. </t>
  </si>
  <si>
    <t>Amit seems like he could be a potential candidate again, but at this time does not seem like he is ready for CYC. He was not succinct and needs to practice interviening and gain experience before he is a competitive candidate.</t>
  </si>
  <si>
    <t>He was not great at communicating, but it is clear that he cares about giving back to the community and he has several experiences of working with a diverse team.</t>
  </si>
  <si>
    <t>Has potential used alot of buzz words but never elaborated on her responses. Very nice and personable to talk with just didn't show a clear understanding of CYC's mission.</t>
  </si>
  <si>
    <t>She didn't demonstrate anything impressive. She would mention buzzwords, but she didn't have stories of experiences to back them up. It was much more generic stuff like "diversity is important" or "i understand the challenges of small business", but she would never say what those challenges are or what the benefits of diversity are.</t>
  </si>
  <si>
    <t>From a small town. Interview started off slow and didn't address questions properly but slowly progressed. Demonstrated his passion in serving the community and shows a willingness to learn new things. Comp Sci major working to repair houses in Appalachia. Diverse skill-set</t>
  </si>
  <si>
    <t>It was really difficult to rank Aidan. He started off really poorly and was rambling and had an awful answer to the first question. But then he got more comfortable and had great stories for the 2nd and 3rd questions, and I think he demonstrates a very astute understanding of the Raleigh small business scene, how CYC can impact that, and how diversity is important with that.</t>
  </si>
  <si>
    <t>Candidate's answers were short and did not have much substance. Never got a sense of any applicable skills or commitment to diversity and didn't demonstrate why she wanted to work with CYC. Did not mention the service aspect at all and seemed more interested in the PD aspect of CYC. Seems like a nice person but cannot see her as part of CYC.</t>
  </si>
  <si>
    <t xml:space="preserve">She understands the struggles of small businesses from her personal experience with her father but didn't seem like she had much otherwise to bring to the table, didn't really answer the questions </t>
  </si>
  <si>
    <t>Has an interesting background that he was able to talk about in terms of how he would use it for CYC's mission, self-aware of how he could best use his skills in CYC, has a lot of teamwork and leadership skills to back it up as well. Good communication and articulation.</t>
  </si>
  <si>
    <t xml:space="preserve">Demonstrates strong organization and leadership abilities. Seems excited and passionate about the work she does. Had a hard time concisely answering questions. </t>
  </si>
  <si>
    <t>Seems to be a hardworker who has worked in team settings and is very outcome driven &amp; wants to do her best but didn't speak much about what she would bring to the table helping small businesses</t>
  </si>
  <si>
    <t xml:space="preserve">The overall quality that stands out on him is being humble and well prepared to the interview with questions. He mentioned a lot about why he wants to join CYC, and demonstrated the open-mind. He has a clear understanding of how beneficial of a diverse team. He also has good communication and well presented himself. </t>
  </si>
  <si>
    <t>She seems very passionate about what she does, whether academically or nonacademically. She also came across as smart, driven, and goal driven. I don't think she quite understands CYC's mission of helping local businesses but is definitely interested in the consulting and professional development sides of things.</t>
  </si>
  <si>
    <t>She really wants to be a part of CYC -- this is her second time interviewing, and I think she came off as very excited to join the org. Definitely seemed more professional development-oriented, which isn't bad, but I didn't get as much of a community service perspective as I would've liked. She has a lot of diverse background experience that could be very helpful for different cases.</t>
  </si>
  <si>
    <t xml:space="preserve">She definitley represents CYC's mission well. Seems motivated, driven, smart, and well spoken. </t>
  </si>
  <si>
    <t>Was the most coherent speaker I intereviewed throughout the process. Very friendly comes from a small town and understanding the neccessity of community. Very smart and I believe would bring a different skillset to the table.</t>
  </si>
  <si>
    <t>Really personable and excellent communicator. I would have liked to see more talk about her technical skills but she's only a freshman. Also would have liked to see a better explanation of the challenges small businesses face. So I have some hesitations but ultimately would recommend her for a case. I can definitely imagine a scenario in which she kills the case and then go all the way.</t>
  </si>
  <si>
    <t>Great candidate, easy to talk to and full of unique experiences. Passionate about helping others and giving back to her community. Referenced her home country of Turkey and improving it. I believe she would be a good candidate for CYC.</t>
  </si>
  <si>
    <t>Has a unique experience as an adoptee so is cognizant of the need for diversity. Very personable and great communicator. Didn't elaborate too much on the CYC mission but would be a great culture fit in CYC.</t>
  </si>
  <si>
    <t>Fun to talk to, but missed the mark in every category. I don't see her working well with a CYC team right now, her Q1 answer was a bad example I thought. I don't see her doing a lot to improve CYC at the organizational level, no real track record there. And I didn't see a strong personal connection to or excitement for the mission.</t>
  </si>
  <si>
    <t>I'm a bit hestitant because I don't know if he fully understnads what CYC does. He is communitive and seems passionate about the volunteer work that he has done. Looking for prof development</t>
  </si>
  <si>
    <t>Seems like a good candidate in a future semester. Didn't see any personal connection/passion for the mission. Talked a lot about DECA experience and showed some business aptitude. Good communicator but nothing special.</t>
  </si>
  <si>
    <t>Gave very brief answers and lacked substance. Didn't seem to understand CYC or the challenges of small businesses.</t>
  </si>
  <si>
    <t>Really disappointing because his resume is dank. Needs to really improve communication across the board. Seemed to have lots of examples of achievement but could not translate any of it into learning experiences.</t>
  </si>
  <si>
    <t>I thought this was a really strong candidate in terms of his drive to affect the community in a positive manner, especially for women/minorities. I don't know if he has the skills to be able to do that (he didn't say anything to wow me in that area), but that's what the case interview is for. I also think he would work really well in teams. He demonstrates active listening techniques, and he also seems pretty open to talking about anything, which I like.</t>
  </si>
  <si>
    <t xml:space="preserve">He talked a lot about leadership and some of his experiences and everything he said was on point. He did talk a lot but eventually did a good job answering the questions. He talked a lot about diversity and challanges to minorities in society. He sent me a personalized follow up email which was great! </t>
  </si>
  <si>
    <t>Pros: I thought he has a really great understanding of small businesses, the problems they face, and how we can address them. He crushed it on his response to the 3rd question, and he also was involved in a leadership role in a diversity club at his high school, which ws pretty cool. Cons: He didn't really have a response to the 1st question about teamwork. I asked a follow-up question and he avoided that too. IDK if he's ever really worked in teams, and that worries me.</t>
  </si>
  <si>
    <t xml:space="preserve">He hit a lot on diversity and inclusion which was great, and his answer for the third question was spot on. He had a very logical and methodical approach to his answer. My only hesitation is that he did not talk much about being on a team and being a team player, even when he was directly asked about it. </t>
  </si>
  <si>
    <t>Honestly, I'm kind of bummed because she has some great intangibles, but I didn't get enough talk on leadership/teamwork to think she would be a great fit. I would like to see her in a case interview though, because I think she's someone that we should see more. Hannah is a design student, so she definitely had an interesting background with all this. I don't think she has a super strong business background, but that can definitely be taught. I was also a little concerned about how she works in teams, because she didn't go into a ton of details with talking about that stuff, but at the same time she has done a bunch of leadership roles and she did talk about the impact she made in those positions, so I think she might not have talked about it as much due to nerves. She mentioned being interested in bringing in more design students to the org and how she was initially concerned to apply because it seemed like only business and engineering students. That's something for us to talk about when we review our application process.</t>
  </si>
  <si>
    <t>A lot of her answers were fairly high level, so I didn't get as much depth as I wanted. I don't feel like I can say much about her leadership and teamwork abilities (either positively or negatively). That being said, I'd recommend with hesitation because she was very enthusiastic, very easy to get along with, and is a design student.</t>
  </si>
  <si>
    <t>I thought she was a pretty good candidate. She was very clear and concise in her communication, but I do worry a bit about her teamwork. Most of her examples were her connecting with individuals. While I think she definitely demonstrated that she did a good job in that, I did not see demonstrated leadership qualities within a team setting. And that is my hesitation. But other than that, I think she's got good skills and I think she has a great understanding of diversity and wanting to make an impact</t>
  </si>
  <si>
    <t>I didn't get a ton of depth in her answers, so she was kinda middle-of-the-road for most grading points. She seems nice, she seems equipped to learn the business side, and she has nonprofit/NGO work under her belt, but I didn't feel like she was really outstanding in any individual category. I'd say recommend with hesitation because I feel like she might display more passion and depth in the case format, but she isn't a definite yes. Not a lot of info on her work in teams.</t>
  </si>
  <si>
    <t>Wow, great freshman interview. While she didn't have a ton of impressive experience, she was able to take everything and very clearly explain how she's grown. I loved her self-awareness and humility. Would love to see if she kills the case, in which case it would seem like a lock for me.</t>
  </si>
  <si>
    <t>Overall solid cantidate. Well spoken and clear</t>
  </si>
  <si>
    <t>She should have made it last semester... That's all I'm going to say here</t>
  </si>
  <si>
    <t>Very strong candidate - really addressed everything I'd like to see in a CYC member</t>
  </si>
  <si>
    <t>See comments. Seems to be very knowledgable and will give meaningful impact to our clients. However, I am hestitant about his time commitment and want to serve the community.</t>
  </si>
  <si>
    <t>I could see this kid being the next Turck. Doesn't seem very outward about his care for the mission but I could see him working his butt off and being one of the best contributors to engagement work, so much so that I want to see his case. I have reservations about his time commitments though.</t>
  </si>
  <si>
    <t>Very well-spoken and motivated individual with a good understanding of CYC's mission. Could see him in a leadership role early on.</t>
  </si>
  <si>
    <t>Obviously a really smart guy. My only knock is I wanted to see more community service. Was close to a strong recommend. Really solid all-around. Probably should give him a case.</t>
  </si>
  <si>
    <t>Strong in all areas with exceptions in collaboration and understanding small businesses. Discussed working for different people but not WITH them. Focused majoritavely on students providing "young customer" insights. But, discussed students as stakeholder of Raleigh community, which was unique and insightful.</t>
  </si>
  <si>
    <t>Talked alot about working in teams and his personal accomplishments within a team setting, focusing less on relying on team members for help.</t>
  </si>
  <si>
    <t>Thoughtful, caring, and compassionate. Demonstrates a strong regard for others a willingness to help small businesses. Slightly concerned about where she would add valuable but seems intelligent and able to learn quickly.</t>
  </si>
  <si>
    <t>Thida may lack technical business knowledge as of right now but throught the interview it is clear that she is adaptable and would be able to grow in this area in preparing for a case study and throught the group-case interview.</t>
  </si>
  <si>
    <t>She was my favorite person that I've interviewed (and I've done a lot of these interviews). She's clearly smart, she's a hard worker, she cares about making an impact and understands how that pertains to small businesses and CYC. And she also had a genuine personality and didn't seem "canned" or overly uptight.</t>
  </si>
  <si>
    <t xml:space="preserve">Mary Louise seems like a great leader and team member who would be recieptive to learning new things and working with a diverse team. She was very prepared and was passionate about telling us that her accompishments were just hers, they were that of a collaborative team. </t>
  </si>
  <si>
    <t>Hilton was an absolute stud. He's only in his first semester, but he clearly is a leader, hard worker, and understands the power of diversity and has led efforts towards this end. I really hope he does well in the case because I think he would be a great addition to the organization</t>
  </si>
  <si>
    <t xml:space="preserve">He answered every question fully and talked a lot about the importance of diversity and inclusion and scenarios where he notices a problem and decided to do something about it (he ran for student body president and own and made real changes). </t>
  </si>
  <si>
    <t>I don't think he's interested in giving back to the community, I think he's just interested in trying to swing this for grad school applications. I thought he had some solid skills, but other than that, I wasn't impressed.</t>
  </si>
  <si>
    <t>Didn't mention anything about service, seems to have skills that CYC is looking for though (research, data analysis)</t>
  </si>
  <si>
    <t>Rithika was a really good candidate. She has a great understanding of diversity, she brought up some good specifics about Raleigh small businesses when we asked about Hillsborough St, and she also was very easy to get along with and is a hard worker. She would be a great addition to CYC.</t>
  </si>
  <si>
    <t>Thought she was a very strong applicant and has good work experience that has prepared her for CYC. I recommend that she moves on</t>
  </si>
  <si>
    <t>For being in her first semester, Abisha was a really strong candidate. She's got leadership experience from HS, she has a strong understanding of diversity. I would like to see how she interacts in a team setting in the case...it was a bit difficult to gauge how she works in teams because she didn't go into a ton of detail about that. But I think that she did a really good job to try her best to overcome nerves and I think she should get a case interview. The case will be helpful because I have some questions about teammwork and I'm a bit worried that nerves make her go "deer in headlights," but she deserves the opportunity to prove me wrong.</t>
  </si>
  <si>
    <t>Seems very smart, and is a freshman so has time to build tenure in the organization.  Seems like she would be good to work with on a team</t>
  </si>
  <si>
    <t xml:space="preserve">Total </t>
  </si>
  <si>
    <t>Averaged % Score</t>
  </si>
  <si>
    <t>Email</t>
  </si>
  <si>
    <t>College</t>
  </si>
  <si>
    <t>Notes</t>
  </si>
  <si>
    <t>Recommendation 1</t>
  </si>
  <si>
    <t>Recommendation 2</t>
  </si>
  <si>
    <t>Score 1</t>
  </si>
  <si>
    <t>Score 2</t>
  </si>
  <si>
    <t>Difference</t>
  </si>
  <si>
    <t>Average</t>
  </si>
  <si>
    <t>Decision</t>
  </si>
  <si>
    <t>Email Drafted</t>
  </si>
  <si>
    <t>sjabbou@ncsu.edu</t>
  </si>
  <si>
    <t>College of Engineering, Poole College of Management</t>
  </si>
  <si>
    <t>--</t>
  </si>
  <si>
    <t>Reject</t>
  </si>
  <si>
    <t>y</t>
  </si>
  <si>
    <t>rschemma@ncsu.edu</t>
  </si>
  <si>
    <t>Poole College of Management</t>
  </si>
  <si>
    <t>Interview</t>
  </si>
  <si>
    <t xml:space="preserve">Mary Louise </t>
  </si>
  <si>
    <t>mlspragu@ncsu.edu</t>
  </si>
  <si>
    <t>Mary Louise Sprague</t>
  </si>
  <si>
    <t>hastallw@ncsu.edu</t>
  </si>
  <si>
    <t>College of Engineering</t>
  </si>
  <si>
    <t>irbanerj@ncsu.edu</t>
  </si>
  <si>
    <t>ahunter4@ncsu.edu</t>
  </si>
  <si>
    <t>amarred@ncsu.edu</t>
  </si>
  <si>
    <t>irmcinni@ncsu.edu</t>
  </si>
  <si>
    <t>rshivku@ncsu.edu</t>
  </si>
  <si>
    <t>tlee23@ncsu.edu</t>
  </si>
  <si>
    <t>College of Agriculture and Life Sciences</t>
  </si>
  <si>
    <t>njyeung@ncsu.edu</t>
  </si>
  <si>
    <t>College of Humanities and Social Sciences</t>
  </si>
  <si>
    <t>sgmatthe@ncsu.edu</t>
  </si>
  <si>
    <t>aamalur@ncsu.edu</t>
  </si>
  <si>
    <t>pqsouth@ncsu.edu</t>
  </si>
  <si>
    <t>wclamm2@ncsu.edu</t>
  </si>
  <si>
    <t>mboyd3@ncsu.edu</t>
  </si>
  <si>
    <t>lgwilli3@ncsu.edu</t>
  </si>
  <si>
    <t>rgmulvih@ncsu.edu</t>
  </si>
  <si>
    <t>atblant2@ncsu.edu</t>
  </si>
  <si>
    <t>fmsyed@ncsu.edu</t>
  </si>
  <si>
    <t>Reject &amp; Re-Apply</t>
  </si>
  <si>
    <t>scmcclen@ncsu.edu</t>
  </si>
  <si>
    <t>jhhall@ncsu.edu</t>
  </si>
  <si>
    <t>arfenn@ncsu.edu</t>
  </si>
  <si>
    <t>nkoseda@ncsu.edu</t>
  </si>
  <si>
    <t>njain23@ncsu.edu</t>
  </si>
  <si>
    <t>smaltman@ncsu.edu</t>
  </si>
  <si>
    <t>jhschrad@ncsu.edu</t>
  </si>
  <si>
    <t>sgdiniz@ncsu.edu</t>
  </si>
  <si>
    <t>jepaige2@ncsu.edu</t>
  </si>
  <si>
    <t>College of Engineering, College of Natural Resources</t>
  </si>
  <si>
    <t>rmmadhiw@ncsu.edu</t>
  </si>
  <si>
    <t>College of Humanities and Social Sciences, Poole College of Management</t>
  </si>
  <si>
    <t>eapoinse@ncsu.edu</t>
  </si>
  <si>
    <t>amccart4@ncsu.edu</t>
  </si>
  <si>
    <t>pchocka@ncsu.edu</t>
  </si>
  <si>
    <t>pgoyal@ncsu.edu</t>
  </si>
  <si>
    <t>tbmengis@ncsu.edu</t>
  </si>
  <si>
    <t>University College (including Exploratory Studies)</t>
  </si>
  <si>
    <t>hptatman@ncsu.edu</t>
  </si>
  <si>
    <t>College of Design</t>
  </si>
  <si>
    <t>mglord@ncsu.edu</t>
  </si>
  <si>
    <t>sckum@ncsu.edu</t>
  </si>
  <si>
    <t>asgarine@ncsu.edu</t>
  </si>
  <si>
    <t>rdave@ncsu.edu</t>
  </si>
  <si>
    <t>cjdwyer@ncsu.edu</t>
  </si>
  <si>
    <t>rwseybol@ncsu.edu</t>
  </si>
  <si>
    <t>pharavu@ncsu.edu</t>
  </si>
  <si>
    <t>Poole College of Management, College of Sciences</t>
  </si>
  <si>
    <t>stiwari4@ncsu.edu</t>
  </si>
  <si>
    <t>anjohn22@ncsu.edu</t>
  </si>
  <si>
    <t>cjfremau@ncsu.edu</t>
  </si>
  <si>
    <t>anvoulga@ncsu.edu</t>
  </si>
  <si>
    <t>amhida2@ncsu.edu</t>
  </si>
  <si>
    <t>nkgoreli@ncsu.edu</t>
  </si>
  <si>
    <t>tebradin@ncsu.edu</t>
  </si>
  <si>
    <t>spamares@ncsu.edu</t>
  </si>
  <si>
    <t>satabor@ncsu.edu</t>
  </si>
  <si>
    <t>COUNTA of College</t>
  </si>
  <si>
    <t>Grand Total</t>
  </si>
  <si>
    <t>COUNTA of Expected Graduation</t>
  </si>
  <si>
    <t>AVERAGE of Score</t>
  </si>
  <si>
    <t>COUNT of Score</t>
  </si>
  <si>
    <t>At the end of the interview, score candidate using the next sheet called "Matrix".</t>
  </si>
  <si>
    <t>Interviewer 1 name:</t>
  </si>
  <si>
    <t>Notes on Q1</t>
  </si>
  <si>
    <t>Notes on Q2</t>
  </si>
  <si>
    <t>Notes on Q3</t>
  </si>
  <si>
    <t>Miscellaneous Notes</t>
  </si>
  <si>
    <t>Tennis team only has 3 americans, freshmen from France pulling a wild card and he did not overrreact but instead pulled him aside to talk seperately</t>
  </si>
  <si>
    <t>3 years traveling around the world, being exposed to all those cultures and working with diverse groups. Being a leader on the team now as well.</t>
  </si>
  <si>
    <t>College demographic is difficult to capture, having a team to provide insights into the college lifestyle. Would want to do work that they need, understands versatility of work, depends on them.</t>
  </si>
  <si>
    <t>Budget time weekly, sounds very busy but says can manage. Also has camp counselor leadership. Has 6 semesters left, wants to work with businesses for real life experience and assist the community through service. Needs to be direct and compassionate. All wround started weak but finished strong in open questions, solid applicant but not standout. Stared clothing sustainability company and loves clothes, instagram community and quoted in WSJ.</t>
  </si>
  <si>
    <t>Interviewer 2 name:</t>
  </si>
  <si>
    <t>Calmly handled a situation of miscommunication with a teammate from a different cultural background</t>
  </si>
  <si>
    <t>Traveled with tennis team throughout high school, being a leader on varsity tennis (teammates from all over the world)</t>
  </si>
  <si>
    <t>Opening near NC State is difficult due to unique demograpic, having someone from that demographic would be helpful to the business</t>
  </si>
  <si>
    <t>Flexibility of CYC is appealing to him, budgeting time with coaches is flexible. Runs NC State tennis summer camp (head counselor), creates agenda for the week. Unique perspective as a high level tennis player to create interesting programming for younger players, 50% return rate. Works with underprivileged communities through student advisory committee. Being direct and compassionate- important qualities in a leader.</t>
  </si>
  <si>
    <t>Young life team, very diverse but goes well as a team, COVID example is all over the place about how to help the community center events during the pandemic</t>
  </si>
  <si>
    <t>Owns a junk removal business, knocking on doors, now much bigger and could not keep up with demand and had to do own finances, hired 4 guys (2 random), has management skills in managing harder to work with employees.</t>
  </si>
  <si>
    <t>Would need help since reduced college population, expanding to other populations, develop that marketing strategy, tax credit help during COVID.</t>
  </si>
  <si>
    <t>Club basketball, doing weekly outdoor scrimmages to stay in touch. Business is Charlotte and runs itself, not a big time commitment for club basketball, younglife community center. Podcast by dave meltzer, applied it to his own business to improve customer reviews. Openly said he prepped behavioral questions ahead of time. Family is a foster family, had 13 kids and has been with all ages backrounds and races.</t>
  </si>
  <si>
    <t>involved with Young Life- on a team of 6 people, during COVID had to host events virtually, suggested everyone reach out to people individually to make sure there would be attendance for the events.</t>
  </si>
  <si>
    <t>Hired 4 people on his junk removal business- all have different work styles. Working with employees on their individual strengths and weaknesses to present the brand image.</t>
  </si>
  <si>
    <t>Adapt target audience right now since college student population is not here due to pandemic. Expand to other parts of Raleigh so that when students return, business is stronger. Tax credits with COVID is challenging for small businesses- help with that.</t>
  </si>
  <si>
    <t>VP of club basketball- suggested team scrimmages together since they can't travel. Had to get creative becuase they did not want to incur expenses. Taking something good and making it better- Listens to podcasts about small businesses to improve his own business and leadership.</t>
  </si>
  <si>
    <t>President of NHS, staying neutral and mediating conflicts and delegating tasks to manage each faction effectively. 3 people finishing all work just for the position and not invested.</t>
  </si>
  <si>
    <t>Understands important of D&amp;I, but did not hit on his background at all. Mayowa probed for him to tell about being a minority, but no real example.</t>
  </si>
  <si>
    <t>Talked about helping appeal to student community and making repeat customers, bring perspective of student into working with them.</t>
  </si>
  <si>
    <t>Well spoken, but no substance to some answers. He is a freshmen and has defientely has strong interpersonal skills, good leadership and apptitude to learn/room to grow in the org. Could be a good freshemen but not the best behavioral interview skills. Doing virtual internship program with BCG...</t>
  </si>
  <si>
    <t>Last year he was pres of NHS. Worked with 4 other officers. Says they split into factions. Said he never had to deal with both sides. Allowed him to stay in a position to be netural and mediate on both sides. Says that allowed him to lead effectively. Asked "How can I help people work better". Members of the team weren't contributed while others were carrying the load. Subtly</t>
  </si>
  <si>
    <t>Gave reasons as to why D&amp;I is important to an organization. Was able to use my culture and background to bring diverse ideas and thoughts to the team. Values he has learned from his background</t>
  </si>
  <si>
    <t>He said Taco Bell as a famous place on Hillsborough Street. One of the main focuses is to attract students to the business which would relate to marketing. Also mentioned, establishing relationshisp to enable repeat customers. As students ourselves, we are able to bring perspective as to what students want. "We are apart of the community they are trying to target"</t>
  </si>
  <si>
    <t>What does service means to you: Selfless actions, giving time to help someone else or your community. Was in service organizations in high school. Believes its part of duty to give back to one another and give back to the community we are apart of. Sentences were long and . Became firends with a foreign exchange student who starting teaching him Arabic. Inspired him to start taking classes in Arabic. Good highlight for diversity. Doing a virtual experience with BCG he said. Working thorugh cases.</t>
  </si>
  <si>
    <t>Working with kids with nervous tick for Y2 academy, adapted how he taught the kid</t>
  </si>
  <si>
    <t>Has been in many orgs and had many positions that allowed him to work with many people</t>
  </si>
  <si>
    <t>Business becomes essential part of nc state community, understands what CYC does and challenges they face.</t>
  </si>
  <si>
    <t>Very service driven and helping the community. Asked about what we do exactly, so did not have a great understanding going in on how to help.</t>
  </si>
  <si>
    <t xml:space="preserve">Was teaching peers. Found it difficult for them to take them seriously. Alot of times he found that you have to adapt yourself to act as a leader and not as friend to meet the needs. Had to adapt his teaching style to teach a kid who had a nervous tick. Realized in order to effectively reach the kid he developed an relationship to provide reassurances. </t>
  </si>
  <si>
    <t xml:space="preserve">He was team lead in a variety of organizations. The responsibiliteis included creating volutneering events that targeted various groups of people to ensure that the sampel was holistic and catered to a larger audience and wasn't excluding anyone. Reinforces why diversity is important. </t>
  </si>
  <si>
    <t>Business that opens on Hillsboroughou because an essential part of the NC State community, good point. Problems he identified are: finding an audience, marketing your business, and development. They could look to see how they could jumpstart there business. Took into consideration asking questions on what the business need to suceed</t>
  </si>
  <si>
    <t>Was 5 minutes late to the meeting. He attributed it to internet connectivity issues. Was the state chess champion in the 10th grade. Volunteers to tutor 20-25 kids around the US for the geography bee. What does service mean to you?: He is passionate of the organizations missions he volunteers with. Got a sense of euphoria of being able to connect with so many people through volunteering. Believes service is essential in most ocmmunities because it brings the communtiy together. Passionate about being able to help people.</t>
  </si>
  <si>
    <t xml:space="preserve">Signed up for a mission trip to work on projects in Rwanda, worked with the kids in a rural area, told the students were fluent in English but were not, adapted and used visuals in order to teach them, said a lot of words but many of them weren't needed it, could have condensed the answer </t>
  </si>
  <si>
    <t>Played soccer and was a cross country captain, worked her harderest to empower other people around here, making someone a better person is important in being a leader. Tried to get to know the people she was leading on a personal level. Did not include anything about diversity and inclusion in her response</t>
  </si>
  <si>
    <t xml:space="preserve">Advertising is important, brand image is important, working with other people can help people gain new ideas, did  not state anything she would do specifically </t>
  </si>
  <si>
    <t xml:space="preserve">Seems very helpful, willing to help small businesses, and cares about community service. Has had leadership experience in the past. </t>
  </si>
  <si>
    <t>Signed up for ASB mission trip to work on STEM projects with kids in Rwanda
Told that the kids in rural area of Rwanda were fluent in English but they only seemed to know basic language
Used a student from the area in her group of 4 as a translator, used lots of visuals
Asked them to make parachutes, "How can you make this thing stop without breaking?"
Way toooooo much set up in this story; hasn't talked much about individual contribution, rambling and way too in the details</t>
  </si>
  <si>
    <t xml:space="preserve">Sports (soccer, XC) very formative as team sports
Learned how to be there personally for teammates; better results for teams when conneccted on and off the field
</t>
  </si>
  <si>
    <t>Marketing and advertising is a big need for local businesses
Looking for unique ideas
Want people to reassure in your growth</t>
  </si>
  <si>
    <t>Last week, did Habitat for Humanity and wasn't very strong so couldn't be super helpful with the building but volunteered instead to go to Restore and help with inventory
Wanted to help "because a lot of people don't have homes"</t>
  </si>
  <si>
    <t>Sanna McClendon</t>
  </si>
  <si>
    <t>Camp counselor, first real job, vareity of people, aggressive cosunselor, dealt with timid swimmers. YMCA HB in Charlotte</t>
  </si>
  <si>
    <t>Worked in Poole diversity, chose who was honored in womens conference, director of D&amp;I for residence hall. A lot of research to select the people at conference.</t>
  </si>
  <si>
    <t>Has a good idea of what value we add and what our mission is, maybe not the best idea of the work we actually do.</t>
  </si>
  <si>
    <t>she was solid, need to look further into the study abroad and its impact. Brings good diversity and is a foodie (oof). Great personality</t>
  </si>
  <si>
    <t>Camp counselor after high school, first real job with new staff
Another counselor was louder and more aggressive which didn't work with all kids</t>
  </si>
  <si>
    <t>Interned with office of diversity; marketed events
Choosed people that were honored in women's conference; did lots of research on the people and called them
Lots of leadership and collaboration in working in this organization
Director of D&amp;I for residence hall freshman year</t>
  </si>
  <si>
    <t>Hillsborough St is for students and we are student-led so we can provide an important perspective
CYC is free but good at consulting; good answer that demonstrates understanding of CYC
Can trust us to be honest</t>
  </si>
  <si>
    <t>School example, group assignment, teammates are relaxed and she is a go getter.</t>
  </si>
  <si>
    <t>Very fluff answer about working with different ages and people</t>
  </si>
  <si>
    <t>She touched on some possible deliverables, and also that they would need our experience as college students.</t>
  </si>
  <si>
    <t>She is very nervous, weak interview skills, stories very surface level, grew up in a dance studio</t>
  </si>
  <si>
    <t>Currently in ISE 216, creating a product
Team members are very relaxed
She has a lot of initiative and wants to push forward
I low-key really dislike this answer</t>
  </si>
  <si>
    <t>"Worked with people from different ages and backgrounds"
Learned how to respect time and when they want to get things done
Low-key really dislike this answer too</t>
  </si>
  <si>
    <t xml:space="preserve">We are students that are their primary market so we can provide a good perspective
Can conduct customer surveys to learn more about how to help the business
</t>
  </si>
  <si>
    <t>In HS, worked for a small business and ringed up customers, restocked the floor, took care of website
Backroom was quite unorganized; organized it and her organization scheme is still in place today
Really value tight-knit communities, because she comes from
It is important to create a welcoming environment</t>
  </si>
  <si>
    <t>Playing sports, point guard role and did not make team, and challenged himself and new role so he started, not really answering the questions too well.</t>
  </si>
  <si>
    <t>on D&amp;I committee for Poole, understands a great deal about how it works, working on BBSA and many events for women/minority groups</t>
  </si>
  <si>
    <t>Understands some of the work we do, did his research on the organization, technology focus and experience in his internship, recognizes local target market</t>
  </si>
  <si>
    <t>Has many team exepriences and used STAR well, good technical base, produced for lil skies, juice world and post malone</t>
  </si>
  <si>
    <t>Sports Enviroment - studied interaction of other players on the team to better support the team. Followed up- asked about experiences with team members of different backgrounds. Mentioned working on programming and incorporating his ideas into the ideas of others and vice-versa.</t>
  </si>
  <si>
    <t>Has been involved with Several D&amp;I initiatives. Passionate about helping minority businesses. Spoke up/Challenged someone when D&amp;I was not observed.</t>
  </si>
  <si>
    <t>Mentioned how CYC would have experience working with minority business so we would be primed to help. Initially, did not answer what he could for client. In follow-up, he answered well.</t>
  </si>
  <si>
    <t xml:space="preserve">Very passionate about music. Good conversational skills. I could see myself working on an engagement with him. </t>
  </si>
  <si>
    <t>Worked with SAS as business operations intern, placed second at hackathon, good STAR method</t>
  </si>
  <si>
    <t>Surrounded by many people that would not normally be surrounded by, intern leader at SAS so they could meet more people and get to know each other better and connect with different people</t>
  </si>
  <si>
    <t>As NC state students we see the community, understands what we add locally, being able to communicate with client.</t>
  </si>
  <si>
    <t>Feels connection to Raleigh, RAL today intern got to see how Raleigh is growing and chanhging. Made computer error and dropped everything to help the customer. No issues with commitment. Wants to get service out of CYC</t>
  </si>
  <si>
    <t>past summer worked virtually with sas, got to do an intern hackathon, paired up wiht 5 others, not sure how it would work virtually. Difficult to start off, were able to use audio to form connections. Went well, placed 2nd overall. Powered through and did what they could.</t>
  </si>
  <si>
    <t>Leaders have to be accepting of everyone, surrounded by people he wouldn't otherwise see. With his internship, scheduled lunch meetings and coffee chats with other interns to get to know each other. Had to make sure everyone's voice was heard</t>
  </si>
  <si>
    <t>NCSU students, part of the community and can communicate student needs/perspective. His role would be a fresh perspective, bringing his leadership skills, recognizing what other people want and communicating that to the client.</t>
  </si>
  <si>
    <t>What does service mean to you? RAL - got to focus on Raleigh-centered news, got a better view of the community, got to see how much passion there is in the community. Mistake? This morning, Mac computer and his SAS computer, got up this morning and left his Mac at home and wasn't able to send subcontractor report. Subcontractor asked him directly for report. Toold him he didn't have access to his computer, left imediately to do report. Flexible, quickly answered client needs. Recovered from mistake. Other commitments? Works MWF with SAS, 20hr per week, T/Th are classes but low synchronous time commitment. He knows the 10 hours a week number. Monday nights are open. Involved with career ambassadors. What does he want to gain? He hasn't focused on community but wants to return to his passion for service. Learning from the people around him. He really likes music, wide interests, interested to see how variety of clients fit into his interests.</t>
  </si>
  <si>
    <t>Using project example, person felt opinion was not being heard and she knew what that felt like so worked it out to help team more effectively</t>
  </si>
  <si>
    <t>Sunday school teacher, leadership by helping kids by giving candy, need to incorpate other people opinions and upbringing to get all perspectives</t>
  </si>
  <si>
    <t>Understands business needs and the services we provide to clients pretty well</t>
  </si>
  <si>
    <t>Working on a final exam-weighted project. Team of 4, one of the people was really disconnected, didn't seem like they wanted to be involved, hindered the rest of the team. Sat down with this person to touch in. They felt like their opinion wasn't being heard, felt overlooked. Angelina empathized, had a group meeting and discussed the issue, afterward the group member got more involved and the group was very productive.</t>
  </si>
  <si>
    <t>She's been a sunday school teacher for years, taught kids of diff backgrounds and ed levels. Noticed that her students weren't engaged. She asked them how to make the lessons better. She changed the lesson plan to make it more experiential. Got them more motivated. Leader in diverse setting must be empathetic and a good listener</t>
  </si>
  <si>
    <t>Small businesses dont have as many resources, struggle to get off the ground, keep track of finances or market. She would target the core aspects of the business. Would help them however they needed.</t>
  </si>
  <si>
    <t>Service has always been important to her. Lots of service through church, has seen how can help in the long term. Drawn to cyc because it is actually changing people's lives. Strengths: communication, can't expect resolution without talking about the issue. Clear division of tasks. Makes the bonds of team members stronger. Weakness: sometimes feels overwhelmed, but she has developed a method of writing down tasks and deconstructing them to calm her anxiety. VP of media for FBLA, advisor confided in her that there was low attendance in general meetings, asked her to solve this. She thought to incentive attendance, align with another club such as Key Club, coordinate volunteer credit for meeting attendance. Secured partnership. More than doubled the attendance, high retention. Dedication to community service - Key Club since freshman year, opened her eyes to the impact of service.</t>
  </si>
  <si>
    <t>Suggested Utilizing a website for a team he was working on so people would make accounts and check into events. Wanted to drive volunteerism for the website and drive donations. Focused on increasing the consumer experience on the website. Org was Triangle Muslim Aid. 70% retention rate. 45k goal met in 1 month</t>
  </si>
  <si>
    <t xml:space="preserve">Talked about managing a filing cabinet. Saved 3k. </t>
  </si>
  <si>
    <t>"at the end of the day cyc is a student run organization, we are students so we know the trends of the student population. I would take the role of possible solutions on how to be successful. How to cater to students that are eating on hillsborough."</t>
  </si>
  <si>
    <t>Structed answers well and used STAR format well but at it's core didn't have great answers. Talked about how his dad is a SBO and he had to shut it down but he helped them transfer the sales to online through amazon. Wants to carry on the fulfillment he got from helping his dad make his business successful. He is tuned into the middle eastern community and can offer that to CYC</t>
  </si>
  <si>
    <t>Lot of volunteer experience that he talked about. Worked with a religious non-profit. Joined their Board as a Marketing Chair. Saw that they weren't utilizing their website well, worked to revamp the website to add a plug-in, make accounts, etc. Not the most concise speaker, but also he was definitely nervous. Wanted to get more volunteers and donations, got a 70% retention rate, and hit their donation goal within 1 month.</t>
  </si>
  <si>
    <t>Auto sales rep. Job was to sell cars, but he tried to improve it. Came in on a sunday to scan files and re-organized their filing system and get it online. Was able to remove filing cabinets and turn that into an office.</t>
  </si>
  <si>
    <t>Sees clients asking CYC for help because we see trends and are the consumers for these places. Thinks that we know what works/fails with what students are doing. I don't think that he understands we often work with places where we wouldn't be the target customer. Generic description about improving the business and improving how many students go there.</t>
  </si>
  <si>
    <t xml:space="preserve">Wants to join CYC because his dad owns a small business. Helped him transition to online model, and now he's doing very well. Dad catered to an under-represented group of people, got a sense of fulfillment that he wanted to carry on. Thinks he can contribute because he is very aware of the Middle Eastern community and knows the businesses in Raleigh and how they're struggling. </t>
  </si>
  <si>
    <t>Took a course on AP Seminar. Teamwork based and research based. Pick 4-5 students and she liked her group.  Had 1 teammate who was kind of a bum and didn't contribute. Group wanted to remove her from the group, but she approached her directly and she had issues in her home life. Realizing that helped her understand the issues and the team moved forward effectively. Showed her the importance of understanding people's perspectives and actively listen based on that.</t>
  </si>
  <si>
    <t>Wants to be a corporate lawyer. Made that decision based on a family friend who started a small business. Saw this friend have to close down the business and is struggling financially. Same thing with another friend. Talked a lot about how she knows the problems and also is a first-generation American in her family so she understands the problems of minorities.</t>
  </si>
  <si>
    <t>She brought up the college student population, working to increase profit margins without being egregious. Also work to market to students. Seemed to have a solid grasp of what businesses are going through.</t>
  </si>
  <si>
    <t>Started a foundation at her high school and helped it get started. Big mission focus on this, and she got it implemented in 6 other high schools. Went to the superintendent and got domestic violence education included in school curriculum. That's actually pretty cool.</t>
  </si>
  <si>
    <t xml:space="preserve"> </t>
  </si>
  <si>
    <t xml:space="preserve">ChemE330 is a big lab class. 60% of grade is lab work. Adjusted to working on a team. Likes to work by herself. One of the team members wasn't pulling his weight. Tends to be a passive person. Had to adjust her communication style to work with others. </t>
  </si>
  <si>
    <t>Eningeering ambassador to sell prospective students on NCSU and community outreach. Worked on the diversity committee. Saw a lack of representation because they are LGBT and wanted to bring that to the table with the team and pave a space for others</t>
  </si>
  <si>
    <t>Issues would be high rent prices, second issue would be advertising, making sure they ensure consistent quality that is always delivered. Role = trying to increase advertising, has a good network of students</t>
  </si>
  <si>
    <t>Works hard in athletics and wanted to do a thiathalon last fall and then did an olympic triathalon.</t>
  </si>
  <si>
    <t>CHEME330 lab class- lot of teamwork- working in a diverse team- constant adaptation- adjusting to communicating her issues as well as other people</t>
  </si>
  <si>
    <t>engineering ambassador- has to work in a team- worked on the diversit committee-- helped promote inclusion of LGBTQ+ members in organization</t>
  </si>
  <si>
    <t>Increase advertising to help promote thorugh polls and reaching out to student body; rent prices are a big issue</t>
  </si>
  <si>
    <t>athletically involved; completed an olympic triathlon</t>
  </si>
  <si>
    <t>Job at Chocolate shop in North Raleigh, big parties drew people in, had to work with his outgoing personality to complement his personality.</t>
  </si>
  <si>
    <t>Travel, languages and culture big part of life, helped people from all different backgrounds</t>
  </si>
  <si>
    <t>Most businsses fail in first five years fact, critical time frame to establish customer base, big graphic design background and want to come in and establish in community through social media outreach</t>
  </si>
  <si>
    <t>In two years going abroad to Spain, freshmen though so three semesters. Enjoys the case study idea applied to real life, wants to work on team and develop critical thinking skills. Play student director, was able to build strong relationships. Connection with immigrants for small business owners</t>
  </si>
  <si>
    <t>Described how she and her managed had different gifts and how they levereged them to effectively work together.</t>
  </si>
  <si>
    <t>Isabel described going to Guatemala and helping local people. What stood out to me was that she thought about how to adjust herself to better interact with them.</t>
  </si>
  <si>
    <t>Did some research or has some business accumen. Mentioned the university having several connections. 3 day Internship experience for Marketing</t>
  </si>
  <si>
    <t>Shared about a camping experience where she was anxious due to being in large group of strangers and how it tought her to rely on people and befriend them when they have different experiences/backgrounds.</t>
  </si>
  <si>
    <t>Work in teams for CS major since code in teams, have to adapt to your team, lazy team members when she is organized</t>
  </si>
  <si>
    <t>Engineering ambassador, all different majors and walks of life, have D&amp;I subteam, head teaching assitant for class because of this, must coordinate all other TA's, deal with different personalities</t>
  </si>
  <si>
    <t>They would want help because of corona, also we are college students and right on NC state campus, not enough resources to get real consulting firm, she has expertise in coordinating and communicating with people, also has coding background for data analysis/spreadsheets</t>
  </si>
  <si>
    <t>Kathryn cam and spoke to E102 class she TA's for, wants more business skills which is why joining CYC and also connection to community</t>
  </si>
  <si>
    <t>Working on teams, defining team roles, clear communications. Extend an extra hand to make sure project was done in timely.</t>
  </si>
  <si>
    <t xml:space="preserve">Diversity yields better ideas. Works as Engineering Ambassador. Coordinates people with difference experience levels. Demonstrates emotional intelligence. </t>
  </si>
  <si>
    <t xml:space="preserve">Open to support the need in whatever they need. She seems to fit the role of EM. Helping with Data Analytics. </t>
  </si>
  <si>
    <t>Build a Diverse team. To have several skills to draw from. Very involved with engineering ambassadors. Would have a lot of time for being part of the club. Problem skills, build more business accumen.</t>
  </si>
  <si>
    <t>Black women coming to NC State and only black person in English class freshmen year, not the same perspective and life exepriences as her</t>
  </si>
  <si>
    <t>Repeating answer for first answer pretty much, using her culture and background when working for a team, so she brings uniqueness as a member of CYC</t>
  </si>
  <si>
    <t>They need help because students understand what students are looking for and CYC has college kids, use own ideas and ideas from others</t>
  </si>
  <si>
    <t>Very passionate about service and wants to apply passion for service so that she can gain real world experience while doing something shes passionate about. In highschool worked at mellow mushroom and would ask for expectations from shift and then managed people to create a fluid system. Bible study and work, not many commitments</t>
  </si>
  <si>
    <t>As a black woman at NC State, difficult adjustment
No other black people in freshman year English class</t>
  </si>
  <si>
    <t>As a black woman, had to learn how to work with people that are very different from her
Allows her to bring uniqueness to team
Prepared to accept that she's not always right, good balance</t>
  </si>
  <si>
    <t>Get student perspectives
Her role: using her diverse network of friends to give additional input</t>
  </si>
  <si>
    <t>Really passionate about service, also apply what she's learning from school
Real life experience that goes toward a business that she might visit in the future
Good to better: in HS, at Mellow Mushroom, lots of inefficiencies
Asked people at the beginning of a shift, what can we expect
Advance preparation
Main commitment is Summit Church, does lots of planning ahead to balance schedule
Strength: communication
Weakness: easy to feel underqualified, passive</t>
  </si>
  <si>
    <t>Steven Diniz</t>
  </si>
  <si>
    <t>Project example from E 101, robotics team leader, environment to utilize skills and strengths to win competition</t>
  </si>
  <si>
    <t>Did a lot of work with my church when in high school, worked with various groups of people and working with any demographic, put aside differences to accomplish task</t>
  </si>
  <si>
    <t>Want better insight into student population, collect data from student pop to see if target market and then use social media to target them, data science and machine learning background</t>
  </si>
  <si>
    <t>Liking the bowtie, good time management and good at managing time, did woodshop job and was a good answer overall, leadwership, grew up on a farm so big farm mentality</t>
  </si>
  <si>
    <t>has experience from HS. had to make robotics things that he was unfamiliar with but he was the leader and ended up winning</t>
  </si>
  <si>
    <t>did a lot of work with his church in HS. went out into the community a lot to do work with various groups of people doing variety of tasks. feels comfortable working with any demographic, focuses on the task.</t>
  </si>
  <si>
    <t xml:space="preserve">better insight into student population. advertizing. marketing. technology machine learning and data sciecne. </t>
  </si>
  <si>
    <t>gain from CYC? wants to apply his knowledge to real situation and help someone else. and working with other people that have the same desire. 
current time commitments: 17 credit hours, 2 separate research project, good at time management. 
carpentry: taught him hard work, attention to detail, organization of tools, communicating with customers 
important qualities for being a leader: hard work, communication, ability to step back and have a wide perspective of the project. goal of the leader is create environemnt to utilize your skills to get your goal. 
grew up on a farm. always had to help out on the farm.</t>
  </si>
  <si>
    <t>Isaac o'Neal</t>
  </si>
  <si>
    <t xml:space="preserve">Worked together with different people during a hackothon with people of different education levels, some people had knowledge in python while other people at different skills, </t>
  </si>
  <si>
    <t>Has worked on different problems and different kinds of teams that have gotten her used to working in a team setting, didn't adderess anything about diversity and inclusion, kinda danced around the question and didn't really know how to answer</t>
  </si>
  <si>
    <t>Her approach would be looking into understanding what to do and what their problems are, small business have a hard time gaining presence in the community and allocating resources effectively. I feel like she doesn't really know the misson of CYC and what we do. Again kinda danced around the question</t>
  </si>
  <si>
    <t xml:space="preserve">Seems very smart, is interested in programming and problem solving. Had a hard time answering some of the questions, had long answers without any real substance. </t>
  </si>
  <si>
    <t xml:space="preserve">Pragya talked about her experience at Hackathon. She highlighted how she had to work on a team with people from PhD level to undergrad level. People had different levels of experience working with Python for example. The team had to agree on a project and they were able to achieve that. Pragya had to adapt her skills to fit into what was expected from her in regards to completing her project. </t>
  </si>
  <si>
    <t xml:space="preserve">Pragya talked about her experience doing undergraduate research for her freshman year and the skills she gained from that experience. She also mentioned her expereince working with people who had different levels of ability for her dance club in high school. Note: Pragya was very vague here and would, for example, reference various projects or acitivites she was a part of but never expalied what projects or how those expereinces were relevant. </t>
  </si>
  <si>
    <t>Pragya talked about how SBOs are unable to afford expencive consultants to help them. We can step in and help them analyze data and perfrom tasks like resource allocation (ex. spending more or less on advertising) or help them increase their brand presense. Note: her answers here severly lacked depth or specific evidence. Even when promted to provide specific answers to some of the concepts she mentioned (ex. data analytics) Pragya failed to an adequate response.</t>
  </si>
  <si>
    <t>Pragya kept her answers too high-level and vauge, She is clearly extremly intelligent and on paper is exactly what CYC is looking for, however, I feel like she failed to communicate that in person. Perhaps if she did better interview prep I would have an entirely different opinion of how she would fir into CYC.</t>
  </si>
  <si>
    <t>HOSA - worked with new people in a group called medical innovation, had to guide the group and have an idea bc everyone's ideas were different. Created an advanced mobility scoliosis brace. Had to merge the ideas together. placed top 10</t>
  </si>
  <si>
    <t>Went to peru with Goodwill - gave supplies to communities they helped support. Saw how the communities were impacted and how grateful they were for the resources - didn't answer the question.</t>
  </si>
  <si>
    <t xml:space="preserve">Help from CYC because its young, diverse people with a lot of connections. They can promote to their friends. That diversity gives good perspective. Would try and help promote the business, help with data analytics and sales. </t>
  </si>
  <si>
    <t xml:space="preserve">Gain from CYC - wants to learn a lot about how to help local businesses and minority owned businesses. wants to help close the racial gap. Wants to meet new people and expand the friend group. </t>
  </si>
  <si>
    <t>did HOSA in HS, worked with new people and all had conflicting ideas, helped guide the group, used the different perspective and put them together 
adapt to change</t>
  </si>
  <si>
    <t xml:space="preserve">went to peru and colombia freshman year and went to local communities, eye opening experience to get more involved in the community, wants to help people in third world countries, communicated with many of the children. has lots of experiences working with diverse people. internship in India </t>
  </si>
  <si>
    <t xml:space="preserve">wants help from CYC cuz it's a diverse group of people that can help organization, helps with connections, help with the expertise, different perspectives are important 
would do anything to help, sales, marketing, </t>
  </si>
  <si>
    <t xml:space="preserve">what do you want your nonprofit to be about?
what he's hoping to gain? wants to learn how to help local businesses because they're important to the economy and it's important to support them. </t>
  </si>
  <si>
    <t>Worked as a host at an upscale restuarant. Many of the people were uptight and rude. It was hard for her to work with them. They didnt' think she could perform on the job but she rose to the occasion. A pretty weak answer tbh. Did not talk about the steps she did to overcome and work with the team</t>
  </si>
  <si>
    <t>Says she supports D&amp;I. I understand diversity. Says she supports BLM. Used alot of buzz words but didn't say anything actionable. Mentioned that her Dad immigrated from Russia and her family is Jewish.</t>
  </si>
  <si>
    <t>Located next to a college. As a student you know the wants and the needs as a student. She understands how marketing would work. Social media marketing. "Good Uncle". Promotional flyers, and word of mouth.</t>
  </si>
  <si>
    <t xml:space="preserve">Team player question: Worked at a restuarant, was responsible for take-out orders. Can't get mad a teammate but see how you can help them and why they are doing that task wrong. When Phase II opened. What does Service eman to you? Parents have their own business in Asheville. If i can be of help to someone, I want help someone. Being able to help someone. Asked very engaging questions about what CYC does and </t>
  </si>
  <si>
    <t>Worked at restaurant, didn't like how uptight and rude the people could be. Had difficulty fitting in and getting treated right. Took a while to prove herself and adapt (vague answers. I didn't think it was a great answer). I asked a later question about how she works in teams, and she said she works well and encourages the other people to engage and do their best, but she didn't give any specifics for that.</t>
  </si>
  <si>
    <t>Likes diversity and inclusion. She says she's been in a bunch of diverse situations and understands the problems, but she didn't give any specifics to back this up. Says she supports Black Lives Matter and that she doesn't support ignorance. She kept saying she understands diversity and the problems with that, but she never explicitly said what any of these problems were.</t>
  </si>
  <si>
    <t xml:space="preserve">Being a college student next to a company that is marketing to students. Vague answer about how she knows what students think, how they get interested, etc. </t>
  </si>
  <si>
    <t>She was extremely nervous, and I felt bad for her with that, but she did not ever share specific stories to back up what she said. It was just generic buzzwords.</t>
  </si>
  <si>
    <t>Shruti Tiwari</t>
  </si>
  <si>
    <t>student union job- learn how to catch up quickly- communication- get to know everyone else better in order to adapt</t>
  </si>
  <si>
    <t>father has a small business-- got a feel for all the moving parts of a small business-- has the insight for working within a small business-- dind't answer the question at all</t>
  </si>
  <si>
    <t>lots of competition-- help with day-to-day operations-- knows how to schedule day to day operations, moving parts of management</t>
  </si>
  <si>
    <t>hard worker, time management skills, isn't afraid to ask for help but would prefer not to, work as a lifeguard, learned all of the opening protocols with the result being that the reviews of the pool went up, want to gain professional skills, work schedule adjustments to make other people happy, kept the same same schedule for many years</t>
  </si>
  <si>
    <t xml:space="preserve">Had a job Freshman year as an operations assistant, everyone else had more experience &amp; she had to catch up quickly. Asked for help from leaders in the situation and get to know everyone to help her learn. </t>
  </si>
  <si>
    <t xml:space="preserve">Father's small business helped understand moving parts of a small business with employees. She has worked in the business for five years. </t>
  </si>
  <si>
    <t>Lots of other businesses on Hilsbourgh to compete with. New business would need help learning how to operate. She knows how to help with scheduling or small business needs</t>
  </si>
  <si>
    <t xml:space="preserve">Stregnth - Very good communication skills, ask for help, hard worker &amp; time management Weakness- get everything done by herself, stressed when other team mates don't get there part done | This summer as a life guard, manager was out &amp; she had to take initative to learn managers duties since he was out, pool got good reviews after her time of management | Wants to gain professional skills from CYC, learn from other members, |   In charge of making work schedule for her dad's business, she had to cater to everyones scheudles which was stressful but was successful | Operations assisstant at other college - transition to online during covid was hard &amp; the remote work was hard - realized the key was communicating and asking for help </t>
  </si>
  <si>
    <t>carroll hall council-- how do i deal with someone who doesn't align with structure-oriented outlook-- created a general schedule to serve as compromise to add structure without being overbearing</t>
  </si>
  <si>
    <t>goign to work as an OL-- had to pivot and shift program online-- creating different resources for freshmen-- ways to get resources across to different demographics-- learn how to adapt as well interacting with different types of people</t>
  </si>
  <si>
    <t>can use college student viewpoint to help strategy-- online communication setup; psych major, ergonomics focus, use that to help businesses with UI and make them cleaner and mor euser-friendly</t>
  </si>
  <si>
    <t>strength-- don't mind taking charge, dealing with age range and gaps, willingness to being open and honest is a big strength but also a weakness; passion is putting something first, before everything else; passionate about working with people, humaninteraction, building community, connecting others/networks, volunteer english tutor as way to give back to community</t>
  </si>
  <si>
    <t>Freshman- Hall Council - very deadline orineted- other members we're very last minute - was a clash with non deadline people, worked for a happy middle ground, He was treasuer and worked with secretary to make a loose schedule, made sure to talk to everyone and make a loose structure with others</t>
  </si>
  <si>
    <t xml:space="preserve">This summer- was going to work as orientation leader, job roles totally switched to online, 30 leaders total- had to transition entire program- changed and created other resources to make up for lost sections- he worked with 7 other people on video creation for the instagram page- to expose students to more resources - adaptable, worked with diverse people groups </t>
  </si>
  <si>
    <t>We are college students so we are the demographic they target - pickup style for fast service- online communication/apps/website - he would help with interfacing/website/ how to deliver prodcuts to students online w ergonomics and psychology</t>
  </si>
  <si>
    <t>Stregnths in team- no issue taking charge with the team, willingness to be honest can fix communication in the longterm Weakness- can come off as brazen &amp; too honest | Passion: is something you will put before anything else, working with people/extrovert, building community and connections, likes to help other people connect with each other | Volunteer work: tutoring in highschool, he had experienced the sessions before and knew the difference they made on him, so he wanted help others have those oppertunities</t>
  </si>
  <si>
    <t>FED project- team super disorganized. She met with everyone to bring orgnaization into the team</t>
  </si>
  <si>
    <t>School theather- talked about going into a leadership role and leading all of the different groups. I</t>
  </si>
  <si>
    <t>Talked about reaching out to target customer- college students. Says she would contribute with organization and leadership in the team</t>
  </si>
  <si>
    <t>Fed project for engineers- on a team of 4, There wasn't much direction for the team, everyone organized idfferently, everyone's work was a little different from normal, cordinated with the team to make a cohesive project</t>
  </si>
  <si>
    <t>school theater - front of house leadership- she interacted with everyone involved in product - learning how to communicate with differnt leadership postitions - difference of skills &amp; experience levels - learning from others to improve herself 0 organized - people may have different background experience &amp; opinions</t>
  </si>
  <si>
    <t xml:space="preserve">We are the clients that would be their target customers - our opinions, advertising when &amp; where, how best to spread info, she likes management &amp; organizations- making lists, excel, shared by everyone involved, enjoys communication </t>
  </si>
  <si>
    <t xml:space="preserve">Creativity: lots of stipulations on school project, coming up with unusal materials,  learning possibilites | Mistake: Researching project, one person was overbearing so they did the idea, learned communicaiton &amp; don't keep your voice silent, don't give in | Coniders consulting for a career first drew her to cyc, loved the service aspect of cyc, can see the impact of work, work on a team, Professinal experiece &amp; that your working towards that | Stregnths: organization, planning, using platforms and sharing info weaknesses: perfectionist, focusing on one thing </t>
  </si>
  <si>
    <t>Joined Grains of Time last year but led an organization in high school. Found place in the current organization and was able to jump in</t>
  </si>
  <si>
    <t>In debate team, anyone could join but those who wanted to be novices - he met with partnerships and walked them through the experience. Wasn't a one sided relationship and was able to mentor a</t>
  </si>
  <si>
    <t>They are in the vicinity of campus so CYC can help them. CYC can spread word of mouth. They can recommend. Can help establish a good relationship. Target audience is students. They can work on a team and divise a plan to help. Talked about marketing and target audience.</t>
  </si>
  <si>
    <t xml:space="preserve">Why is diversity important? -&gt; Diversity is crucial - worked in team environments in high school so diverse teams brought a lot of new knowledge - Important for innovation. Knows he needs to meet more poeple and get that personal development. Strengths in a team/project setting -&gt; not sure what they are but tries to prioritize hands on and experiential learning. Not a crunching numbers at a desk person but wants to work with a team to create change. </t>
  </si>
  <si>
    <t>feedback</t>
  </si>
  <si>
    <t>lead in high school acapella, also joined a group in college. Was able to join with personal opinions. enjoy upward mobility.</t>
  </si>
  <si>
    <t xml:space="preserve">was in a debate team, he met individual as partner. the relationship he had with others is not just uni-directional. </t>
  </si>
  <si>
    <t>first mentioned they are near campus business. As a member of CYC, can not only help in a business side, but also at a personal level. eg. recommend to friends. The business are able to establish good relationship with students. He can work in a team setting and help the business be more involved on campus. Talked one specific example as helping building website for marketing.</t>
  </si>
  <si>
    <t>why is diversity important? -&gt; In each team, every people has special knowledge. In business setttings, diverse groups drive more innovative and creative solution. 
Strength / weakness in team/project setting -&gt; not entirely sure as of right now. But able to prioritize hands on and communication. As a people person, like to get involved. Willing to go out and do more with navigating risks.</t>
  </si>
  <si>
    <t xml:space="preserve">when talking about newly opened business on Hillsborough street, he was talking about some broad points. And mostly talking about the benefit of buinsess being around campus. However, he didn't really take current situation of covid 19 into consideration. Didn't really mention about challenges the business might face. </t>
  </si>
  <si>
    <t xml:space="preserve">I'll mirror all of Michael's comments about her questions. The </t>
  </si>
  <si>
    <t>started a desi org on ncsu's campus, simultaneously doing leadership dev program. Working with people from various backgrounds, age, and degrees. LDP discussed how to be more assertive and open-minded. Led 4 social justice clubs in hs. Felt shy in this new group, but started organizing new events</t>
  </si>
  <si>
    <t>Raised with a mindset of listening and patience. Inclusivity requires making people confident in their own skin, feel like they are being heard. Promote this by continuously activelylistening. Even if an idea isn't what you fully agree with, look for positives and try to unify the ideas</t>
  </si>
  <si>
    <t>Most of their clients are college students. Need help if they are having issues promoting their company, ads, revenue, number of people coming into the store. Look for cutting costs where possible. Works as an economic analyst right now -- looked at decreasing costs for aviation, could look for connections between that situation and the small business</t>
  </si>
  <si>
    <t>Always interested in being a consultant, end goal is to work in pharma consulting with PWC. She feels she has weaknesses with working with large groups and creating solutions, and she wants to grow those skills. Constantly working with different clients, learning to adjust your tone/mindset for different clients. Creativity -- for her job, she was assigned a small role, but she was proactive and looked for additional opportunities to help. She did her own research and found that the proposal could be tweaked and improved. She gave her ideas to the seniors on the team. They really appreciated the changes she made, and she got to present the whole deliverable by herself. Got to bring her newcomer's perspective to the team. Team player -- during Cary divali, she hosted the intercollegiate dance competition. She needed to know the needs of all the team -- had to be a leader and clearly communicate what was required of everyone. The event turned out to be a great success</t>
  </si>
  <si>
    <t>Says she's competitive but also very introverted. Described how she doesn't she her leadership as an external leadership but in other ways.</t>
  </si>
  <si>
    <t>Came from an area with little diversity but recognizes the importance of it</t>
  </si>
  <si>
    <t xml:space="preserve">Her mom is a small business owner so she identifies greatly with the small business owner struggles. </t>
  </si>
  <si>
    <t>Service is at the core of what you do and doing whattever you can to support others.</t>
  </si>
  <si>
    <t>Says she is very competitive. Says she very introverted. But took charge of a situtationl of unmotivated individuals on the team. They ultiamtely won the competition</t>
  </si>
  <si>
    <t>Admits that she lives in area that didn't have diversity. But recognizes the important of diversity. Didn't really bulid</t>
  </si>
  <si>
    <t>Reinforeced that her parents are small business owner.s Asked a follow up question regarding marketing strategy and she made mention of social media.</t>
  </si>
  <si>
    <t>Service is doing whatever you can do support others. Volunteered at my local hospotal. Understanding where other people come from. What do you want to gain from being from CYC? Wants to build on problem-solving skillset given that she is an engineer and apply that in the business context. Is very involved in her church. Loves to get involved her community holds Christina values. Overall a well rounded candidate with unique experiences</t>
  </si>
  <si>
    <t>Volunteered with patients with Alzheimer's in grade 11; had to adapt to communicate with older patients and family
Student org called Community Involvement Project where students picked two major projects</t>
  </si>
  <si>
    <t>International student, worked with many people from different cultural backgrounds
Project leading cultural dance and rap</t>
  </si>
  <si>
    <t>Business owner might want to conduct a survey regarding students' interests
Can help with 'numbers'
Can influence friends to bring them to the business
Host events to advertise the shop
Obstacles:
Significant competition</t>
  </si>
  <si>
    <t xml:space="preserve">Strengths:
Adaptability
Teamwork - did Model UN
Willingness to learn
Weaknesses:
'Not really bad at this' but listening
Sometimes gets stuck in her own head
</t>
  </si>
  <si>
    <t>Volunteering with Alzheimers patients. First time spending time with a patient. Has people in family who suffered from disaese. Had to adapt with how she adpoted with patients and patients familys. Had to learn to be patient. Wanted to get involved because in 11th grade there was community service project and she was presented with options and selected this. No real story there.</t>
  </si>
  <si>
    <t>Diversity, she is a international student. She has spent time iwth plenty of different ethnic groups. Unique and Creative leadership experience</t>
  </si>
  <si>
    <t>Business owner would need to conduct survey regarding survey interest. Could also help with numbers. Asked a follow up question about challenges about obstacles. Did not go into detail about CYC mission or challenges small businesses face.</t>
  </si>
  <si>
    <t>Strengths: Diversity, Teamwork was apart of the model UN team; Weaknesses: Should listen to other people more, likes following her own mind. What does service mean to you? Means helping people and building a sense of community. Main reason she applied to CYC was to help business given the economic uncertainity in her home country of Turkey.</t>
  </si>
  <si>
    <t>Mayowa</t>
  </si>
  <si>
    <t>Was different from people in high school. Group project, friends didn't work the same. Claims she was driven while peers didn't take seriously. This was a final project. Had a conversation with team members about why revisions needed to be made. Delegated tasks based on team strengths</t>
  </si>
  <si>
    <t>She is an adopted child from Korea. Grew up in white environment. She herself has been discriminated againist growing up in a contrasting environment. Because of this she is able to recognize that each person is different and unique. Conscious about the bias that are aware.</t>
  </si>
  <si>
    <t>Needs CYC to increase productivity; she said efficiency brutally wrong, all love though. Leveraging other peoples strengths from CYC in the sense of appealing to college studnets and making sure they are getting the right resources. Identified strenghts as communication and loves learning about others.</t>
  </si>
  <si>
    <t>Took AP Studio Art. Theme was "How Plants can affect the World". She took a very creative approach coupled with reasoning to produce an art piece. She is competitive when playing board games. Competition makes her a better person.</t>
  </si>
  <si>
    <t>In high school, put on a final project with people not like her
Katie likes to get the job done, but her classmates were tryna chill
They wanted to do something funnier that would not have gotten as good a grade
Her friends did the funny part, and she helped make the more informative part
They were friends so it was easy to have the conversation that this funny part wouldn't be enough
Katie took on the task to do the necessary parts, split it up because she knew they wouldn't want to do the other stuff</t>
  </si>
  <si>
    <t>Adopted from Korea, being in a white family in a white neighborhood at a white school
As a leader, don't want to make assumptions about other people</t>
  </si>
  <si>
    <t>Increase productivity and "efficientness" *uh oh*
Will need help appealing to college students
Her role would be communication, good at talking to people, love to learn about others</t>
  </si>
  <si>
    <t>In AP Studio Art, did a project about how plants change the world
Did research on how plants have medicinal benefits and can help relax people
Fun fact: extremely competitive person
This is where she finds her motivation, wants to stand out
Wants to put in the effort</t>
  </si>
  <si>
    <t xml:space="preserve">DECA in HS. Got put with a friend for one of the events. Is more introverted, friend is more outgoing. Had to adapt his presenting style to become more outgoing and put himself out there in an uncomfortable situation.  </t>
  </si>
  <si>
    <t>Ability to wrok with a team in HS in both formal and informal ways. Involved in a bunch of different things- soccer to salsa club</t>
  </si>
  <si>
    <t>Main customer pool is NCSU students- if you have ncsu students helping you, you can use that to your advantage. His skills: marketing (experience through DECA), able to adapt to multiple roles</t>
  </si>
  <si>
    <t>Captain of JV soccer team, had to change his leadership style due to an injury and focus on more moral support. Wants to pair CS with another discipline- which is why he wants to join CYC. Also mentioned wanting to give back to the community. Talked about his sister being on the autism spectrum and volunteering at an organization for kids with developmental disabilities and the meaning behind it for him.</t>
  </si>
  <si>
    <t>Teammate for DECA is very outgoing. Colin was quieter but didn't want to be dominated in case study. Had to try and be more outgoing and enter uncomfortable situations.</t>
  </si>
  <si>
    <t>Liked to get involved in lots of different activities like Salsa club along with team sports.</t>
  </si>
  <si>
    <t>Would need help in that main market would be students. Has lots of marketing experience from DECA. Help from direct demographic. Big challenge for small businesses is competition.</t>
  </si>
  <si>
    <t>Creative: three games into the season snapped collarbone, had to change how to lead team, tried to pay attention to younger players and mentored them
Why: want to get exposure to new disciplines to pair something with CS
Not only expand knowledge but also continue giving back to community
Most important service experience: Intensive Therapeutics Soccer Program. Sister on autism spectrum. Really passionate about merging love for soccer with desire to help people with disabilities
Improvement: helping to plan prom, surveyed people during lunch to learn what people wanted for prom
Passion: something that you not only enjoy but want to share with others</t>
  </si>
  <si>
    <t>Before starting consulting club in HS, had info and was given less and less info. Didn't quite understand what he was saying.</t>
  </si>
  <si>
    <t>Has traveled to a bunch of different places so he's experienced and worked with a bunch of people from different backgrounds. As a Boy Scout, worked with people from different backgrounds</t>
  </si>
  <si>
    <t>NCSU students give support so it doesnt run out of business. His parents owned a restaurant. Challenges business may face: payment, getting funding, employees</t>
  </si>
  <si>
    <t>Went through trials with teachers during development of consulting office. Assigned to random teams. At end of junior year, did a 2-week sprint where he paired with someone in consulting and they did some work with CarMax just over two weeks.</t>
  </si>
  <si>
    <t>Well traveled which has "broadened his views". Eagle scout project, working with people from different backgrounds.</t>
  </si>
  <si>
    <t>Parents opened restaurant, has some experience. "Would need support", really shallow answer.
Need money to operate, funding is a big challenge.</t>
  </si>
  <si>
    <t>Why to join: love teamwork, making connections, using engineering mindset to solve problems.
Take something good and make it even better: partnered with a student for a project on romanticism. Went above and beyond by making a structure with an optical illusion, good metaphor.
Strengths: learned from big 5 test -- optimistic, problem-solver, chameleon, storyteller, something else
Weakness: communication, want to share ideas well; also time management, no explanation</t>
  </si>
  <si>
    <t>Score</t>
  </si>
  <si>
    <t>Biocompatibility intern in the summer of his freshman year. Only intern in that culture, and everyone really disliked each other. He had to build a website for them, everyone had a bunch of different ideas for it. In a meeting with 15 people, talking about it, people started screaming. He went ahead and built out the website tab so that they didn't have to do it, and then they were able to get along over it. Had to shift mindset away from being an intern and then going out and making an impact. Shared credit when the work finished.</t>
  </si>
  <si>
    <t>He had a bunch of interdisciplinary stuff in his background, also a transfer student. Worked with a bunch of different people as a camp counsellor. Talked about communicating and understanding based on their needs. Talks about connecting on an individual level. I thought this was a pretty good answer. Also talked about the power of an open mind.</t>
  </si>
  <si>
    <t>Right next to campus, we know campus better than anyone. We might know the atmosphere better than a professional company. Thinks they'd be coming here to get the opinion of students. When it comes to helping them, we could combine student perspective with a business background.</t>
  </si>
  <si>
    <t>Avital asked him about women/minorities. He had an ok answer to this. Like he talked about some problems with a generic understanding of things. I felt like he was caught off guard with that question. He started rambling a bit and seemed a little flustered. Not the worst thing ever, just thought it was of note. I asked him about his personal statement, and I really liked his response. He seems like someone who is trying to get out and make a real impact, and I thought this was a great story that was personal to him. He also came prepared with questions, I really liked that. He also practices active listening techniques.</t>
  </si>
  <si>
    <t>talked abt internship. he was the only intern. he took over a task to mediate between coworker disagreement. age does not matter i leadership</t>
  </si>
  <si>
    <t xml:space="preserve">comes from an unusual background because of juggling different majors and diff cultures. worked w kids w different students of different ethnicities. understanding everyone is different and it's important to understand people individually. people love talking abt themselves. Having an open mind and connecting with the people you speak to. </t>
  </si>
  <si>
    <t xml:space="preserve">dont know the atmosphere and culture at state. student input is important. consulting opinion to get opinion of people that live there. </t>
  </si>
  <si>
    <t>Spring Co-Op at Eaton and was working on a dashboard for data analytics for a supplier when COVID hit. The biggest thing with creating the dashboard was communication and data gathering. Did lots of virtual meetings. Presented supplier metrics on the dashboard to asia team. Needed to adapt and be straight forward to get what she needed.</t>
  </si>
  <si>
    <t>Senior staff photographer at NCSU. Takes photos for campus events and raleigh events. Has to train people on photography and photo journalism. Took shadowing students to a Pride march and that's sensitive as a photo journalist. Had to teach freshman about the diversity raleigh has to offer. Act respectfully and make sure photos are taken candidly and are representative</t>
  </si>
  <si>
    <t>Skill set lies in the realm of analytics. these businesses have lots of competition and making sure what they have to offer will prosper. Are they providing something that's niche? will help out with numbers and will help ballpark peak hours, costs, SOP and will provide expertise like a student</t>
  </si>
  <si>
    <t xml:space="preserve">Asked if she could take some time. Passionate about learning and problem solving. Wants to acquire all of the skills and knowledge she can. Wants to give as much as she can to making an impact with the skills she has. Wants to drive home D&amp;I and more importantly cultural competency. Offers a wide variety of skills on people and technical sides.Sees herself in CYC making an impact. Likes the women and minority aspect, already underserved. </t>
  </si>
  <si>
    <t>Spring co-op: dashboar data analytics-- working with a team from China, communication, different types of meetings to adapt to COVID, was able to pivot to learn how to communicate virtually</t>
  </si>
  <si>
    <t>senior staff photographer-- teaching trainees about journalism aspect of photography-- took them to pride festival to demonstrate diversity of Raleigh and show how to operate within diverse environment</t>
  </si>
  <si>
    <t xml:space="preserve">strengths lie in analytics-- consider competition, business type and whether it will thrive, nuche but not too niche, numbers on when a business is opening, costs, etc. </t>
  </si>
  <si>
    <t xml:space="preserve">pasisonate about learning and problem solving, healthcare intenrship experience, learning new skills is a priority, inclusin and diversity are also very important, </t>
  </si>
  <si>
    <t>Talked about a CSC 116 class. Didn't go into too much detail about working with a team. Answer was not that clear and concise.</t>
  </si>
  <si>
    <t>Appalachian Serivce Project. Gave the oppurunity to work with people in different backgrounds to help others get there home in shape. Was able to lead 3 groups. Went with different people each time. Volunteers time to do home repair. Has installed tin roofs, had re-done floors, cleaned out crawlspace type structure. Reinstalled a tub. Answers are very run on.</t>
  </si>
  <si>
    <t>Opening a business in Raleigh, may seem attractive given the growth rate of Raleigh. Assume you are catering in college students. Would need help with CYC specifically. You are competing for attention on Hillsborough Street. High capital cost, which could be challenging.</t>
  </si>
  <si>
    <t>He is in the Franklin program. Heard about CYC through a university scholars program. Career goal is for Appalachia to reach economic stature with the rest of the United States given that they are stricken with poverty.</t>
  </si>
  <si>
    <t>It's been weird working during COVID. Last semester, he was in CSC 116 and they changed their course when they moved online and had to work in 3-person teams. One time they had trouble in something, so they went through the code together. Didn't actually say how he had to adapt to this environment. He just said that he liked the change.</t>
  </si>
  <si>
    <t>Has done some work in the Appalachian mountains on ASB stuff. Led some trips. I thought this was a pretty good answer. Bringing people together to work towards something he's passionate about. Groups of 5-7, learn their strengths/weaknesses, and he's been 5 times and led groups 3 times. Different people that he's working with. Commented about how a diversity of skills helps bring forward the best in a team. Very strong answer, but he spent 5 minutes on a 90 second story.</t>
  </si>
  <si>
    <t>Opening on Hillsborough St. might seem attractive because of how close it is to State and Raleigh is growing super fast. You're expecting to cater to college students primarily, so they might look to CYC for insights into the university student demographic. Maybe the business owner is young and doesn't have experience running a business and needs low cost help when they can't pay for other help. Mayo asked about the challenges they might have, but Aiden brought up how they'll have to compete for attention, real estate cost is high, and that if they aren't targetting college students, their overhead might not be worth it. I thought this was a good answer to the question. He demonstrated a thorough understanding of the problems small businesses face and specifically how that is different for the Raleigh community.</t>
  </si>
  <si>
    <t>He talks too long. Dude needs to get more concise. He got better as he got more comfortable, but I still think it could have been more concise.</t>
  </si>
  <si>
    <t>Apart of the Caldwell Fellows and host a science camp over the summer for 3rd-5th graders. Difficult for her at the beginning being an only child and leading the kids. Wehn working with people who aren't similar to you, discuss with them up front and establish boundaries.</t>
  </si>
  <si>
    <t>Immigrated to the US from Laos. When she was introduced to the Laos community she was shocked about the differences within her own community. Has experienced what it's like to live in two different worlds in terms of her background. She believes she can add value to CYC from growing up in a diverse community and with a mom who is a small business owner.</t>
  </si>
  <si>
    <t>Each individual is different what they would need from CYC- depending on their needs and communicating with the owner deciding what they need help with. What she could contribute to it- her input and ideas based on based experiences in the small business sector. Also, openmindedness</t>
  </si>
  <si>
    <t>Seems thoughtful about her responses, very caring, and open-minded.</t>
  </si>
  <si>
    <t>A part of Caldwell fellows; participated in Service NC, lead a  immigrant centered STEM camp; experienced adversity through this time and initiated probelm solving through team building seeking to understand team members during this time.</t>
  </si>
  <si>
    <t>Her background as a 1st generation immigrant has given her a broad woldview and has given her valuable insight into community impact. Her family has helped other immigrants in her community and she has seen what it is like to have to ask for help- to be humble and rely on community for help.</t>
  </si>
  <si>
    <t>Would like to feel it out-- would want to do what is best for the specific business but would want to ensure that the business in making a profit and would want to use the skills that she has learned through working with her family. Whatever role she takes she would seek to be open minded in learning new things but would also want to apply the skills she has learned already to help anyone she can.</t>
  </si>
  <si>
    <r>
      <rPr>
        <b/>
      </rPr>
      <t>Name a time you were a leader or took initiative on something (like a project, job assignment, entrepreneurial venture) and tell us about how you achieved your goals.</t>
    </r>
    <r>
      <rPr/>
      <t xml:space="preserve"> During time at wold-relief as an intern, she cared for an immigrant family and led their transition to the US during her bosses abscence. Cared for them and navigated balancing other work commitments during this time. </t>
    </r>
    <r>
      <rPr>
        <b/>
      </rPr>
      <t xml:space="preserve">What are looking to gain from CYC? </t>
    </r>
    <r>
      <rPr/>
      <t xml:space="preserve">Gain experience, care for the community through diversity and inclusivity. Seeks to gain not only exp. but insight into working with others who are passionate about the same things that she is.
</t>
    </r>
  </si>
  <si>
    <t xml:space="preserve">Internship with clearwater - new facility so they had to do a lot of projects and had to learn how to do these new peojcts </t>
  </si>
  <si>
    <t xml:space="preserve">Paper science isn't diverse, but the program has done a good job of making people of all backgrounds feel more welcome. Volunteered to see those diversity projects to completion. Paper industry is very old and operators have a lot of experience, diverse interns are shaking things up. </t>
  </si>
  <si>
    <t>Need help from CYC: cyc can give student imput and how they should advertise to students. Taking the consulting knowledge to help them out however they need to be helped. His role would be optimization, taking something existing and making it better</t>
  </si>
  <si>
    <t>Mentor for BMI initiative. How do you set up other students for success? Came up with ideas for professional development. Asked about why he wants to join cyc: likes working with people and believes the secret to life is that that people change people, wants to give back to the community, wants to go into supply chain consulting</t>
  </si>
  <si>
    <t xml:space="preserve">last internship was different cuz the facility was new and had to adapt to being completely independent </t>
  </si>
  <si>
    <t>his major isn't too diverse, but the program has done a good job making people of all backgrounds feel wlecome. past work experience allowed him to work with people of different backgrounds. Focused on making other people feel comfortable</t>
  </si>
  <si>
    <t>Student input on what they want to see. his focus would be on optimization. what can be done to make it better</t>
  </si>
  <si>
    <t xml:space="preserve">BMI black male initiative. he was a mentor for the village. brought in people to talk and provide career opportunities. 
loves working with diverse people. people change people. interaction with diff people will change how you see the world. 
big community service guy
good leader: listeners, make people feel important (inclusion) valuing diversity, </t>
  </si>
  <si>
    <t>Tar heel girls state - form your own government. Lots of conflicting opinions and she tends to be forward  and objective in her opinions. Taught her to see things from other people's perspectives. She learned to value other people's perspectives. Combined perspective is really cool and everyone's mind works differently.</t>
  </si>
  <si>
    <t>Throughout high school had lots of leadership - captain of lacross. Knows things she thinks is different than others. This leads to a high value in diversity. To motivate people you have to include everyone's thoughts.</t>
  </si>
  <si>
    <t>They would want help from CYC because of the whole thing with coronavirus. Lost student revenue and catering to people outside of the NCSU community. Making sure they have all the resources they need. Small businesses don't have the same resources as big corporations and so organizing things effectively is important</t>
  </si>
  <si>
    <t>Was valedictorian. Wasn't the goal but just wanted to get the best grades I can bc shes competitive with herself. Took a harder class bc she wanted to challenge herself. It's hard so I want to do better at it. Worked harder than any other student her teacher had ever seen. Has a HIGH work ethic and does whatever she can to get the best results.</t>
  </si>
  <si>
    <t>Was a part of Tarheel Girls State where they make a mock government. Lots of different opinions, she says she is pretty up-front with her thoughts. Saw things from other people's perspectives (did not provide much detail for this. I wasn't exactly buying it).</t>
  </si>
  <si>
    <t>In high school, she had a lot of leadership positions. Dealt with a lot of different people. Values other people's opinions. Understands she processes things differently. Contributes more to the end-product experience. Learned to motivate people by example. (again, this was really vague. It just sounds like a string of buzzwords, but no real stories with this).</t>
  </si>
  <si>
    <t>Is thinking about COVID-19 and how students won't be there to bring in income. Would cater towards the Raleigh community outside of our college. Trying to make sure they have the resources they need (funding, HR, etc.)</t>
  </si>
  <si>
    <t>Asked for a specific example of when she went above and beyond to make something great. Talked about how she was valedictorian. Motivated by the challenge of her difficult courses. Teacher was impressed because of how much she worked in a course that she wasn't naturally gifted in.</t>
  </si>
  <si>
    <t>Studied abroad, noticed structure towards school is different when she studied abroad, so had to adapt her study style and the way she managed her time</t>
  </si>
  <si>
    <t>Created an organization that helps minorities with professional skills, interned with the diversity and inclusion office and is very passionate about people of all different background having access to the same resources. Very passionate about diversity and inclusion, she is strong in this area and this was a solid answer</t>
  </si>
  <si>
    <t>CYC can come in by helping the smal business advertise and spread the word around the University, CYC has students that can provide a lot of resources</t>
  </si>
  <si>
    <t xml:space="preserve">Her strengths are her passion to see the end result and she loves to work with teams, her weakness is putting too much on her plate. Says her other organizations are not too much of a time commitment, says CYC would be her main commitment. His hoping to gain consulting skills and professional connections. Looking foward to making an impact on small businesses  and doing service in the Raleigh community. Passionate about dancing. </t>
  </si>
  <si>
    <t>Last semester, abroad in Chile and worked in group projects
Noticed that the way Chileans think is very different from Americans
American curriculum is more structured
Had to instill structure in the meetings</t>
  </si>
  <si>
    <t>Decided to create a new organization in Poole: ABSA
Partners with companies to prepare underrepresented minorities for interviews
Really passionate about diversity and inclusion
Mentor for multicultural student association
Organized Diwali at NC State to provide community for South Asians far from home</t>
  </si>
  <si>
    <t>Lots of students tend to go to the businesses they already know
CYC can help promote new businesses on Hillsborough Street</t>
  </si>
  <si>
    <t>Strengths: love teamwork
Weaknesses: time management, too much on her plate
How to balance: taking less classes next semester, other clubs are not as demanding
Interested in consulting but has no consulting experience
Big on service so it's a good fusion</t>
  </si>
  <si>
    <t xml:space="preserve">Freshman and he was working in Durham, was working on a team during his internship with people of different ages and used it as a learning experience </t>
  </si>
  <si>
    <t>Good at figuring out where is place should be on a team, he would be helpful in tying other people in on a team that would be useful and figuring out what everyone can bring to the table. Get to know them on a personal level and what skills to bring to a team</t>
  </si>
  <si>
    <t>Let's assume the business is a gym, the major factor for this gym would be a trial at the beginning to get customers aquainted to the gym and get students signed up for the first month. Proposed a specific strategy that would help a business out. This is something I haven't got in any other interviews so far. Really good answer here</t>
  </si>
  <si>
    <t>Seems to be well aquainted with the mission of CYC and what we do. Wants to get aquainted to the strategic operations of a business. Is very responsive, and says he'll be available and reliable. Says he will stick with things he can handle and won't flake. Seems to be very smart, didn't really talk much about enjoying service and helping out the community</t>
  </si>
  <si>
    <t>Freshman working for Avexis (phara company) and was hired by a consistancy manager to assist in the development of a new site. Many of the team members were much older (50s) very expereinced. They've come from a backgroud related to the work at hand and often have specific ways for approaching tasks. There was conflict with how various team members would want to approach something and how the manager saw it. As a student, it was Pauls job to unsterstand the tasks at hand and listen to various members on the team. That way Paul was better able to assist the manager clearly communicate what she expected to achieve in a way each member can understand</t>
  </si>
  <si>
    <t>Paul built upon his previous answer by noting that a lot of the people he worked with at Avexis came from the same discipline of study, experience, and region. His expereinces at state exposes his to more viewpoints and he feels comfortable brining people together from different backgrounds. Note: I wish he was able to pull from a new expereince related to diversity rather than building off his previous answer, however, I feel like his answer to Q1 clearly demonstrates his ability to work on a diverse team.</t>
  </si>
  <si>
    <t>Paul used his experience and observations regarding gyms from his area. He noted that a new small business like a gym would need to expand their customer base rapidly. Paul suggested one idea he has seen work is by offering a cheap trial to students in the area. Perhaps this trail can be run by local appartment compleses. Further, it's imporatnt to target a single market such as State students. By having a location near NC State, a gym would be in a great position to do that. Note: really awesome answer here - Paul went very indepth and proved he can understand issues that SBOs might face.</t>
  </si>
  <si>
    <t>Paul is the type of person I would like to see in CYC. I wish he talked more about community engagement and volunteering, however, he was never asked a direct question regarding that. He clearly demonstrated an ability to work on a diverse team, however, I wish we could've talked more about general diversity and inclusion. Other than those two aspects, Paul is an archetype of what I think CYC is looking for.</t>
  </si>
  <si>
    <t>Did a leadership role in a public speaking club in high school. Worked with 6-12 grade students. Worked with a professional advisor, but they didn't have similar backgrounds. She was more uptight, he wanted them to bring their ideas in more. He said they work well together, but he didn't say anything about how they work together or how he had to adapt his style of work to match with her. Bad answer.</t>
  </si>
  <si>
    <t>In his highschool, they were very diverse. But everyone would only hang out with their own type of person. So he was in a club that would get students of different ethinicities together and interacting. He was on the board and worked with the logistics of the team.</t>
  </si>
  <si>
    <t>Hillsborough St has a big customer base with NC State. Challenge to find a niche on the street. Focus on what they're focusing on, find their demographic, market it to college students that are relevant, and go from there. This was a great answer in terms of methodology. He was also extremely succinct with this. Great answer.</t>
  </si>
  <si>
    <t>Likes the real-world businesses and real-world problems that you're getting involved in. I asked about teamwork, and he talked about a ERP project he did where he worked with a team to go through Excel, talk to customers, and confirm their data logs and such. He did that for over 2 months. He still didn't mention how he interacted with teams. His mom has a small business that she started. Difficult to crack into that industry. He got to see her working super hard and how many challenges she's had to overcome. I thought that was a great story for understanding his interests in CYC and small businesses.</t>
  </si>
  <si>
    <t>Leadership club. worked w two other people. one wanted to work by the book, he wanted more to engage w the audience
did not answer q</t>
  </si>
  <si>
    <t xml:space="preserve">went to diverse HS. people only hung out w their own ethnicity. new diversity coalition club. teachers and students of different ethnicities came together and talked about stuff. he was on board for that. </t>
  </si>
  <si>
    <t xml:space="preserve">challange would be to find a niche so we would look at their audience and create a plan as to how to focus on that target demographic. </t>
  </si>
  <si>
    <t xml:space="preserve">what would he like to gain from being a part of CYC? go to different businesses and work on real world problems. excited to make a real impact. 
team player? uhhh
</t>
  </si>
  <si>
    <t>Went to governer school when she was in HS. 5 weeks at a college in the Arts discipline. Had to work on a project with some math people. Had to do a presentation together, and they combined the Art student and math student backgrounds. Made some artwork together with everyone and presented it. Everyone liked it and the piece got displayed. Said the math students were different from her, but she didn't explain much of how or what she did to adapt to this</t>
  </si>
  <si>
    <t>Was president of an art association, did some lacrosse stuff. She has a lot of experience working with different disciplines. Took some students from her school and volunteered at a special needs festival. Made trinkets for the kids. Delegated tasks, made sure they had the materials, etc. I'm not hearing a ton about diversity in this.</t>
  </si>
  <si>
    <t>Doesn't know a ton about the business side of things, but she's willing to learn. Her creative background would allow her to work on branding/communication that would be able to help bring in customers. Can do UI/UX work. Says she can ask the right questions to college students (I don't know what that means. It just sounds like buzzwords).</t>
  </si>
  <si>
    <t>I asked about teamwork. She's been in teamwork and served as a president. One example of that was in her first-year studio class. 2 architecture students, and they had to build a thing. they had a short-staffed team. She delegated and managed time well. Time management was something that she learned to overcome. I asked her what drives her, and she talked about being a high achiever, making an impact, and searching for ways to get out of her comfort zone. I thought this was a pretty good answer. Had some questions prepared. She also talked about having a design background and how she has other design friends who would be interested in joining CYC. I thought that was really important.</t>
  </si>
  <si>
    <t>Governors school summer program, part of the art discipline. Worked with math students for a project/presentation, chose math students bc they were different, learning about axioms so the art students made interpretive artwork for those axioms. Displayed in exhibition. Math students think very</t>
  </si>
  <si>
    <t xml:space="preserve">Background in creative fields, founded first girls lacrosse team, worked across many disciplines. Volunteered at a special needs festival, had to delegate tasks, coordinate people and materials. Manaed to keep wait time under control. </t>
  </si>
  <si>
    <t>Helping with branding and visual communication, graphics, user experience, done surveys and knows how to target appropriate demographic. Asking appropriate questions</t>
  </si>
  <si>
    <t>Currently involved in design council, scholars. She wants to give back to community. Doesn't have much opportunity within major to do so. Design studio 1 project, had a smaller group. She delegated tasks and managed time wisely. Feels she has some weakness in time management, improving. Relationship - professor who was difficult to connect with. Butted heads on some project issues. They had mutual respect, they built a strong relationship. What drives you? Always searching for more, pushing herself to see what she can do. CYC is an area she hasn't explored, bus side is really important for product design.</t>
  </si>
  <si>
    <t>Started working as a tutor working with undergrads. She had to work with a master's student who didn't really want to be taught. She didn't know how to interact with her at first. Addressed her problem and understood her students, then she coordinated with her and the Tutorial Center to figure out the way to best help her. Good answer. Concise.</t>
  </si>
  <si>
    <t>Tutoring in Dehli working with young girls from underprivileged background. Learned what it means to be a role model, understand their needs (beyond tutoring) and how she can help them as people.</t>
  </si>
  <si>
    <t>If they're on Hillsborough, NC State students are going there. As a student run org, CYC will know that. We'll have past experiences with something similar, so we might have a better gage on that.</t>
  </si>
  <si>
    <t>I asked about teamwork. She talked about how COVID came up, everyone had to go home. People stopped working hard. She stepped up and started doing more work and coordinating to keep people more engaged.</t>
  </si>
  <si>
    <t>Tutor - training on how to tutor undergads, but her first person was a masters student who had very limited time. Addressed that there were differences, and coordinated with UTC</t>
  </si>
  <si>
    <t xml:space="preserve">Worked in a tutoring NGO in Delhi with underprivileged girls. Became a role model and a leader, talked to them about their lives and needs beyond tutoring. </t>
  </si>
  <si>
    <t>Hillsborough st means a lot of students, so cyc would know a lot about how studetns interact with businesses. Can bring in past experiences with hills st businesses. Understanding student needs</t>
  </si>
  <si>
    <t>Wanted something different from engineering, next step for dealing with actual businesses. Work in a team, learn from team members. Working on recruiting semester during COVID and people being sent home, everyone was scattered and unproductive. She picked up the slack, coordinated with people. In India, it is very patriarchal and many girls don't get the same opportunities. She felt like she wasn't doing anything and then joined the NGO. Taught English, helped girls get jobs. She wants to figure out her interests. Good at communicating and understanding their POV. Unconfident about contesting peoples ideas.</t>
  </si>
  <si>
    <t>Not a very forward leader herself
Creating a code of conduct with other student leaders
Wanted to be a mediator to bridge ideas together considering there are lots of people with very forward personalities</t>
  </si>
  <si>
    <t>Enloe HS was pretty diverse
Did lots of clubs with people from different backgrounds
Specifically with time in student council, increased diverse participants "ten-fold"</t>
  </si>
  <si>
    <t>Given pandemic, lots of additional challenges for small businesses. Lack of resources. Lack of public interest (that's a new one mentioned, although obvious). As a PR major, and having worked with social media, knows branding from the beginning is important.</t>
  </si>
  <si>
    <t>Want to be involved with community. Did lots of volunteering in HS. Given circumstances, especially relevant.
Mistake: did not appropriate enough time to complete a mural to decorate the walls, when junior class president
Hobby: organization, labeling; ask teachers to organize their desk</t>
  </si>
  <si>
    <t xml:space="preserve">Natalie doesn't describe herself as a natrual leader. She tends to listen intently and likes to focus on including others. She was on a group tasked with developing a new code of conduct. She acted as a mediator to work with people who were more of a type-A personality. </t>
  </si>
  <si>
    <t>Natalie really notices and appreciated the diversity at Enloe. During her time on the student council she noticed diversity increase as more students started seeing people simmilar to them on the board they became more willing to join. By the end of her time there the group was much more diverse then her freshman year. The board also wored on non-profit work that tackled such issues as generational proverty and adults on the autism spectrum. She appreciates seeing new perspective.</t>
  </si>
  <si>
    <t>Identified threats that COVID has for small buisness. She talked about her previous experience managing social media and website design that would help small businesses. Social media is a priority</t>
  </si>
  <si>
    <t xml:space="preserve">Overall a really great candidate. Strong focus on volunteering and community involvment. She has relevant experience to teamwork and leadership skills and a strong awareness of diversity and inclusion. </t>
  </si>
  <si>
    <t xml:space="preserve">For service project in HS, wanted to learn sign language to work with deaf school by graduation. Not typically very assertive person, had to be pragmatic. Instead worked with Soul for Soles?? Tailored their objective to their strengths. </t>
  </si>
  <si>
    <t>As a minority and woman, has made it a personal mission, after bullying and own experiences, to enable other underrepresented people to feel comfortable in their own skin.</t>
  </si>
  <si>
    <t>Less student traffic is bad for local businesses. CYC will help to help. Wants to see any business grow because she really cares about Raleigh as her home.</t>
  </si>
  <si>
    <t>Other involvement: Helping Hand. Great mission but also opportunity to learn a lot.
Boss at Lenovo was very difficult to work with, not a good communicator. Made connections with everyone else on the team then used those relationships as leverage to get respect from boss.</t>
  </si>
  <si>
    <t>She was in the IB program and was on a team that had the ambitious plan of helping deaf children by learning sign language. As the year progressed that didnt happen. She isnt the one to step up and have herself heard but she stepped up here because her team members didn't. They were able to complete the project by doing a different task involving a shoe non-profit.</t>
  </si>
  <si>
    <t>Iustina is aware of some of the experiences minorties face because she herself identifies as being apart of a minoirty group. She wants to help people be heard and not ignored or bullied like she had been in the past. She was a captain in the soccer team and her role there was to empower others.</t>
  </si>
  <si>
    <t xml:space="preserve">Covid has lead to a lack of foot traffic and CYC will help because we offer a unique perspective without the cost. </t>
  </si>
  <si>
    <t>She wants to join CYC because her dad is a consultant and she sees the gradification he gets from his work. She has experience participating in clubs that were not genuine or were more "resume pleasers". In her time in college she has focused on clubs that make a real impact and do real work. She wants to find a mix of applying and learning skills with empowering others/helping others. CYC is also great for her as it allows her to apply her economics major. Overall an amazing candidate.</t>
  </si>
  <si>
    <t>Working at Fort Worth adapting style of work... changes of boss with tasks</t>
  </si>
  <si>
    <t>Leader in HS for a club, had to work with a bunch of different types of people to get a task done.</t>
  </si>
  <si>
    <t>Good customer base, maybe would like to look at scaling and looking at metrics such as sales. CYC would be able to analyze these metrics and provide recommendations.</t>
  </si>
  <si>
    <t>Seems to have a lot of knowledge and passion in the area he's pursing- however he needs to be able to more concisely say has answers... sounded a bit rambley at times. Worried about his availability witth time commitment.</t>
  </si>
  <si>
    <t>Boss doesn't provide a lot of direction at FORT. Tsega would have to prepare presentations and give some direction. It comes down to advance planning. This kid rambles but I love the experience.</t>
  </si>
  <si>
    <t>Leader in HS for a cybersecurity club. Led lots of big programming projects.</t>
  </si>
  <si>
    <t>How to deliver, how to better sell. How can we change products? Challenges are less funding. Less ability to scale. CYC provides expertise with diverse teams.</t>
  </si>
  <si>
    <t>Has lots of time commitments. He said that after FORT is over, he will be able to accomodate CYC, but I could see him getting another internship so a little worried there. This kid talks a ton but he's obviously really smart.</t>
  </si>
  <si>
    <t>Worked at a super market in high school. Had to delegate tasks to others while closing. Being younger, sometimes older collegues wouldn't take him seriously. Had to sit down and talk one on one with the people he works with.</t>
  </si>
  <si>
    <t xml:space="preserve">Stage managing behind the scenes in the theater department. Went to a school with a lack of diversity but found a community in theater that was much more diverse. </t>
  </si>
  <si>
    <t>Intentional discussion with client about what they need improved. Why they want help for CYC- good reputation, diverse team of thinkers</t>
  </si>
  <si>
    <t>Wants to practice teamwork in a diverse setting because he doesn't have a lot of experience with that and wants to give back and serve the local community. Fun fact- is a curler</t>
  </si>
  <si>
    <t>Faced some challenges working at Publix, had some conflicts with other people. When Bill had disagreements with other associate, they had a 1-on-1 meeting to talk it through. They bonded a bit about what they liked about Publix. Their relationship improved over time.</t>
  </si>
  <si>
    <t>Stage managing experience. HS was relatively homogenous, but the theater department was very diverse in many respects. Learned a lot about how to manage diverse group of people.</t>
  </si>
  <si>
    <t>Role -- start by setting a vision for the client and discuss goal (scoping). Why they want help -- free consulting, diverse team of thinkers who we have selected from competitive process. Detail-oriented.</t>
  </si>
  <si>
    <t>What to gain: need to practice leadership and teamwork in diverse setting. Was excited to be surrounded by diverse group of people at State because he didn't have that growing up.
Good to better: noticed issues with how control room technology worked. Suggested end of junior year that they could make room more efficient and they said he could over the summer so he did. Ended up saving maybe an hour every week during senior year.</t>
  </si>
  <si>
    <t>Internship (building airplanes for airbus), working with assembly line workers and managers, translate info from his observations to their language, ask questions to learn their interests, pose himself as a connector between line and managerial team, pose as agent for manager team</t>
  </si>
  <si>
    <t>Leading diverse team in internship previously discussed, leading different teams in other internship and helping people to work together, SWPC creating automated system, convincing non-IE/technical members of the value of automation</t>
  </si>
  <si>
    <t>HBoro St caters to students so having student opinion is important. Students genuinely care about businesses in the area because it is their home while at NC State. Personally, able to provide analytical skills and problem solve. Underfunded/resourced businesses would be encouraged by help being offered for free; people who live in the area are better able to help promote success; students are really excited to work on projects outside of the classroom which leads to going the extra mile</t>
  </si>
  <si>
    <t>High level of work experience. Skilled at taking projects from start to finish. Eagle Scout points. Driven to make an impact. Only concern is didn't describe any collaborative efforts</t>
  </si>
  <si>
    <t>Spent time in internship coonstantly adapting, working with mechanics on varying leadership levels; Spencer has used his technical understanding to relate to others in the design process. Cerated trust with directors, mechanics and managers to bring the design process full circle, including team culture, leadership, fabrication, scheduling and sourcing.</t>
  </si>
  <si>
    <t>Has led diverse teams-- focused maily on descibing differences in professional background such as majors and work experience during his time in the student wolfpack club and his internships.</t>
  </si>
  <si>
    <t>Having knowlege of the student body and on campus would help, and Spencer would be passionate about helping this "business" through data analysis as well as interpersonal client communication-- (passaionate about embodying the consulting mindset to solve problems and communicate solutions to clients). Passionate about applying classroom skills to the realworld (IE major).</t>
  </si>
  <si>
    <t>Created and implemented optimized ticketing process for student wolfpack club. Very knowlegeable about this. Eagle Scout and passioante about the leasting impact he has had on younger scouts.</t>
  </si>
  <si>
    <t>Last summer, she was an orientation leader for NCSU. Had to do a lot of communication with new students. Had to facilitate convos over Zoom with a couple dozen students. She had to work with people who were different from her (follow the script vs. talk about experiences). That caused a bit of friction initially, but she said it was a good learning experience. Said they made a bit of changes in the script to create a compromise</t>
  </si>
  <si>
    <t>In her first year, she was in the Impact Leadership Village. Great core values and missions. Inclusivity, impact, etc. Had to complete requirements and she stepped up into a leadership role with the event planning committee in order to put on inclusive and exciting events. I thought this was a strong response.</t>
  </si>
  <si>
    <t>Hillsborough St. gives you good access to both campus and Raleigh. Rent will be expensive, so in the first couple years when profits are low, that will be difficult. Work to improve their business success in addressing this. She was in DECA in HS, they did a lot of the same types of things.</t>
  </si>
  <si>
    <t>In DECA, she did a community service event thing at a competition. They had to create a student service project and write a 30 page paper on it. Made community service a way for her to give back and get other people involved in the process. I asked her about her motivations and she's grown up around a bunch of small businesses and seen the impacts of that. It's given her a good perspective.</t>
  </si>
  <si>
    <t>Was an OL- big aspect of the role of an OL is to communicate effectively with students of all backgrounds; has to also work with other OL's tht have different commuication styles and were able to develop practical communication skills.</t>
  </si>
  <si>
    <t>Part of the impact leadership village which shared the CYC values of diverstiy and inclusion-- served on the event planning comitee to create events that were welcoming to all students.</t>
  </si>
  <si>
    <t>Hboro is an ideal location-- first idea is high rent especially for new businesses; would utilize her time in DECA to apply skills to the real world-- most memorable deca experience was community service project where she worked with another student and learned communication skills as well as working in  team setting to accomplish a goal.</t>
  </si>
  <si>
    <r>
      <rPr>
        <b/>
      </rPr>
      <t xml:space="preserve">What are your strengths within a team setting? What about weaknesses? </t>
    </r>
    <r>
      <rPr/>
      <t xml:space="preserve">On Clifton Stengths test she  is a developer; meaning she is good at enocouraging others in their respective strengths and ensuring that all members are fulfilling their true protential. Weakness- struggles in having a lack of harmony/equality in a team settingand in turn she strives to include all team members in solving a problem where the end result is based in collaboration and inclusivity. </t>
    </r>
  </si>
  <si>
    <t>Senior year in HS, was in Student Council. Basically had HS version of career politicians. He decided to get involved because he wanted to make some change. He ran for president and won, was pretty out of place once he got there. Hadn't had a ton of exposure to the work they do. Had to adapt to how Student Council operates, learn to delegate projects over the course of a week instead of individual assignments. Everyone else was used to this style so he learned to work in this manner. I think this is super applicable to how CYC operates.</t>
  </si>
  <si>
    <t>He's got a pretty diverse background. Black, came into magnet schools late, had to adapt to a main culture shock. Met new people when he was there, learned to understand and respect to diverse cultures. He also served on the equity team at Enloe so that he could make it a better place for everyone involved. This is another great answer. Cares about diversity, has been involved in leadership roles to bring about more diversity.</t>
  </si>
  <si>
    <t>Would want help from CYC since we understand students at NC State. Large amount of customers are going to be NC State students, we have a diverse coalition of students, so we can accurately represent the population. Other than giving general advice about the current population, he also thinks it's good to get fresh perspectives. Didn't have a great response for how he would help them, but also he's a freshman. He thinks he is pretty logical.</t>
  </si>
  <si>
    <t>Strengths: conflict resolution by connecting with people on an individual level. Weakness: can sometimes have difficulty putting things into words (succinctly). That's something he's working on.</t>
  </si>
  <si>
    <t>senior year student council. learned to adapt. wanted to make change</t>
  </si>
  <si>
    <t>diverse background, position in black student union, equity team,</t>
  </si>
  <si>
    <t>want help from CYC to get info about their customers. always valuable to get a fresh perspective on business 
give his opinion on things, good conflict resolver, think logically and emotionally</t>
  </si>
  <si>
    <t xml:space="preserve">strengths: likes to work things out with people, values communication, 
weakness: figuring out how to word things, communication is important, </t>
  </si>
  <si>
    <t xml:space="preserve">Group project in one of his questions. Had to design a video through PowerPoint. He's normally assertive and streamlining of everything. His team wanted to meet every 2 weeks and not talk then. Had to change to do the assignment in the way they're doing everything. Brought up his concerns, but they never really resolved it. </t>
  </si>
  <si>
    <t>Worked as a camp counsellor, diversity and inclusion are a big deal to him. Learned to deal with kids of different backgrounds. Used these experiences in his role as a Congressional intern to promote these things.</t>
  </si>
  <si>
    <t>People come to CYC because it's free, small businesses don't have the resources, they have students as a major segment of their clientel. Student perspective can be great for them. He would be able to help on the research side of things (e.g. zoning questions, data analytics questions)</t>
  </si>
  <si>
    <t>Isaac asked him about passion. He thinks it's something you just can't get enough of. He loves digging deeper into things (research), loves to program and do data science. I don't think he really has a community focus. I think he's only here to put it on his resume, I don't think he is super passionate about serving the community.</t>
  </si>
  <si>
    <t xml:space="preserve">Had a group project this semester where people had a different communication style has him, had to adapt to his team's style and how they were approaching the task, </t>
  </si>
  <si>
    <t>First job experience was a summer consenlor at the national whitewater center, dealed and worked with kids of different backgrounds there, diversity and inlcusion has always been part of his roles that he has been involved in</t>
  </si>
  <si>
    <t>Businesses will come to CYC because it is a free consulting service they can use, the business will look to optizimize their profits from a student population, really likes researching things and he did this during his congressional summer internship</t>
  </si>
  <si>
    <t>Says passion is something you can't get enough of, loves data science and is passionate about that. Didn't really mention much about community or service</t>
  </si>
  <si>
    <t>At Tesla, she was the only undergrad intern in her group. With grad students who had 5 years of work experience. Tesla throws you right in on the deep end. Had to figure it out. Was very nervous. Spoke to the production associates about their problems, learned to put herself out there and make sure they know you care and that you're here to address their problems.</t>
  </si>
  <si>
    <t>Came to NC State as an international student. Doesn't know anyone when she got here. Started reaching out and making connections, even though she didn't feel like she fit in with anyone. Got a supportive role model, that was impactful, and now she is a resident advisor. In Dubai, she interacts with a bunch of cultures. Open to people and helps them feel comfortable. This was a good answer</t>
  </si>
  <si>
    <t>On Hillsborough St. we already have a large student crowd. Competition between them and other restaurant joints. They might not be getting enough customers. Might be able to help with marketing, changing business plan, etc. Also brought up how she would try to get straight to the root of the problem by talking directly to the customer. She gave a really good answer on this and brought up a specific deal that a store on Hillsborough St.</t>
  </si>
  <si>
    <t>Passion is the kind of thing that changes as you grow older. She's passionate about being there for people and being a good role model to her friends, family, and community. Also loves to learn. I asked about strengths/weaknesses in Tesla. Weakness: being assertive. Co-op taught her a lot about learning to do this. That has helped her become a good leader, step up, hit deadlines, etc.</t>
  </si>
  <si>
    <t>At tesla, she was the only undergrad intern. She had to work with grad students that already had work experience. She was thrown right into a project and she was assigned a project on day 1. She had to figure everything out herself. Initially she was very nervous, but then she walked about and put herself out there to network and ask questions for the current employees.</t>
  </si>
  <si>
    <t>Being an inernational student made her feel like an outsider. She wanted to become a residential advisor to help diverse students feel aquainted and comfertable. Says shes an open person and knows how to make people feel comfotable when she is a leader.</t>
  </si>
  <si>
    <t>A student crowd comes to hillsbourough st, competiton comes from places like Chipotle that are already established. They may need better marketing or a better business plan. Create a deal for customers to help attract customers. This was pretty good answer</t>
  </si>
  <si>
    <t>Passionate about helping people, passion changes as you get older. She's always passionate about being a role model towards her younger family members. Wants to be the best version of herself continously. One of her weaknesses is getting intimidated pretty easily by people with more experience. Says that she remembers that nobody is perfect and eveyone is always learning to help her with this. Her strenghts are being ahead of deadlines and being a leader.</t>
  </si>
  <si>
    <t>This semester, she's had to work in groups online where people are working on projects asynchronously. She's learned to get through everything on her own time and then come to the team meetings prepared and able to share with her teammates to help them.</t>
  </si>
  <si>
    <t>She's worked on a lot of projects in HS and in general she's found the importance of making people feel heard. If there's conflict beyond that, they're much more willing to work once they feel valued. She's found that once you feel valued, that trumps any differences.</t>
  </si>
  <si>
    <t>CYC could help immediately with the fact that we're NC State students. That insight might be useful to better help them address the needs of the restaurant. She thinks she could help with improving efficiency.</t>
  </si>
  <si>
    <t>She came prepared to the interview. I asked about strengths/weaknesses. Strength: asking questions to the team (Socratic method). This was a good strength and she talked about how that pertained to leadership. She also remains calm in stressful situations. Brought up a story in HS about a design competition, how she helped calm her teams nerves, etc. Weakness: Time management. Has to keep her schedule completely booked. Isaac asked about volunteering for local businesses. She brought up how the small businesses can't afford going to other people. Important for us to help them out because of the impact they make on our society.</t>
  </si>
  <si>
    <t xml:space="preserve">Prefers to work through problems with people at the same time, rather than everyone do the problems and then come back and share with everyone. </t>
  </si>
  <si>
    <t>In general, it's a good thing to make people feel heard and where they are coming from. Being able to look and understand where people of different cultures are coming from is very important.</t>
  </si>
  <si>
    <t>One thing CYC could immediatly provide is insight from college students since that is the business's target audiences. Making the business more efficient, using insight as students to help them</t>
  </si>
  <si>
    <t>She likes to ask questions and evaulating the current state of the team. Likes making sure that everyone is comfortable and does this by asking people questions. Is calm in stressful situation, when here team members are stressed, she is good at being a calm pressence. Isn't a standout applicant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</si>
</sst>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38">
    <font>
      <sz val="10.0"/>
      <color rgb="FF000000"/>
      <name val="Arial"/>
    </font>
    <font>
      <b/>
      <sz val="11.0"/>
      <name val="Arial"/>
    </font>
    <font>
      <name val="Arial"/>
    </font>
    <font>
      <u/>
      <color rgb="FF1155CC"/>
      <name val="Arial"/>
    </font>
    <font>
      <u/>
      <color rgb="FF1155CC"/>
      <name val="Arial"/>
    </font>
    <font>
      <u/>
      <color rgb="FF1155CC"/>
      <name val="Arial"/>
    </font>
    <font/>
    <font>
      <i/>
      <sz val="11.0"/>
      <color rgb="FF000000"/>
      <name val="Arial"/>
    </font>
    <font>
      <color rgb="FF000000"/>
    </font>
    <font>
      <b/>
      <color rgb="FF000000"/>
    </font>
    <font>
      <u/>
      <sz val="10.0"/>
      <color rgb="FF000000"/>
      <name val="Arial"/>
    </font>
    <font>
      <u/>
      <sz val="10.0"/>
      <color rgb="FF000000"/>
      <name val="Arial"/>
    </font>
    <font>
      <u/>
      <sz val="10.0"/>
      <color rgb="FF000000"/>
      <name val="Arial"/>
    </font>
    <font>
      <b/>
      <u/>
      <sz val="9.0"/>
      <color rgb="FF000000"/>
    </font>
    <font>
      <u/>
      <color rgb="FF000000"/>
    </font>
    <font>
      <u/>
      <color rgb="FF000000"/>
    </font>
    <font>
      <b/>
      <sz val="11.0"/>
      <color rgb="FF000000"/>
    </font>
    <font>
      <sz val="12.0"/>
      <color rgb="FF000000"/>
    </font>
    <font>
      <sz val="10.0"/>
      <color rgb="FF000000"/>
    </font>
    <font>
      <color rgb="FF000000"/>
      <name val="Arial"/>
    </font>
    <font>
      <b/>
      <name val="Arial"/>
    </font>
    <font>
      <b/>
    </font>
    <font>
      <u/>
      <sz val="10.0"/>
      <color rgb="FF000000"/>
      <name val="Arial"/>
    </font>
    <font>
      <u/>
      <color rgb="FF1155CC"/>
      <name val="Arial"/>
    </font>
    <font>
      <u/>
      <color rgb="FF0000FF"/>
    </font>
    <font>
      <u/>
      <color rgb="FF0000FF"/>
    </font>
    <font>
      <u/>
      <color rgb="FF1155CC"/>
      <name val="Arial"/>
    </font>
    <font>
      <u/>
      <color rgb="FF1155CC"/>
    </font>
    <font>
      <u/>
      <color rgb="FF000000"/>
    </font>
    <font>
      <u/>
      <color rgb="FF1155CC"/>
      <name val="Arial"/>
    </font>
    <font>
      <u/>
      <color rgb="FF3C4043"/>
      <name val="Roboto"/>
    </font>
    <font>
      <i/>
      <sz val="11.0"/>
    </font>
    <font>
      <b/>
      <sz val="18.0"/>
    </font>
    <font>
      <sz val="12.0"/>
    </font>
    <font>
      <b/>
      <sz val="11.0"/>
    </font>
    <font>
      <sz val="11.0"/>
      <color rgb="FF000000"/>
      <name val="Helvetica"/>
    </font>
    <font>
      <name val="&quot;Times New Roman&quot;"/>
    </font>
    <font>
      <sz val="11.0"/>
      <color rgb="FF000000"/>
      <name val="Arial"/>
    </font>
  </fonts>
  <fills count="11">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434343"/>
        <bgColor rgb="FF434343"/>
      </patternFill>
    </fill>
    <fill>
      <patternFill patternType="solid">
        <fgColor rgb="FFBDBDBD"/>
        <bgColor rgb="FFBDBDBD"/>
      </patternFill>
    </fill>
    <fill>
      <patternFill patternType="solid">
        <fgColor rgb="FFB7B7B7"/>
        <bgColor rgb="FFB7B7B7"/>
      </patternFill>
    </fill>
    <fill>
      <patternFill patternType="solid">
        <fgColor rgb="FFF4CCCC"/>
        <bgColor rgb="FFF4CCCC"/>
      </patternFill>
    </fill>
    <fill>
      <patternFill patternType="solid">
        <fgColor rgb="FF000000"/>
        <bgColor rgb="FF000000"/>
      </patternFill>
    </fill>
    <fill>
      <patternFill patternType="solid">
        <fgColor rgb="FFFFFF00"/>
        <bgColor rgb="FFFFFF00"/>
      </patternFill>
    </fill>
  </fills>
  <borders count="9">
    <border/>
    <border>
      <right style="medium">
        <color rgb="FF000000"/>
      </right>
    </border>
    <border>
      <left style="medium">
        <color rgb="FF000000"/>
      </left>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style="medium">
        <color rgb="FF000000"/>
      </left>
      <right style="medium">
        <color rgb="FF000000"/>
      </right>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2" fontId="1" numFmtId="0" xfId="0" applyAlignment="1" applyFont="1">
      <alignment horizontal="center" shrinkToFit="0" vertical="center" wrapText="1"/>
    </xf>
    <xf borderId="0" fillId="0" fontId="2" numFmtId="0" xfId="0" applyAlignment="1" applyFont="1">
      <alignment horizontal="center" readingOrder="0" shrinkToFit="0" vertical="bottom" wrapText="0"/>
    </xf>
    <xf borderId="0" fillId="3" fontId="2" numFmtId="0" xfId="0" applyAlignment="1" applyFill="1" applyFont="1">
      <alignment horizontal="center" vertical="bottom"/>
    </xf>
    <xf borderId="0" fillId="3" fontId="3" numFmtId="0" xfId="0" applyAlignment="1" applyFont="1">
      <alignment vertical="bottom"/>
    </xf>
    <xf quotePrefix="1" borderId="0" fillId="3" fontId="2" numFmtId="0" xfId="0" applyAlignment="1" applyFont="1">
      <alignment horizontal="center" vertical="bottom"/>
    </xf>
    <xf borderId="0" fillId="3" fontId="2" numFmtId="0" xfId="0" applyAlignment="1" applyFont="1">
      <alignment vertical="bottom"/>
    </xf>
    <xf borderId="0" fillId="3" fontId="2" numFmtId="0" xfId="0" applyAlignment="1" applyFont="1">
      <alignment shrinkToFit="0" vertical="bottom" wrapText="1"/>
    </xf>
    <xf borderId="0" fillId="4" fontId="2" numFmtId="0" xfId="0" applyAlignment="1" applyFill="1" applyFont="1">
      <alignment horizontal="center" vertical="bottom"/>
    </xf>
    <xf borderId="0" fillId="4" fontId="4" numFmtId="0" xfId="0" applyAlignment="1" applyFont="1">
      <alignment vertical="bottom"/>
    </xf>
    <xf quotePrefix="1" borderId="0" fillId="4" fontId="2" numFmtId="0" xfId="0" applyAlignment="1" applyFont="1">
      <alignment horizontal="center" vertical="bottom"/>
    </xf>
    <xf borderId="0" fillId="4" fontId="2" numFmtId="0" xfId="0" applyAlignment="1" applyFont="1">
      <alignment vertical="bottom"/>
    </xf>
    <xf borderId="0" fillId="4" fontId="2" numFmtId="0" xfId="0" applyAlignment="1" applyFont="1">
      <alignment shrinkToFit="0" vertical="bottom" wrapText="1"/>
    </xf>
    <xf borderId="0" fillId="3" fontId="2" numFmtId="0" xfId="0" applyAlignment="1" applyFont="1">
      <alignment horizontal="center" vertical="bottom"/>
    </xf>
    <xf borderId="0" fillId="3" fontId="5" numFmtId="0" xfId="0" applyAlignment="1" applyFont="1">
      <alignment vertical="bottom"/>
    </xf>
    <xf borderId="0" fillId="3" fontId="2" numFmtId="0" xfId="0" applyAlignment="1" applyFont="1">
      <alignment vertical="bottom"/>
    </xf>
    <xf borderId="0" fillId="3" fontId="2" numFmtId="0" xfId="0" applyAlignment="1" applyFont="1">
      <alignment readingOrder="0" shrinkToFit="0" vertical="bottom" wrapText="1"/>
    </xf>
    <xf borderId="0" fillId="0" fontId="6" numFmtId="0" xfId="0" applyAlignment="1" applyFont="1">
      <alignment horizontal="center" readingOrder="0"/>
    </xf>
    <xf borderId="0" fillId="0" fontId="6" numFmtId="0" xfId="0" applyAlignment="1" applyFont="1">
      <alignment horizontal="center"/>
    </xf>
    <xf borderId="0" fillId="0" fontId="7" numFmtId="0" xfId="0" applyAlignment="1" applyFont="1">
      <alignment horizontal="center" readingOrder="0" shrinkToFit="0" vertical="center" wrapText="1"/>
    </xf>
    <xf borderId="0" fillId="0" fontId="8" numFmtId="0" xfId="0" applyFont="1"/>
    <xf borderId="0" fillId="0" fontId="9" numFmtId="0" xfId="0" applyAlignment="1" applyFont="1">
      <alignment horizontal="center" readingOrder="0" shrinkToFit="0" wrapText="1"/>
    </xf>
    <xf borderId="0" fillId="0" fontId="0" numFmtId="0" xfId="0" applyAlignment="1" applyFont="1">
      <alignment horizontal="center" readingOrder="0"/>
    </xf>
    <xf borderId="1" fillId="0" fontId="0" numFmtId="0" xfId="0" applyAlignment="1" applyBorder="1" applyFont="1">
      <alignment horizontal="center" readingOrder="0"/>
    </xf>
    <xf borderId="0" fillId="3" fontId="0" numFmtId="0" xfId="0" applyAlignment="1" applyFont="1">
      <alignment horizontal="center" readingOrder="0"/>
    </xf>
    <xf borderId="2" fillId="0" fontId="0" numFmtId="0" xfId="0" applyAlignment="1" applyBorder="1" applyFont="1">
      <alignment horizontal="center" readingOrder="0"/>
    </xf>
    <xf borderId="0" fillId="0" fontId="10" numFmtId="0" xfId="0" applyAlignment="1" applyFont="1">
      <alignment horizontal="center" readingOrder="0"/>
    </xf>
    <xf borderId="1" fillId="0" fontId="6" numFmtId="0" xfId="0" applyBorder="1" applyFont="1"/>
    <xf borderId="2" fillId="0" fontId="11" numFmtId="0" xfId="0" applyAlignment="1" applyBorder="1" applyFont="1">
      <alignment horizontal="center" readingOrder="0"/>
    </xf>
    <xf borderId="2" fillId="3" fontId="12" numFmtId="0" xfId="0" applyAlignment="1" applyBorder="1" applyFont="1">
      <alignment horizontal="center" readingOrder="0"/>
    </xf>
    <xf borderId="0" fillId="3" fontId="13" numFmtId="0" xfId="0" applyAlignment="1" applyFont="1">
      <alignment readingOrder="0" shrinkToFit="0" vertical="center" wrapText="1"/>
    </xf>
    <xf borderId="0" fillId="3" fontId="8" numFmtId="0" xfId="0" applyAlignment="1" applyFont="1">
      <alignment horizontal="center" readingOrder="0" shrinkToFit="0" wrapText="1"/>
    </xf>
    <xf borderId="0" fillId="0" fontId="14" numFmtId="0" xfId="0" applyAlignment="1" applyFont="1">
      <alignment horizontal="center" readingOrder="0"/>
    </xf>
    <xf borderId="2" fillId="3" fontId="15" numFmtId="0" xfId="0" applyAlignment="1" applyBorder="1" applyFont="1">
      <alignment horizontal="center" readingOrder="0"/>
    </xf>
    <xf borderId="0" fillId="2" fontId="16" numFmtId="0" xfId="0" applyAlignment="1" applyFont="1">
      <alignment readingOrder="0" shrinkToFit="0" vertical="center" wrapText="1"/>
    </xf>
    <xf borderId="0" fillId="2" fontId="8" numFmtId="0" xfId="0" applyAlignment="1" applyFont="1">
      <alignment horizontal="center" readingOrder="0" shrinkToFit="0" wrapText="1"/>
    </xf>
    <xf borderId="0" fillId="2" fontId="8" numFmtId="0" xfId="0" applyFont="1"/>
    <xf borderId="0" fillId="0" fontId="8" numFmtId="0" xfId="0" applyAlignment="1" applyFont="1">
      <alignment readingOrder="0" shrinkToFit="0" vertical="center" wrapText="1"/>
    </xf>
    <xf borderId="0" fillId="0" fontId="8" numFmtId="0" xfId="0" applyAlignment="1" applyFont="1">
      <alignment horizontal="center" readingOrder="0" shrinkToFit="0" vertical="center" wrapText="1"/>
    </xf>
    <xf borderId="0" fillId="0" fontId="8" numFmtId="0" xfId="0" applyAlignment="1" applyFont="1">
      <alignment horizontal="center" readingOrder="0" vertical="center"/>
    </xf>
    <xf borderId="1" fillId="0" fontId="8" numFmtId="0" xfId="0" applyAlignment="1" applyBorder="1" applyFont="1">
      <alignment horizontal="center" readingOrder="0" vertical="center"/>
    </xf>
    <xf borderId="2" fillId="0" fontId="8" numFmtId="0" xfId="0" applyAlignment="1" applyBorder="1" applyFont="1">
      <alignment horizontal="center" readingOrder="0" vertical="center"/>
    </xf>
    <xf borderId="0" fillId="0" fontId="9" numFmtId="0" xfId="0" applyAlignment="1" applyFont="1">
      <alignment readingOrder="0" shrinkToFit="0" vertical="center" wrapText="1"/>
    </xf>
    <xf borderId="0" fillId="0" fontId="9" numFmtId="0" xfId="0" applyAlignment="1" applyFont="1">
      <alignment horizontal="center" shrinkToFit="0" wrapText="1"/>
    </xf>
    <xf borderId="0" fillId="0" fontId="9" numFmtId="0" xfId="0" applyAlignment="1" applyFont="1">
      <alignment horizontal="center" shrinkToFit="0" vertical="center" wrapText="1"/>
    </xf>
    <xf borderId="0" fillId="0" fontId="9" numFmtId="164" xfId="0" applyAlignment="1" applyFont="1" applyNumberFormat="1">
      <alignment horizontal="center" shrinkToFit="0" wrapText="1"/>
    </xf>
    <xf borderId="0" fillId="0" fontId="9" numFmtId="164" xfId="0" applyAlignment="1" applyFont="1" applyNumberFormat="1">
      <alignment horizontal="center" shrinkToFit="0" vertical="center" wrapText="1"/>
    </xf>
    <xf borderId="0" fillId="2" fontId="17" numFmtId="0" xfId="0" applyAlignment="1" applyFont="1">
      <alignment horizontal="center" shrinkToFit="0" vertical="center" wrapText="1"/>
    </xf>
    <xf borderId="0" fillId="2" fontId="17" numFmtId="0" xfId="0" applyAlignment="1" applyFont="1">
      <alignment horizontal="center" readingOrder="0" vertical="center"/>
    </xf>
    <xf borderId="0" fillId="0" fontId="8" numFmtId="0" xfId="0" applyAlignment="1" applyFont="1">
      <alignment horizontal="center" readingOrder="0" shrinkToFit="0" wrapText="1"/>
    </xf>
    <xf borderId="1" fillId="0" fontId="9" numFmtId="0" xfId="0" applyAlignment="1" applyBorder="1" applyFont="1">
      <alignment horizontal="center" shrinkToFit="0" vertical="center" wrapText="1"/>
    </xf>
    <xf borderId="0" fillId="2" fontId="17" numFmtId="0" xfId="0" applyAlignment="1" applyFont="1">
      <alignment horizontal="center" vertical="center"/>
    </xf>
    <xf borderId="1" fillId="0" fontId="9" numFmtId="0" xfId="0" applyAlignment="1" applyBorder="1" applyFont="1">
      <alignment horizontal="center" shrinkToFit="0" wrapText="1"/>
    </xf>
    <xf borderId="0" fillId="3" fontId="18" numFmtId="0" xfId="0" applyAlignment="1" applyFont="1">
      <alignment readingOrder="0" shrinkToFit="0" vertical="center" wrapText="1"/>
    </xf>
    <xf borderId="0" fillId="0" fontId="8" numFmtId="0" xfId="0" applyAlignment="1" applyFont="1">
      <alignment horizontal="center" readingOrder="0"/>
    </xf>
    <xf borderId="1" fillId="0" fontId="8" numFmtId="0" xfId="0" applyAlignment="1" applyBorder="1" applyFont="1">
      <alignment horizontal="center" readingOrder="0"/>
    </xf>
    <xf borderId="2" fillId="0" fontId="8" numFmtId="0" xfId="0" applyAlignment="1" applyBorder="1" applyFont="1">
      <alignment horizontal="center" readingOrder="0"/>
    </xf>
    <xf borderId="0" fillId="3" fontId="19" numFmtId="0" xfId="0" applyAlignment="1" applyFont="1">
      <alignment horizontal="left" readingOrder="0" shrinkToFit="0" wrapText="1"/>
    </xf>
    <xf borderId="0" fillId="0" fontId="8" numFmtId="0" xfId="0" applyAlignment="1" applyFont="1">
      <alignment readingOrder="0" shrinkToFit="0" wrapText="1"/>
    </xf>
    <xf borderId="0" fillId="0" fontId="8" numFmtId="0" xfId="0" applyAlignment="1" applyFont="1">
      <alignment readingOrder="0" shrinkToFit="0" wrapText="0"/>
    </xf>
    <xf borderId="0" fillId="5" fontId="8" numFmtId="0" xfId="0" applyAlignment="1" applyFill="1" applyFont="1">
      <alignment shrinkToFit="0" vertical="center" wrapText="1"/>
    </xf>
    <xf borderId="0" fillId="5" fontId="8" numFmtId="0" xfId="0" applyAlignment="1" applyFont="1">
      <alignment horizontal="center" shrinkToFit="0" wrapText="1"/>
    </xf>
    <xf borderId="0" fillId="5" fontId="8" numFmtId="0" xfId="0" applyFont="1"/>
    <xf borderId="1" fillId="5" fontId="8" numFmtId="0" xfId="0" applyBorder="1" applyFont="1"/>
    <xf borderId="1" fillId="5" fontId="8" numFmtId="0" xfId="0" applyAlignment="1" applyBorder="1" applyFont="1">
      <alignment readingOrder="0"/>
    </xf>
    <xf borderId="0" fillId="5" fontId="8" numFmtId="0" xfId="0" applyAlignment="1" applyFont="1">
      <alignment readingOrder="0"/>
    </xf>
    <xf borderId="2" fillId="5" fontId="8" numFmtId="0" xfId="0" applyAlignment="1" applyBorder="1" applyFont="1">
      <alignment readingOrder="0"/>
    </xf>
    <xf borderId="2" fillId="0" fontId="9" numFmtId="0" xfId="0" applyAlignment="1" applyBorder="1" applyFont="1">
      <alignment horizontal="center" shrinkToFit="0" wrapText="1"/>
    </xf>
    <xf borderId="0" fillId="0" fontId="9" numFmtId="10" xfId="0" applyAlignment="1" applyFont="1" applyNumberFormat="1">
      <alignment horizontal="center" shrinkToFit="0" wrapText="1"/>
    </xf>
    <xf borderId="0" fillId="0" fontId="9" numFmtId="1" xfId="0" applyAlignment="1" applyFont="1" applyNumberFormat="1">
      <alignment horizontal="center" shrinkToFit="0" wrapText="1"/>
    </xf>
    <xf borderId="0" fillId="6" fontId="20" numFmtId="0" xfId="0" applyFill="1" applyFont="1"/>
    <xf borderId="0" fillId="6" fontId="20" numFmtId="0" xfId="0" applyFont="1"/>
    <xf borderId="0" fillId="7" fontId="21" numFmtId="0" xfId="0" applyAlignment="1" applyFill="1" applyFont="1">
      <alignment readingOrder="0"/>
    </xf>
    <xf borderId="0" fillId="6" fontId="20" numFmtId="0" xfId="0" applyAlignment="1" applyFont="1">
      <alignment readingOrder="0"/>
    </xf>
    <xf borderId="0" fillId="3" fontId="22" numFmtId="0" xfId="0" applyAlignment="1" applyFont="1">
      <alignment horizontal="center" readingOrder="0"/>
    </xf>
    <xf borderId="0" fillId="3" fontId="2" numFmtId="0" xfId="0" applyAlignment="1" applyFont="1">
      <alignment vertical="bottom"/>
    </xf>
    <xf borderId="0" fillId="3" fontId="2" numFmtId="0" xfId="0" applyAlignment="1" applyFont="1">
      <alignment vertical="bottom"/>
    </xf>
    <xf quotePrefix="1" borderId="0" fillId="3" fontId="2" numFmtId="0" xfId="0" applyAlignment="1" applyFont="1">
      <alignment vertical="bottom"/>
    </xf>
    <xf borderId="0" fillId="3" fontId="2" numFmtId="0" xfId="0" applyAlignment="1" applyFont="1">
      <alignment horizontal="center" vertical="bottom"/>
    </xf>
    <xf borderId="0" fillId="3" fontId="23" numFmtId="0" xfId="0" applyAlignment="1" applyFont="1">
      <alignment shrinkToFit="0" vertical="bottom" wrapText="0"/>
    </xf>
    <xf borderId="0" fillId="0" fontId="6" numFmtId="0" xfId="0" applyFont="1"/>
    <xf borderId="0" fillId="0" fontId="6" numFmtId="0" xfId="0" applyAlignment="1" applyFont="1">
      <alignment readingOrder="0"/>
    </xf>
    <xf borderId="0" fillId="3" fontId="8" numFmtId="2" xfId="0" applyAlignment="1" applyFont="1" applyNumberFormat="1">
      <alignment horizontal="center" readingOrder="0"/>
    </xf>
    <xf borderId="0" fillId="0" fontId="24" numFmtId="0" xfId="0" applyFont="1"/>
    <xf borderId="0" fillId="0" fontId="25" numFmtId="0" xfId="0" applyFont="1"/>
    <xf borderId="0" fillId="4" fontId="2" numFmtId="0" xfId="0" applyAlignment="1" applyFont="1">
      <alignment vertical="bottom"/>
    </xf>
    <xf quotePrefix="1" borderId="0" fillId="4" fontId="2" numFmtId="0" xfId="0" applyAlignment="1" applyFont="1">
      <alignment vertical="bottom"/>
    </xf>
    <xf borderId="0" fillId="4" fontId="2" numFmtId="0" xfId="0" applyAlignment="1" applyFont="1">
      <alignment horizontal="center" vertical="bottom"/>
    </xf>
    <xf borderId="0" fillId="4" fontId="26" numFmtId="0" xfId="0" applyAlignment="1" applyFont="1">
      <alignment shrinkToFit="0" vertical="bottom" wrapText="0"/>
    </xf>
    <xf borderId="0" fillId="0" fontId="27" numFmtId="0" xfId="0" applyAlignment="1" applyFont="1">
      <alignment readingOrder="0"/>
    </xf>
    <xf borderId="0" fillId="4" fontId="2" numFmtId="0" xfId="0" applyAlignment="1" applyFont="1">
      <alignment vertical="bottom"/>
    </xf>
    <xf borderId="0" fillId="8" fontId="6" numFmtId="0" xfId="0" applyFill="1" applyFont="1"/>
    <xf borderId="0" fillId="0" fontId="6" numFmtId="1" xfId="0" applyFont="1" applyNumberFormat="1"/>
    <xf borderId="0" fillId="0" fontId="6" numFmtId="165" xfId="0" applyFont="1" applyNumberFormat="1"/>
    <xf borderId="0" fillId="0" fontId="6" numFmtId="0" xfId="0" applyAlignment="1" applyFont="1">
      <alignment readingOrder="0"/>
    </xf>
    <xf borderId="0" fillId="0" fontId="28" numFmtId="0" xfId="0" applyAlignment="1" applyFont="1">
      <alignment readingOrder="0"/>
    </xf>
    <xf borderId="0" fillId="4" fontId="29" numFmtId="0" xfId="0" applyAlignment="1" applyFont="1">
      <alignment readingOrder="0" shrinkToFit="0" vertical="bottom" wrapText="0"/>
    </xf>
    <xf borderId="0" fillId="3" fontId="30" numFmtId="0" xfId="0" applyAlignment="1" applyFont="1">
      <alignment vertical="bottom"/>
    </xf>
    <xf borderId="0" fillId="0" fontId="6" numFmtId="2" xfId="0" applyFont="1" applyNumberFormat="1"/>
    <xf borderId="0" fillId="0" fontId="31" numFmtId="0" xfId="0" applyAlignment="1" applyFont="1">
      <alignment horizontal="center" readingOrder="0" shrinkToFit="0" vertical="center" wrapText="1"/>
    </xf>
    <xf borderId="0" fillId="0" fontId="32" numFmtId="0" xfId="0" applyAlignment="1" applyFont="1">
      <alignment horizontal="center" readingOrder="0" vertical="center"/>
    </xf>
    <xf borderId="3" fillId="0" fontId="33" numFmtId="0" xfId="0" applyAlignment="1" applyBorder="1" applyFont="1">
      <alignment readingOrder="0" vertical="center"/>
    </xf>
    <xf borderId="4" fillId="0" fontId="6" numFmtId="0" xfId="0" applyAlignment="1" applyBorder="1" applyFont="1">
      <alignment readingOrder="0"/>
    </xf>
    <xf borderId="3" fillId="2" fontId="34" numFmtId="0" xfId="0" applyAlignment="1" applyBorder="1" applyFont="1">
      <alignment horizontal="center" readingOrder="0" vertical="center"/>
    </xf>
    <xf borderId="2" fillId="9" fontId="6" numFmtId="0" xfId="0" applyBorder="1" applyFill="1" applyFont="1"/>
    <xf borderId="5" fillId="0" fontId="6" numFmtId="0" xfId="0" applyAlignment="1" applyBorder="1" applyFont="1">
      <alignment readingOrder="0" shrinkToFit="0" wrapText="1"/>
    </xf>
    <xf borderId="0" fillId="9" fontId="6" numFmtId="0" xfId="0" applyFont="1"/>
    <xf borderId="6" fillId="0" fontId="6" numFmtId="0" xfId="0" applyAlignment="1" applyBorder="1" applyFont="1">
      <alignment readingOrder="0" shrinkToFit="0" wrapText="1"/>
    </xf>
    <xf borderId="7" fillId="0" fontId="6" numFmtId="0" xfId="0" applyAlignment="1" applyBorder="1" applyFont="1">
      <alignment readingOrder="0" shrinkToFit="0" wrapText="1"/>
    </xf>
    <xf borderId="6" fillId="0" fontId="6" numFmtId="0" xfId="0" applyAlignment="1" applyBorder="1" applyFont="1">
      <alignment readingOrder="0"/>
    </xf>
    <xf borderId="6" fillId="0" fontId="6" numFmtId="0" xfId="0" applyAlignment="1" applyBorder="1" applyFont="1">
      <alignment readingOrder="0" shrinkToFit="0" vertical="top" wrapText="1"/>
    </xf>
    <xf borderId="0" fillId="3" fontId="19" numFmtId="0" xfId="0" applyAlignment="1" applyFont="1">
      <alignment horizontal="left" readingOrder="0" shrinkToFit="0" vertical="top" wrapText="1"/>
    </xf>
    <xf borderId="0" fillId="0" fontId="35" numFmtId="0" xfId="0" applyAlignment="1" applyFont="1">
      <alignment readingOrder="0" shrinkToFit="0" wrapText="1"/>
    </xf>
    <xf borderId="0" fillId="0" fontId="6" numFmtId="0" xfId="0" applyAlignment="1" applyFont="1">
      <alignment readingOrder="0" shrinkToFit="0" wrapText="1"/>
    </xf>
    <xf borderId="1" fillId="0" fontId="36" numFmtId="0" xfId="0" applyAlignment="1" applyBorder="1" applyFont="1">
      <alignment readingOrder="0" shrinkToFit="0" wrapText="1"/>
    </xf>
    <xf borderId="8" fillId="0" fontId="6" numFmtId="0" xfId="0" applyAlignment="1" applyBorder="1" applyFont="1">
      <alignment readingOrder="0" shrinkToFit="0" wrapText="1"/>
    </xf>
    <xf borderId="8" fillId="0" fontId="35" numFmtId="0" xfId="0" applyAlignment="1" applyBorder="1" applyFont="1">
      <alignment readingOrder="0" shrinkToFit="0" wrapText="1"/>
    </xf>
    <xf borderId="0" fillId="0" fontId="37" numFmtId="0" xfId="0" applyAlignment="1" applyFont="1">
      <alignment readingOrder="0" shrinkToFit="0" wrapText="1"/>
    </xf>
    <xf borderId="0" fillId="3" fontId="19" numFmtId="0" xfId="0" applyAlignment="1" applyFont="1">
      <alignment horizontal="left" readingOrder="0"/>
    </xf>
    <xf borderId="7" fillId="0" fontId="6" numFmtId="0" xfId="0" applyAlignment="1" applyBorder="1" applyFont="1">
      <alignment readingOrder="0"/>
    </xf>
    <xf borderId="0" fillId="0" fontId="6" numFmtId="0" xfId="0" applyAlignment="1" applyFont="1">
      <alignment shrinkToFit="0" wrapText="1"/>
    </xf>
    <xf borderId="0" fillId="0" fontId="21" numFmtId="0" xfId="0" applyFont="1"/>
    <xf borderId="5" fillId="10" fontId="6" numFmtId="0" xfId="0" applyAlignment="1" applyBorder="1" applyFill="1" applyFont="1">
      <alignment readingOrder="0" shrinkToFit="0" wrapText="1"/>
    </xf>
    <xf borderId="6" fillId="0" fontId="8" numFmtId="0" xfId="0" applyAlignment="1" applyBorder="1" applyFont="1">
      <alignment readingOrder="0" shrinkToFit="0" wrapText="1"/>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Application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8.xml"/><Relationship Id="rId42" Type="http://schemas.openxmlformats.org/officeDocument/2006/relationships/worksheet" Target="worksheets/sheet40.xml"/><Relationship Id="rId41" Type="http://schemas.openxmlformats.org/officeDocument/2006/relationships/worksheet" Target="worksheets/sheet39.xml"/><Relationship Id="rId44" Type="http://schemas.openxmlformats.org/officeDocument/2006/relationships/worksheet" Target="worksheets/sheet42.xml"/><Relationship Id="rId43" Type="http://schemas.openxmlformats.org/officeDocument/2006/relationships/worksheet" Target="worksheets/sheet41.xml"/><Relationship Id="rId46" Type="http://schemas.openxmlformats.org/officeDocument/2006/relationships/worksheet" Target="worksheets/sheet44.xml"/><Relationship Id="rId45" Type="http://schemas.openxmlformats.org/officeDocument/2006/relationships/worksheet" Target="worksheets/sheet43.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48" Type="http://schemas.openxmlformats.org/officeDocument/2006/relationships/worksheet" Target="worksheets/sheet46.xml"/><Relationship Id="rId47" Type="http://schemas.openxmlformats.org/officeDocument/2006/relationships/worksheet" Target="worksheets/sheet45.xml"/><Relationship Id="rId49" Type="http://schemas.openxmlformats.org/officeDocument/2006/relationships/worksheet" Target="worksheets/sheet4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31" Type="http://schemas.openxmlformats.org/officeDocument/2006/relationships/worksheet" Target="worksheets/sheet29.xml"/><Relationship Id="rId30" Type="http://schemas.openxmlformats.org/officeDocument/2006/relationships/worksheet" Target="worksheets/sheet28.xml"/><Relationship Id="rId33" Type="http://schemas.openxmlformats.org/officeDocument/2006/relationships/worksheet" Target="worksheets/sheet31.xml"/><Relationship Id="rId32" Type="http://schemas.openxmlformats.org/officeDocument/2006/relationships/worksheet" Target="worksheets/sheet30.xml"/><Relationship Id="rId35" Type="http://schemas.openxmlformats.org/officeDocument/2006/relationships/worksheet" Target="worksheets/sheet33.xml"/><Relationship Id="rId34" Type="http://schemas.openxmlformats.org/officeDocument/2006/relationships/worksheet" Target="worksheets/sheet32.xml"/><Relationship Id="rId37" Type="http://schemas.openxmlformats.org/officeDocument/2006/relationships/worksheet" Target="worksheets/sheet35.xml"/><Relationship Id="rId36" Type="http://schemas.openxmlformats.org/officeDocument/2006/relationships/worksheet" Target="worksheets/sheet34.xml"/><Relationship Id="rId39" Type="http://schemas.openxmlformats.org/officeDocument/2006/relationships/worksheet" Target="worksheets/sheet37.xml"/><Relationship Id="rId38" Type="http://schemas.openxmlformats.org/officeDocument/2006/relationships/worksheet" Target="worksheets/sheet36.xml"/><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26" Type="http://schemas.openxmlformats.org/officeDocument/2006/relationships/worksheet" Target="worksheets/sheet24.xml"/><Relationship Id="rId25" Type="http://schemas.openxmlformats.org/officeDocument/2006/relationships/worksheet" Target="worksheets/sheet23.xml"/><Relationship Id="rId28" Type="http://schemas.openxmlformats.org/officeDocument/2006/relationships/worksheet" Target="worksheets/sheet26.xml"/><Relationship Id="rId27" Type="http://schemas.openxmlformats.org/officeDocument/2006/relationships/worksheet" Target="worksheets/sheet25.xml"/><Relationship Id="rId29" Type="http://schemas.openxmlformats.org/officeDocument/2006/relationships/worksheet" Target="worksheets/sheet27.xml"/><Relationship Id="rId51" Type="http://schemas.openxmlformats.org/officeDocument/2006/relationships/worksheet" Target="worksheets/sheet49.xml"/><Relationship Id="rId50" Type="http://schemas.openxmlformats.org/officeDocument/2006/relationships/worksheet" Target="worksheets/sheet48.xml"/><Relationship Id="rId53" Type="http://schemas.openxmlformats.org/officeDocument/2006/relationships/worksheet" Target="worksheets/sheet51.xml"/><Relationship Id="rId52" Type="http://schemas.openxmlformats.org/officeDocument/2006/relationships/worksheet" Target="worksheets/sheet50.xml"/><Relationship Id="rId11" Type="http://schemas.openxmlformats.org/officeDocument/2006/relationships/worksheet" Target="worksheets/sheet9.xml"/><Relationship Id="rId55" Type="http://schemas.openxmlformats.org/officeDocument/2006/relationships/worksheet" Target="worksheets/sheet53.xml"/><Relationship Id="rId10" Type="http://schemas.openxmlformats.org/officeDocument/2006/relationships/worksheet" Target="worksheets/sheet8.xml"/><Relationship Id="rId54" Type="http://schemas.openxmlformats.org/officeDocument/2006/relationships/worksheet" Target="worksheets/sheet52.xml"/><Relationship Id="rId13" Type="http://schemas.openxmlformats.org/officeDocument/2006/relationships/worksheet" Target="worksheets/sheet11.xml"/><Relationship Id="rId57" Type="http://schemas.openxmlformats.org/officeDocument/2006/relationships/worksheet" Target="worksheets/sheet55.xml"/><Relationship Id="rId12" Type="http://schemas.openxmlformats.org/officeDocument/2006/relationships/worksheet" Target="worksheets/sheet10.xml"/><Relationship Id="rId56" Type="http://schemas.openxmlformats.org/officeDocument/2006/relationships/worksheet" Target="worksheets/sheet54.xml"/><Relationship Id="rId15" Type="http://schemas.openxmlformats.org/officeDocument/2006/relationships/worksheet" Target="worksheets/sheet13.xml"/><Relationship Id="rId59" Type="http://schemas.openxmlformats.org/officeDocument/2006/relationships/pivotCacheDefinition" Target="pivotCache/pivotCacheDefinition1.xml"/><Relationship Id="rId14" Type="http://schemas.openxmlformats.org/officeDocument/2006/relationships/worksheet" Target="worksheets/sheet12.xml"/><Relationship Id="rId58" Type="http://schemas.openxmlformats.org/officeDocument/2006/relationships/worksheet" Target="worksheets/sheet56.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S53" sheet="Decisons"/>
  </cacheSource>
  <cacheFields>
    <cacheField name="Preferred Name" numFmtId="0">
      <sharedItems>
        <s v="Shadi"/>
        <s v="Becca"/>
        <s v="Mary Louise "/>
        <s v="Hilton"/>
        <s v="Iustina"/>
        <s v="Alex"/>
        <s v="Angelina"/>
        <s v="Isabel"/>
        <s v="Rithika"/>
        <s v="Thida"/>
        <s v="Natalie"/>
        <s v="Spencer"/>
        <s v="Amrita"/>
        <s v="Paul"/>
        <s v="Bill"/>
        <s v="Marlon"/>
        <s v="Lillie"/>
        <s v="Ryan"/>
        <s v="Mustafa"/>
        <s v="Sanaa"/>
        <s v="Josiah"/>
        <s v="Abisha"/>
        <s v="Nida"/>
        <s v="Nupur"/>
        <s v="Sara"/>
        <s v="Joe "/>
        <s v="Steven"/>
        <s v="Jaylan"/>
        <s v="Rani"/>
        <s v="Elizabeth"/>
        <s v="Aidan"/>
        <s v="Pranav"/>
        <s v="Pari "/>
        <s v="Tsega"/>
        <s v="Hannah"/>
        <s v="Maria"/>
        <s v="Sheridan"/>
        <s v="Amit"/>
        <s v="Rucheer "/>
        <s v="Colin"/>
        <s v="Robert"/>
        <s v="Pragya"/>
        <s v="Shruti"/>
        <s v="Ashley"/>
        <s v="Catherine"/>
        <s v="Alexis"/>
        <s v="Ali"/>
        <s v="Tyler"/>
        <s v="Sachin"/>
        <s v="Sarah Ann"/>
      </sharedItems>
    </cacheField>
    <cacheField name="First Name" numFmtId="0">
      <sharedItems>
        <s v="Shadi"/>
        <s v="Rebecca"/>
        <s v="Mary "/>
        <s v="Hilton"/>
        <s v="Iustina"/>
        <s v="Alex"/>
        <s v="Angelina"/>
        <s v="Isabel"/>
        <s v="Rithika"/>
        <s v="Thida"/>
        <s v="Natalie"/>
        <s v="Spencer"/>
        <s v="Amrita"/>
        <s v="Paul"/>
        <s v="Bill"/>
        <s v="Marlon"/>
        <s v="Lillian"/>
        <s v="Ryan"/>
        <s v="Faisal"/>
        <s v="Sanaa"/>
        <s v="Josiah"/>
        <s v="Abisha"/>
        <s v="Nida"/>
        <s v="Nupur"/>
        <s v="Sara"/>
        <s v="Joe "/>
        <s v="Steven"/>
        <s v="Jaylan"/>
        <s v="Rani"/>
        <s v="Elizabeth"/>
        <s v="Aidan"/>
        <s v="Pranav"/>
        <s v="Pari "/>
        <s v="Tsega"/>
        <s v="Hannah"/>
        <s v="Maria"/>
        <s v="Sheridan"/>
        <s v="Amit"/>
        <s v="Rucheer "/>
        <s v="Colin"/>
        <s v="Robert"/>
        <s v="Pragya"/>
        <s v="Shruti"/>
        <s v="Ashley"/>
        <s v="Catherine"/>
        <s v="Alexis"/>
        <s v="Ali"/>
        <s v="Tyler"/>
        <s v="Sachin"/>
        <s v="Sarah"/>
      </sharedItems>
    </cacheField>
    <cacheField name="Last Name" numFmtId="0">
      <sharedItems>
        <s v="Jabbour"/>
        <s v="Chemmanam"/>
        <s v="Sprague "/>
        <s v="Stallworth"/>
        <s v="Banerji"/>
        <s v="Hunter"/>
        <s v="Marreddy"/>
        <s v="McInnis"/>
        <s v="Shivkumar"/>
        <s v="Lee"/>
        <s v="Yeung"/>
        <s v="Matthews"/>
        <s v="Malur"/>
        <s v="South"/>
        <s v="Lamm"/>
        <s v="Boyd"/>
        <s v="Williams"/>
        <s v="Mulvihill"/>
        <s v="Blanton"/>
        <s v="Syed"/>
        <s v="McClendon"/>
        <s v="Hall"/>
        <s v="Fenn"/>
        <s v="Kosedagi"/>
        <s v="Jain"/>
        <s v="Altman"/>
        <s v="Schrader"/>
        <s v="Diniz"/>
        <s v="Paige"/>
        <s v="Madhiwala"/>
        <s v="Poinsette"/>
        <s v="McCarthy"/>
        <s v="Chockalingam"/>
        <s v="Goyal"/>
        <s v="Mengistalem"/>
        <s v="Tatman"/>
        <s v="Lord"/>
        <s v="Kum"/>
        <s v="Garine"/>
        <s v="Dave"/>
        <s v="Dwyer"/>
        <s v="Seybold"/>
        <s v="Haravu"/>
        <s v="Tiwari"/>
        <s v="Johnson"/>
        <s v="Fremaux"/>
        <s v="Voulgaropoulos"/>
        <s v="Hida"/>
        <s v="Gorelik"/>
        <s v="Brading"/>
        <s v="Amaresh"/>
        <s v="Tabor"/>
      </sharedItems>
    </cacheField>
    <cacheField name="Email" numFmtId="0">
      <sharedItems>
        <s v="sjabbou@ncsu.edu"/>
        <s v="rschemma@ncsu.edu"/>
        <s v="mlspragu@ncsu.edu"/>
        <s v="hastallw@ncsu.edu"/>
        <s v="irbanerj@ncsu.edu"/>
        <s v="ahunter4@ncsu.edu"/>
        <s v="amarred@ncsu.edu"/>
        <s v="irmcinni@ncsu.edu"/>
        <s v="rshivku@ncsu.edu"/>
        <s v="tlee23@ncsu.edu"/>
        <s v="njyeung@ncsu.edu"/>
        <s v="sgmatthe@ncsu.edu"/>
        <s v="aamalur@ncsu.edu"/>
        <s v="pqsouth@ncsu.edu"/>
        <s v="wclamm2@ncsu.edu"/>
        <s v="mboyd3@ncsu.edu"/>
        <s v="lgwilli3@ncsu.edu"/>
        <s v="rgmulvih@ncsu.edu"/>
        <s v="atblant2@ncsu.edu"/>
        <s v="fmsyed@ncsu.edu"/>
        <s v="scmcclen@ncsu.edu"/>
        <s v="jhhall@ncsu.edu"/>
        <s v="arfenn@ncsu.edu"/>
        <s v="nkoseda@ncsu.edu"/>
        <s v="njain23@ncsu.edu"/>
        <s v="smaltman@ncsu.edu"/>
        <s v="jhschrad@ncsu.edu"/>
        <s v="sgdiniz@ncsu.edu"/>
        <s v="jepaige2@ncsu.edu"/>
        <s v="rmmadhiw@ncsu.edu"/>
        <s v="eapoinse@ncsu.edu"/>
        <s v="amccart4@ncsu.edu"/>
        <s v="pchocka@ncsu.edu"/>
        <s v="pgoyal@ncsu.edu"/>
        <s v="tbmengis@ncsu.edu"/>
        <s v="hptatman@ncsu.edu"/>
        <s v="mglord@ncsu.edu"/>
        <s v="sckum@ncsu.edu"/>
        <s v="asgarine@ncsu.edu"/>
        <s v="rdave@ncsu.edu"/>
        <s v="cjdwyer@ncsu.edu"/>
        <s v="rwseybol@ncsu.edu"/>
        <s v="pharavu@ncsu.edu"/>
        <s v="stiwari4@ncsu.edu"/>
        <s v="anjohn22@ncsu.edu"/>
        <s v="cjfremau@ncsu.edu"/>
        <s v="anvoulga@ncsu.edu"/>
        <s v="amhida2@ncsu.edu"/>
        <s v="nkgoreli@ncsu.edu"/>
        <s v="tebradin@ncsu.edu"/>
        <s v="spamares@ncsu.edu"/>
        <s v="satabor@ncsu.edu"/>
      </sharedItems>
    </cacheField>
    <cacheField name="Major(s)" numFmtId="0">
      <sharedItems>
        <s v="Business Administration, Biomedical Engineering"/>
        <s v="Business Management"/>
        <s v="Business Administration "/>
        <s v="Engineering"/>
        <s v="Chemical Engineering and Economics"/>
        <s v="Business Administration with a concentration Finance"/>
        <s v="Business Administration"/>
        <s v="Business Administration-International Business"/>
        <s v="Industrial and Systems Engineering "/>
        <s v="Biochemistry"/>
        <s v="Communication: Public Relations"/>
        <s v="Industrial Engineering (Starting Masters in Spring 2021)"/>
        <s v="Industrial Engineering"/>
        <s v="Chemical Engineering"/>
        <s v="Industrial and Systems Engineering"/>
        <s v="Business Administration: Information Technology &amp; Finance"/>
        <s v="Biomedical Engineering (Intended)"/>
        <s v="Psychology"/>
        <s v="Economics, Statistics (Will CODA into College of Sciences)"/>
        <s v="Business Administration: Finance"/>
        <s v="Business"/>
        <s v="Electrical Engineering (first year)"/>
        <s v="Engineering First Year (Electrical Intended)"/>
        <s v="B.S. Industrial Engineering and Economics"/>
        <s v="Computer Science"/>
        <s v="IT/Business Analytics"/>
        <s v="Computer Engineering; Economics"/>
        <s v="Paper Science &amp; Engineering"/>
        <s v="Business Admin and International Studies"/>
        <s v="Computer Science, Economics"/>
        <s v="Computer Engineering "/>
        <s v="Exploratory Studies"/>
        <s v="Industrial Design"/>
        <s v="Business Administration (Human Resource Management) "/>
        <s v="Business Management with a concentration in Information Technology(planning on double majoring in Computer Science)"/>
        <s v="Economics"/>
        <s v="Engineering First Year-Computer Science Intent"/>
        <s v="Economics and International Studeis"/>
        <s v="Statistics and Economics"/>
        <s v="Business Administration, Information Technology"/>
        <s v="Agricultural Business Management"/>
        <s v="Chemical Engineering, Biomolecular Concentration"/>
        <s v="Business Administration (Entrepreneurship), Economics"/>
        <s v="Engineering First Year (Environmental Intent) "/>
      </sharedItems>
    </cacheField>
    <cacheField name="College" numFmtId="0">
      <sharedItems>
        <s v="College of Engineering, Poole College of Management"/>
        <s v="Poole College of Management"/>
        <s v="College of Engineering"/>
        <s v="College of Agriculture and Life Sciences"/>
        <s v="College of Humanities and Social Sciences"/>
        <s v="College of Engineering, College of Natural Resources"/>
        <s v="College of Humanities and Social Sciences, Poole College of Management"/>
        <s v="University College (including Exploratory Studies)"/>
        <s v="College of Design"/>
        <s v="Poole College of Management, College of Sciences"/>
      </sharedItems>
    </cacheField>
    <cacheField name="Expected Graduation" numFmtId="0">
      <sharedItems>
        <s v="December 2021"/>
        <s v="May 2024"/>
        <s v="May 2023"/>
        <s v="May 2022"/>
        <s v="December 2022"/>
        <s v="May 2021"/>
        <s v="December 2023"/>
      </sharedItems>
    </cacheField>
    <cacheField name="Cumulative GPA" numFmtId="0">
      <sharedItems containsSemiMixedTypes="0" containsString="0" containsNumber="1">
        <n v="3.68"/>
        <n v="0.0"/>
        <n v="4.0"/>
        <n v="3.97"/>
        <n v="3.538"/>
        <n v="3.6"/>
        <n v="3.67"/>
        <n v="3.86"/>
        <n v="3.2"/>
        <n v="3.417"/>
        <n v="3.3"/>
        <n v="3.4"/>
        <n v="3.7"/>
        <n v="3.8"/>
        <n v="3.84"/>
        <n v="3.399"/>
        <n v="3.25"/>
        <n v="3.948"/>
        <n v="3.9"/>
        <n v="3.85"/>
        <n v="3.66"/>
        <n v="4.33"/>
        <n v="3.95"/>
        <n v="3.742"/>
        <n v="3.667"/>
        <n v="3.49"/>
        <n v="3.726"/>
        <n v="3.867"/>
      </sharedItems>
    </cacheField>
    <cacheField name="Resume" numFmtId="0">
      <sharedItems>
        <s v="https://drive.google.com/open?id=1F4kJobAlUeEBWwv_buPnAC8wDvxZ-U6-"/>
        <s v="https://drive.google.com/open?id=1a1N8JIXMXbtIHRwu_0LbFRDBiMyi3Za2"/>
        <s v="https://drive.google.com/open?id=1aLg3mc5g8slYr5tBwvBQ1nGB9wK2tcFy"/>
        <s v="https://drive.google.com/open?id=17VEZ9Fbnhetrb4O4EFUHm5FRxQZTKr0d"/>
        <s v="https://drive.google.com/open?id=1QUguKBvdKpu_mVtNnIAdH_mcAY5wA3c4"/>
        <s v="https://drive.google.com/open?id=1Vi6HmFVxe35aC2ov73EDdBBqN6LoR74F"/>
        <s v="https://drive.google.com/open?id=1LREboKrAIL2X3UidorhlSOowvJRIkLNn"/>
        <s v="https://drive.google.com/open?id=1V7WhSox_7SKNdNGSuSDuSl4IfmEolshm"/>
        <s v="https://drive.google.com/open?id=1qT_kZIaG7oUjwL0rABe81xNXlS2DvNi7"/>
        <s v="https://drive.google.com/open?id=17Ffs1m1a9qdF4uxjd-6SxgK0JukWM1y2"/>
        <s v="https://drive.google.com/open?id=11VwhjUivNLvQbn41k2-8HMstygFCOZFIKFhdslpPSMg"/>
        <s v="https://drive.google.com/open?id=1SdOqNCv0RLSt6xseygZZHlwit6Qk2ZpC"/>
        <s v="https://drive.google.com/open?id=1t5V-NgdM9PaLPnW2thzi48fDih07drEI"/>
        <s v="https://drive.google.com/open?id=19lFigbCYEixYuaydnXhuMQVsPERCF3dY"/>
        <s v="https://drive.google.com/open?id=1FfRRtJOEd6OIZ9Rqp6eWxi-HmDf2fpR7"/>
        <s v="https://drive.google.com/open?id=1BrGDmxhncvmREOGf2GmPDALJaP27v5OV"/>
        <s v="https://drive.google.com/open?id=1VHE7qcgjTejByXVQQlfc43RuXGIfrCRi"/>
        <s v="https://drive.google.com/open?id=1ntCTXI7znsN-hmzJOS9ldAjZZOZRsSsO"/>
        <s v="https://drive.google.com/open?id=16KoRAqgOz444ccyOL1XneE7Up9NkGz5r"/>
        <s v="https://drive.google.com/open?id=1wAg7PIOk3-AMszNiNjqruh5U5aMLMW4Z"/>
        <s v="https://drive.google.com/open?id=1p69Uei4QzXUpQLvobGtJIpcJxw8YImgI"/>
        <s v="https://drive.google.com/open?id=1_hIT8vvkjVx8c6h4lrYhtOAbL8GBtGoN"/>
        <s v="https://drive.google.com/open?id=1tIJQ3tCs71KnRerbFHZ8-eVBIv9i4r-w"/>
        <s v="https://drive.google.com/open?id=1IxVHBdbelZfwyqoLG1DSB1O2JRZzNIno"/>
        <s v="https://drive.google.com/open?id=1Ftra-i6XfONn-vxE9sfXkzaUwhahGzxp"/>
        <s v="https://drive.google.com/open?id=1MPyZ8yb1og6sDmwOg0Vvg7v0g4DK3cVW"/>
        <s v="https://drive.google.com/open?id=11r6J4fFZ7MQmXR5_S_nm9dOs0qlbIGRu"/>
        <s v="https://drive.google.com/open?id=18J2V4wO1A2iI3gszLP1OcCCzzrXQDTSH"/>
        <s v="https://drive.google.com/open?id=1sxeMVuMqFsLArw6oVJpagUwmI9CAoyk6"/>
        <s v="https://drive.google.com/open?id=1qfYfqliygMTQNIkEpGlyHSSxY-K0LKbP"/>
        <s v="https://drive.google.com/open?id=1MYO634zbiau-rHC7Kou4A-7y0Btom_8x"/>
        <s v="https://drive.google.com/open?id=1yNAsUHmqVdLl_h9_A1dGXyS4Oi4T6ejj"/>
        <s v="https://drive.google.com/open?id=1WdLBPQWTVuSUo2nhnASMaAP26TsKzTGU"/>
        <s v="https://drive.google.com/open?id=14T2XjA4NKq6n7_2C2hj9b5s46H_sHZ63"/>
        <s v="https://drive.google.com/open?id=1NHGi9SeCblckF7hA0en8bsDwYu8AI5gZ"/>
        <s v="https://drive.google.com/open?id=1LwzWBWYCacAlEV4DIl_ttGMTqPuTJ6OX"/>
        <s v="https://drive.google.com/open?id=1CTyq70CC1srrCNht6AAu9Kxj033kiM0ZVbN9PT6gy90"/>
        <s v="https://drive.google.com/open?id=1tSiPu7oQxJNyXZYn2vKrlR_nYIXQVHcI"/>
        <s v="https://drive.google.com/open?id=1ukhv8seeX9-n1iO2grcq2MLg7I2BTFy0sZ_4IJEwD1g"/>
        <s v="https://drive.google.com/open?id=1AGWRKXZegYg1SwTLlaogi9MYjQF10F3m"/>
        <s v="https://drive.google.com/open?id=1M2Tomo3t4rqBSlUpdRgeajvkI93loZ7y"/>
        <s v="https://drive.google.com/open?id=1pMNRRvSF-pYbMbNqk3ZIonjqaUdyg8VU"/>
        <s v="https://drive.google.com/open?id=1_u_q89v8YD_WCdjlXBBAWVa8wNFxYOEr"/>
        <s v="https://drive.google.com/open?id=1J1xvvHtDcWi8v85zIZDV0ko02elbCflD"/>
        <s v="https://drive.google.com/open?id=1eF_tmJDKskm7SjcOPuoCJS2NseFLnCyi"/>
        <s v="https://drive.google.com/open?id=1TO7gK9bJsOLNCAui4QtbRKaQx3OXkwHI"/>
        <s v="https://drive.google.com/open?id=1MAbWrsqcwJdmeAaqWLMStADUMhYUUw2F"/>
        <s v="https://drive.google.com/open?id=1GrsLFXrMrtiAgFUQUZIrC-Lq7BxWMfXN"/>
        <s v="https://drive.google.com/open?id=1qr-8hrKGFOufFvp16rODIJxoFJFZQ_NG"/>
        <s v="https://drive.google.com/open?id=1v7UgY_FYY5ICbCE11V6RhnqoK-2D_3Gj"/>
        <s v="https://drive.google.com/open?id=1nDttphTbRXizQD9cwfqWRJVhAgyCpVZF"/>
        <s v="https://drive.google.com/open?id=1ymCiZbxHpd_pBK2IegdJiwZyJavsXTMP"/>
      </sharedItems>
    </cacheField>
    <cacheField name="Notes" numFmtId="0">
      <sharedItems>
        <s v="--"/>
        <s v="Becca Chemmanam"/>
        <s v="Mary Louise Sprague"/>
        <s v="Hilton Stallworth"/>
        <s v="Iustina Banerji"/>
        <s v="Alex Hunter"/>
        <s v="Angelina Marreddy"/>
        <s v="Isabel McInnis"/>
        <s v="Rithika Shivkumar"/>
        <s v="Thida Lee"/>
        <s v="Natalie Yeung"/>
        <s v="Spencer Matthews"/>
        <s v="Amrita Malur"/>
        <s v="Paul South"/>
        <s v="Bill Lamm"/>
        <s v="Marlon Boyd"/>
        <s v="Lillie Williams"/>
        <s v="Ryan Mulvihill"/>
        <s v="Alex Blanton"/>
        <s v="Mustafa Syed"/>
        <s v="Sanaa McClendon"/>
        <s v="Josiah Hall"/>
        <s v="Abisha Fenn"/>
        <s v="Nida Kosedegi"/>
        <s v="Nupur Jain"/>
        <s v="Sara Altman"/>
        <s v="Joe Schrader"/>
        <s v="Steve Diniz"/>
        <s v="Jaylan Paige"/>
        <s v="Rani Madhiwala"/>
        <s v="Elizabeth Poinsette"/>
        <s v="Aidan McCarthy"/>
        <s v="Pranav Chockalingam"/>
        <s v="Pari Goyal"/>
        <s v="Tsega Mengistalem"/>
        <s v="Hannah Tatman"/>
        <s v="Maria Lord"/>
        <s v="Sheridan Kum"/>
        <s v="Amit Garine"/>
        <s v="Rucheer Dave"/>
        <s v="Colin Dwyer"/>
        <s v="Robert Seybold"/>
        <s v="Pragya Haravu"/>
        <s v="Shruti Tiwari "/>
        <s v="Ashley Johnson"/>
        <s v="Catherine Fremaux"/>
        <s v="Alexis Voulgaropoulos"/>
        <s v="Ali Hida"/>
        <s v="Natalie Gorelik"/>
        <s v="Tyler Brading"/>
        <s v="Sachin Amaresh"/>
        <s v="Sarah Ann Tabor"/>
      </sharedItems>
    </cacheField>
    <cacheField name="Recommendation 1" numFmtId="0">
      <sharedItems>
        <s v="--"/>
        <s v="Strongly Recommend"/>
        <s v="Recommend"/>
        <s v="Recommend With Hesitation"/>
        <s v="Do Not Recommend"/>
      </sharedItems>
    </cacheField>
    <cacheField name="Recommendation 2" numFmtId="0">
      <sharedItems>
        <s v="--"/>
        <s v="Strongly Recommend"/>
        <s v="Recommend"/>
        <s v="Recommend With Hesitation"/>
        <s v="Do Not Recommend"/>
      </sharedItems>
    </cacheField>
    <cacheField name="Score 1">
      <sharedItems containsMixedTypes="1" containsNumber="1">
        <s v="--"/>
        <n v="97.0"/>
        <n v="96.0"/>
        <n v="94.0"/>
        <n v="89.0"/>
        <n v="91.0"/>
        <n v="87.0"/>
        <n v="84.0"/>
        <n v="79.62962962962963"/>
        <n v="90.0"/>
        <n v="81.0"/>
        <n v="87.03703703703702"/>
        <n v="75.0"/>
        <n v="85.0"/>
        <n v="82.0"/>
        <n v="64.0"/>
        <n v="67.0"/>
        <n v="71.0"/>
        <n v="59.0"/>
        <n v="73.0"/>
        <n v="72.22222222222221"/>
        <n v="80.0"/>
        <n v="66.0"/>
        <n v="53.0"/>
        <n v="69.0"/>
        <n v="55.0"/>
        <n v="57.0"/>
        <n v="70.0"/>
        <n v="54.0"/>
        <n v="61.0"/>
        <n v="60.0"/>
        <n v="63.0"/>
        <n v="42.0"/>
      </sharedItems>
    </cacheField>
    <cacheField name="Score 2">
      <sharedItems containsMixedTypes="1" containsNumber="1">
        <s v="--"/>
        <n v="100.0"/>
        <n v="97.0"/>
        <n v="94.0"/>
        <n v="92.0"/>
        <n v="93.0"/>
        <n v="83.0"/>
        <n v="85.0"/>
        <n v="87.0"/>
        <n v="89.81481481481481"/>
        <n v="79.0"/>
        <n v="88.0"/>
        <n v="81.4814814814815"/>
        <n v="81.0"/>
        <n v="76.0"/>
        <n v="78.0"/>
        <n v="91.0"/>
        <n v="80.0"/>
        <n v="64.0"/>
        <n v="69.0"/>
        <n v="67.0"/>
        <n v="66.0"/>
        <n v="74.0"/>
        <n v="84.0"/>
        <n v="60.0"/>
        <n v="71.0"/>
        <n v="59.0"/>
        <n v="65.0"/>
        <n v="45.0"/>
        <n v="59.25925925925925"/>
        <n v="48.0"/>
        <n v="42.0"/>
        <n v="44.0"/>
        <n v="56.0"/>
      </sharedItems>
    </cacheField>
    <cacheField name="Difference">
      <sharedItems containsMixedTypes="1" containsNumber="1">
        <s v="--"/>
        <n v="3.0"/>
        <n v="0.0"/>
        <n v="2.0"/>
        <n v="5.0"/>
        <n v="1.0"/>
        <n v="4.0"/>
        <n v="11.0"/>
        <n v="5.8148148148148096"/>
        <n v="14.370370370370367"/>
        <n v="7.0"/>
        <n v="5.555555555555529"/>
        <n v="6.037037037037024"/>
        <n v="13.0"/>
        <n v="9.0"/>
        <n v="10.0"/>
        <n v="27.0"/>
        <n v="20.0"/>
        <n v="12.0"/>
        <n v="35.0"/>
        <n v="23.0"/>
        <n v="5.777777777777786"/>
        <n v="8.0"/>
        <n v="14.0"/>
        <n v="15.0"/>
        <n v="3.2222222222222143"/>
        <n v="31.0"/>
        <n v="16.0"/>
        <n v="25.0"/>
        <n v="5.259259259259252"/>
        <n v="21.0"/>
      </sharedItems>
    </cacheField>
    <cacheField name="Average">
      <sharedItems containsMixedTypes="1" containsNumber="1">
        <s v="--"/>
        <n v="98.5"/>
        <n v="97.0"/>
        <n v="95.0"/>
        <n v="94.0"/>
        <n v="91.5"/>
        <n v="91.0"/>
        <n v="88.5"/>
        <n v="87.0"/>
        <n v="86.9074074074074"/>
        <n v="86.81481481481481"/>
        <n v="84.5"/>
        <n v="84.25925925925927"/>
        <n v="84.0185185185185"/>
        <n v="82.5"/>
        <n v="82.0"/>
        <n v="81.5"/>
        <n v="80.5"/>
        <n v="80.0"/>
        <n v="77.5"/>
        <n v="77.0"/>
        <n v="76.5"/>
        <n v="75.5"/>
        <n v="75.11111111111111"/>
        <n v="75.0"/>
        <n v="74.5"/>
        <n v="74.0"/>
        <n v="73.5"/>
        <n v="70.61111111111111"/>
        <n v="70.0"/>
        <n v="68.5"/>
        <n v="68.0"/>
        <n v="67.5"/>
        <n v="63.0"/>
        <n v="61.5"/>
        <n v="60.0"/>
        <n v="58.5"/>
        <n v="57.5"/>
        <n v="56.629629629629626"/>
        <n v="54.5"/>
        <n v="52.5"/>
        <n v="49.0"/>
      </sharedItems>
    </cacheField>
    <cacheField name="Decision" numFmtId="2">
      <sharedItems>
        <s v="Reject"/>
        <s v="Interview"/>
        <s v="Reject &amp; Re-Apply"/>
      </sharedItems>
    </cacheField>
    <cacheField name="Email Drafted" numFmtId="0">
      <sharedItems containsBlank="1">
        <s v="y"/>
        <m/>
      </sharedItems>
    </cacheField>
    <cacheField name="notes2" numFmtId="0">
      <sharedItems containsString="0" containsBlank="1">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s" cacheId="0" dataCaption="" compact="0" compactData="0">
  <location ref="A1:E13" firstHeaderRow="0" firstDataRow="1" firstDataCol="1"/>
  <pivotFields>
    <pivotField name="Preferre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Fir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La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Maj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llege" axis="axisRow" dataField="1" compact="0" outline="0" multipleItemSelectionAllowed="1" showAll="0" sortType="ascending">
      <items>
        <item x="3"/>
        <item x="8"/>
        <item x="2"/>
        <item x="5"/>
        <item x="0"/>
        <item x="4"/>
        <item x="6"/>
        <item x="1"/>
        <item x="9"/>
        <item x="7"/>
        <item t="default"/>
      </items>
    </pivotField>
    <pivotField name="Expected Graduation" compact="0" outline="0" multipleItemSelectionAllowed="1" showAll="0">
      <items>
        <item x="0"/>
        <item x="1"/>
        <item x="2"/>
        <item x="3"/>
        <item x="4"/>
        <item x="5"/>
        <item x="6"/>
        <item t="default"/>
      </items>
    </pivotField>
    <pivotField name="Cumulative G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Resu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Recommendation 1" compact="0" outline="0" multipleItemSelectionAllowed="1" showAll="0">
      <items>
        <item x="0"/>
        <item x="1"/>
        <item x="2"/>
        <item x="3"/>
        <item x="4"/>
        <item t="default"/>
      </items>
    </pivotField>
    <pivotField name="Recommendation 2" compact="0" outline="0" multipleItemSelectionAllowed="1" showAll="0">
      <items>
        <item x="0"/>
        <item x="1"/>
        <item x="2"/>
        <item x="3"/>
        <item x="4"/>
        <item t="default"/>
      </items>
    </pivotField>
    <pivotField name="Score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core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Differ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Aver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Decision" axis="axisCol" compact="0" numFmtId="2" outline="0" multipleItemSelectionAllowed="1" showAll="0" sortType="ascending">
      <items>
        <item x="1"/>
        <item x="0"/>
        <item x="2"/>
        <item t="default"/>
      </items>
    </pivotField>
    <pivotField name="Email Drafted" compact="0" outline="0" multipleItemSelectionAllowed="1" showAll="0">
      <items>
        <item x="0"/>
        <item x="1"/>
        <item t="default"/>
      </items>
    </pivotField>
    <pivotField name="notes2" compact="0" outline="0" multipleItemSelectionAllowed="1" showAll="0">
      <items>
        <item x="0"/>
        <item t="default"/>
      </items>
    </pivotField>
  </pivotFields>
  <rowFields>
    <field x="5"/>
  </rowFields>
  <colFields>
    <field x="16"/>
  </colFields>
  <dataFields>
    <dataField name="COUNTA of College" fld="5" subtotal="count" baseField="0"/>
  </dataFields>
</pivotTableDefinition>
</file>

<file path=xl/pivotTables/pivotTable2.xml><?xml version="1.0" encoding="utf-8"?>
<pivotTableDefinition xmlns="http://schemas.openxmlformats.org/spreadsheetml/2006/main" name="Pivots 2" cacheId="0" dataCaption="" compact="0" compactData="0">
  <location ref="A15:E24" firstHeaderRow="0" firstDataRow="1" firstDataCol="1"/>
  <pivotFields>
    <pivotField name="Preferred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Fir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name="Last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Emai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Major(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t="default"/>
      </items>
    </pivotField>
    <pivotField name="College" compact="0" outline="0" multipleItemSelectionAllowed="1" showAll="0">
      <items>
        <item x="0"/>
        <item x="1"/>
        <item x="2"/>
        <item x="3"/>
        <item x="4"/>
        <item x="5"/>
        <item x="6"/>
        <item x="7"/>
        <item x="8"/>
        <item x="9"/>
        <item t="default"/>
      </items>
    </pivotField>
    <pivotField name="Expected Graduation" axis="axisRow" dataField="1" compact="0" outline="0" multipleItemSelectionAllowed="1" showAll="0" sortType="ascending">
      <items>
        <item x="0"/>
        <item x="4"/>
        <item x="6"/>
        <item x="5"/>
        <item x="3"/>
        <item x="2"/>
        <item x="1"/>
        <item t="default"/>
      </items>
    </pivotField>
    <pivotField name="Cumulative GP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name="Resu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Note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t="default"/>
      </items>
    </pivotField>
    <pivotField name="Recommendation 1" compact="0" outline="0" multipleItemSelectionAllowed="1" showAll="0">
      <items>
        <item x="0"/>
        <item x="1"/>
        <item x="2"/>
        <item x="3"/>
        <item x="4"/>
        <item t="default"/>
      </items>
    </pivotField>
    <pivotField name="Recommendation 2" compact="0" outline="0" multipleItemSelectionAllowed="1" showAll="0">
      <items>
        <item x="0"/>
        <item x="1"/>
        <item x="2"/>
        <item x="3"/>
        <item x="4"/>
        <item t="default"/>
      </items>
    </pivotField>
    <pivotField name="Score 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name="Score 2"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t="default"/>
      </items>
    </pivotField>
    <pivotField name="Differenc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name="Aver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 name="Decision" axis="axisCol" compact="0" numFmtId="2" outline="0" multipleItemSelectionAllowed="1" showAll="0" sortType="ascending">
      <items>
        <item x="1"/>
        <item x="0"/>
        <item x="2"/>
        <item t="default"/>
      </items>
    </pivotField>
    <pivotField name="Email Drafted" compact="0" outline="0" multipleItemSelectionAllowed="1" showAll="0">
      <items>
        <item x="0"/>
        <item x="1"/>
        <item t="default"/>
      </items>
    </pivotField>
    <pivotField name="notes2" compact="0" outline="0" multipleItemSelectionAllowed="1" showAll="0">
      <items>
        <item x="0"/>
        <item t="default"/>
      </items>
    </pivotField>
  </pivotFields>
  <rowFields>
    <field x="6"/>
  </rowFields>
  <colFields>
    <field x="16"/>
  </colFields>
  <dataFields>
    <dataField name="COUNTA of Expected Graduation" fld="6" subtotal="count" baseField="0"/>
  </dataFields>
</pivotTableDefinition>
</file>

<file path=xl/tables/table1.xml><?xml version="1.0" encoding="utf-8"?>
<table xmlns="http://schemas.openxmlformats.org/spreadsheetml/2006/main" headerRowCount="0" ref="A1:K53" displayName="Table_1" id="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Applications-style"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ntCTXI7znsN-hmzJOS9ldAjZZOZRsSsO" TargetMode="External"/><Relationship Id="rId42" Type="http://schemas.openxmlformats.org/officeDocument/2006/relationships/hyperlink" Target="https://drive.google.com/open?id=1p69Uei4QzXUpQLvobGtJIpcJxw8YImgI" TargetMode="External"/><Relationship Id="rId41" Type="http://schemas.openxmlformats.org/officeDocument/2006/relationships/hyperlink" Target="https://drive.google.com/open?id=1nDttphTbRXizQD9cwfqWRJVhAgyCpVZF" TargetMode="External"/><Relationship Id="rId44" Type="http://schemas.openxmlformats.org/officeDocument/2006/relationships/hyperlink" Target="https://drive.google.com/open?id=1ymCiZbxHpd_pBK2IegdJiwZyJavsXTMP" TargetMode="External"/><Relationship Id="rId43" Type="http://schemas.openxmlformats.org/officeDocument/2006/relationships/hyperlink" Target="https://drive.google.com/open?id=1MPyZ8yb1og6sDmwOg0Vvg7v0g4DK3cVW" TargetMode="External"/><Relationship Id="rId46" Type="http://schemas.openxmlformats.org/officeDocument/2006/relationships/hyperlink" Target="https://drive.google.com/open?id=1tSiPu7oQxJNyXZYn2vKrlR_nYIXQVHcI" TargetMode="External"/><Relationship Id="rId45" Type="http://schemas.openxmlformats.org/officeDocument/2006/relationships/hyperlink" Target="https://drive.google.com/open?id=1F4kJobAlUeEBWwv_buPnAC8wDvxZ-U6-" TargetMode="External"/><Relationship Id="rId1" Type="http://schemas.openxmlformats.org/officeDocument/2006/relationships/hyperlink" Target="https://drive.google.com/open?id=1tIJQ3tCs71KnRerbFHZ8-eVBIv9i4r-w" TargetMode="External"/><Relationship Id="rId2" Type="http://schemas.openxmlformats.org/officeDocument/2006/relationships/hyperlink" Target="https://drive.google.com/open?id=1yNAsUHmqVdLl_h9_A1dGXyS4Oi4T6ejj" TargetMode="External"/><Relationship Id="rId3" Type="http://schemas.openxmlformats.org/officeDocument/2006/relationships/hyperlink" Target="https://drive.google.com/open?id=16KoRAqgOz444ccyOL1XneE7Up9NkGz5r" TargetMode="External"/><Relationship Id="rId4" Type="http://schemas.openxmlformats.org/officeDocument/2006/relationships/hyperlink" Target="https://drive.google.com/open?id=1Vi6HmFVxe35aC2ov73EDdBBqN6LoR74F" TargetMode="External"/><Relationship Id="rId9" Type="http://schemas.openxmlformats.org/officeDocument/2006/relationships/hyperlink" Target="https://drive.google.com/open?id=1LREboKrAIL2X3UidorhlSOowvJRIkLNn" TargetMode="External"/><Relationship Id="rId48" Type="http://schemas.openxmlformats.org/officeDocument/2006/relationships/hyperlink" Target="https://drive.google.com/open?id=1SdOqNCv0RLSt6xseygZZHlwit6Qk2ZpC" TargetMode="External"/><Relationship Id="rId47" Type="http://schemas.openxmlformats.org/officeDocument/2006/relationships/hyperlink" Target="https://drive.google.com/open?id=1J1xvvHtDcWi8v85zIZDV0ko02elbCflD" TargetMode="External"/><Relationship Id="rId49" Type="http://schemas.openxmlformats.org/officeDocument/2006/relationships/hyperlink" Target="https://drive.google.com/open?id=18J2V4wO1A2iI3gszLP1OcCCzzrXQDTSH" TargetMode="External"/><Relationship Id="rId5" Type="http://schemas.openxmlformats.org/officeDocument/2006/relationships/hyperlink" Target="https://drive.google.com/open?id=1MAbWrsqcwJdmeAaqWLMStADUMhYUUw2F" TargetMode="External"/><Relationship Id="rId6" Type="http://schemas.openxmlformats.org/officeDocument/2006/relationships/hyperlink" Target="https://drive.google.com/open?id=1GrsLFXrMrtiAgFUQUZIrC-Lq7BxWMfXN" TargetMode="External"/><Relationship Id="rId7" Type="http://schemas.openxmlformats.org/officeDocument/2006/relationships/hyperlink" Target="https://drive.google.com/open?id=1ukhv8seeX9-n1iO2grcq2MLg7I2BTFy0sZ_4IJEwD1g" TargetMode="External"/><Relationship Id="rId8" Type="http://schemas.openxmlformats.org/officeDocument/2006/relationships/hyperlink" Target="https://drive.google.com/open?id=1t5V-NgdM9PaLPnW2thzi48fDih07drEI" TargetMode="External"/><Relationship Id="rId31" Type="http://schemas.openxmlformats.org/officeDocument/2006/relationships/hyperlink" Target="https://drive.google.com/open?id=1Ftra-i6XfONn-vxE9sfXkzaUwhahGzxp" TargetMode="External"/><Relationship Id="rId30" Type="http://schemas.openxmlformats.org/officeDocument/2006/relationships/hyperlink" Target="https://drive.google.com/open?id=1IxVHBdbelZfwyqoLG1DSB1O2JRZzNIno" TargetMode="External"/><Relationship Id="rId33" Type="http://schemas.openxmlformats.org/officeDocument/2006/relationships/hyperlink" Target="https://drive.google.com/open?id=19lFigbCYEixYuaydnXhuMQVsPERCF3dY" TargetMode="External"/><Relationship Id="rId32" Type="http://schemas.openxmlformats.org/officeDocument/2006/relationships/hyperlink" Target="https://drive.google.com/open?id=14T2XjA4NKq6n7_2C2hj9b5s46H_sHZ63" TargetMode="External"/><Relationship Id="rId35" Type="http://schemas.openxmlformats.org/officeDocument/2006/relationships/hyperlink" Target="https://drive.google.com/open?id=1WdLBPQWTVuSUo2nhnASMaAP26TsKzTGU" TargetMode="External"/><Relationship Id="rId34" Type="http://schemas.openxmlformats.org/officeDocument/2006/relationships/hyperlink" Target="https://drive.google.com/open?id=1_u_q89v8YD_WCdjlXBBAWVa8wNFxYOEr" TargetMode="External"/><Relationship Id="rId37" Type="http://schemas.openxmlformats.org/officeDocument/2006/relationships/hyperlink" Target="https://drive.google.com/open?id=1qT_kZIaG7oUjwL0rABe81xNXlS2DvNi7" TargetMode="External"/><Relationship Id="rId36" Type="http://schemas.openxmlformats.org/officeDocument/2006/relationships/hyperlink" Target="https://drive.google.com/open?id=1qfYfqliygMTQNIkEpGlyHSSxY-K0LKbP" TargetMode="External"/><Relationship Id="rId39" Type="http://schemas.openxmlformats.org/officeDocument/2006/relationships/hyperlink" Target="https://drive.google.com/open?id=1AGWRKXZegYg1SwTLlaogi9MYjQF10F3m" TargetMode="External"/><Relationship Id="rId38" Type="http://schemas.openxmlformats.org/officeDocument/2006/relationships/hyperlink" Target="https://drive.google.com/open?id=1pMNRRvSF-pYbMbNqk3ZIonjqaUdyg8VU" TargetMode="External"/><Relationship Id="rId20" Type="http://schemas.openxmlformats.org/officeDocument/2006/relationships/hyperlink" Target="https://drive.google.com/open?id=1sxeMVuMqFsLArw6oVJpagUwmI9CAoyk6" TargetMode="External"/><Relationship Id="rId22" Type="http://schemas.openxmlformats.org/officeDocument/2006/relationships/hyperlink" Target="https://drive.google.com/open?id=1_hIT8vvkjVx8c6h4lrYhtOAbL8GBtGoN" TargetMode="External"/><Relationship Id="rId21" Type="http://schemas.openxmlformats.org/officeDocument/2006/relationships/hyperlink" Target="https://drive.google.com/open?id=11r6J4fFZ7MQmXR5_S_nm9dOs0qlbIGRu" TargetMode="External"/><Relationship Id="rId24" Type="http://schemas.openxmlformats.org/officeDocument/2006/relationships/hyperlink" Target="https://drive.google.com/open?id=1CTyq70CC1srrCNht6AAu9Kxj033kiM0ZVbN9PT6gy90" TargetMode="External"/><Relationship Id="rId23" Type="http://schemas.openxmlformats.org/officeDocument/2006/relationships/hyperlink" Target="https://drive.google.com/open?id=1VHE7qcgjTejByXVQQlfc43RuXGIfrCRi" TargetMode="External"/><Relationship Id="rId26" Type="http://schemas.openxmlformats.org/officeDocument/2006/relationships/hyperlink" Target="https://drive.google.com/open?id=1aLg3mc5g8slYr5tBwvBQ1nGB9wK2tcFy" TargetMode="External"/><Relationship Id="rId25" Type="http://schemas.openxmlformats.org/officeDocument/2006/relationships/hyperlink" Target="https://drive.google.com/open?id=1BrGDmxhncvmREOGf2GmPDALJaP27v5OV" TargetMode="External"/><Relationship Id="rId28" Type="http://schemas.openxmlformats.org/officeDocument/2006/relationships/hyperlink" Target="https://drive.google.com/open?id=1qr-8hrKGFOufFvp16rODIJxoFJFZQ_NG" TargetMode="External"/><Relationship Id="rId27" Type="http://schemas.openxmlformats.org/officeDocument/2006/relationships/hyperlink" Target="https://drive.google.com/open?id=1wAg7PIOk3-AMszNiNjqruh5U5aMLMW4Z" TargetMode="External"/><Relationship Id="rId29" Type="http://schemas.openxmlformats.org/officeDocument/2006/relationships/hyperlink" Target="https://drive.google.com/open?id=11VwhjUivNLvQbn41k2-8HMstygFCOZFIKFhdslpPSMg" TargetMode="External"/><Relationship Id="rId51" Type="http://schemas.openxmlformats.org/officeDocument/2006/relationships/hyperlink" Target="https://drive.google.com/open?id=1NHGi9SeCblckF7hA0en8bsDwYu8AI5gZ" TargetMode="External"/><Relationship Id="rId50" Type="http://schemas.openxmlformats.org/officeDocument/2006/relationships/hyperlink" Target="https://drive.google.com/open?id=17Ffs1m1a9qdF4uxjd-6SxgK0JukWM1y2" TargetMode="External"/><Relationship Id="rId53" Type="http://schemas.openxmlformats.org/officeDocument/2006/relationships/drawing" Target="../drawings/drawing1.xml"/><Relationship Id="rId52" Type="http://schemas.openxmlformats.org/officeDocument/2006/relationships/hyperlink" Target="https://drive.google.com/open?id=1v7UgY_FYY5ICbCE11V6RhnqoK-2D_3Gj" TargetMode="External"/><Relationship Id="rId11" Type="http://schemas.openxmlformats.org/officeDocument/2006/relationships/hyperlink" Target="https://drive.google.com/open?id=1a1N8JIXMXbtIHRwu_0LbFRDBiMyi3Za2" TargetMode="External"/><Relationship Id="rId55" Type="http://schemas.openxmlformats.org/officeDocument/2006/relationships/table" Target="../tables/table1.xml"/><Relationship Id="rId10" Type="http://schemas.openxmlformats.org/officeDocument/2006/relationships/hyperlink" Target="https://drive.google.com/open?id=1eF_tmJDKskm7SjcOPuoCJS2NseFLnCyi" TargetMode="External"/><Relationship Id="rId13" Type="http://schemas.openxmlformats.org/officeDocument/2006/relationships/hyperlink" Target="https://drive.google.com/open?id=1TO7gK9bJsOLNCAui4QtbRKaQx3OXkwHI" TargetMode="External"/><Relationship Id="rId12" Type="http://schemas.openxmlformats.org/officeDocument/2006/relationships/hyperlink" Target="https://drive.google.com/open?id=1FfRRtJOEd6OIZ9Rqp6eWxi-HmDf2fpR7" TargetMode="External"/><Relationship Id="rId15" Type="http://schemas.openxmlformats.org/officeDocument/2006/relationships/hyperlink" Target="https://drive.google.com/open?id=1MYO634zbiau-rHC7Kou4A-7y0Btom_8x" TargetMode="External"/><Relationship Id="rId14" Type="http://schemas.openxmlformats.org/officeDocument/2006/relationships/hyperlink" Target="https://drive.google.com/open?id=1M2Tomo3t4rqBSlUpdRgeajvkI93loZ7y" TargetMode="External"/><Relationship Id="rId17" Type="http://schemas.openxmlformats.org/officeDocument/2006/relationships/hyperlink" Target="https://drive.google.com/open?id=17VEZ9Fbnhetrb4O4EFUHm5FRxQZTKr0d" TargetMode="External"/><Relationship Id="rId16" Type="http://schemas.openxmlformats.org/officeDocument/2006/relationships/hyperlink" Target="https://drive.google.com/open?id=1LwzWBWYCacAlEV4DIl_ttGMTqPuTJ6OX" TargetMode="External"/><Relationship Id="rId19" Type="http://schemas.openxmlformats.org/officeDocument/2006/relationships/hyperlink" Target="https://drive.google.com/open?id=1QUguKBvdKpu_mVtNnIAdH_mcAY5wA3c4" TargetMode="External"/><Relationship Id="rId18" Type="http://schemas.openxmlformats.org/officeDocument/2006/relationships/hyperlink" Target="https://drive.google.com/open?id=1V7WhSox_7SKNdNGSuSDuSl4IfmEolsh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open?id=1LwzWBWYCacAlEV4DIl_ttGMTqPuTJ6OX" TargetMode="External"/><Relationship Id="rId42" Type="http://schemas.openxmlformats.org/officeDocument/2006/relationships/hyperlink" Target="https://drive.google.com/open?id=11VwhjUivNLvQbn41k2-8HMstygFCOZFIKFhdslpPSMg" TargetMode="External"/><Relationship Id="rId41" Type="http://schemas.openxmlformats.org/officeDocument/2006/relationships/hyperlink" Target="https://drive.google.com/open?id=14T2XjA4NKq6n7_2C2hj9b5s46H_sHZ63" TargetMode="External"/><Relationship Id="rId44" Type="http://schemas.openxmlformats.org/officeDocument/2006/relationships/hyperlink" Target="https://drive.google.com/open?id=1NHGi9SeCblckF7hA0en8bsDwYu8AI5gZ" TargetMode="External"/><Relationship Id="rId43" Type="http://schemas.openxmlformats.org/officeDocument/2006/relationships/hyperlink" Target="https://drive.google.com/open?id=1QUguKBvdKpu_mVtNnIAdH_mcAY5wA3c4" TargetMode="External"/><Relationship Id="rId46" Type="http://schemas.openxmlformats.org/officeDocument/2006/relationships/hyperlink" Target="https://drive.google.com/open?id=1SdOqNCv0RLSt6xseygZZHlwit6Qk2ZpC" TargetMode="External"/><Relationship Id="rId45" Type="http://schemas.openxmlformats.org/officeDocument/2006/relationships/hyperlink" Target="https://drive.google.com/open?id=1FfRRtJOEd6OIZ9Rqp6eWxi-HmDf2fpR7" TargetMode="External"/><Relationship Id="rId1" Type="http://schemas.openxmlformats.org/officeDocument/2006/relationships/hyperlink" Target="https://docs.google.com/document/d/1rYzrbv36NtOa7rBYlddmn8uI3JE0A1oT_PjDyeJ36LM/edit" TargetMode="External"/><Relationship Id="rId2" Type="http://schemas.openxmlformats.org/officeDocument/2006/relationships/hyperlink" Target="https://drive.google.com/file/d/11r6J4fFZ7MQmXR5_S_nm9dOs0qlbIGRu/view" TargetMode="External"/><Relationship Id="rId3" Type="http://schemas.openxmlformats.org/officeDocument/2006/relationships/hyperlink" Target="https://drive.google.com/open?id=1_hIT8vvkjVx8c6h4lrYhtOAbL8GBtGoN" TargetMode="External"/><Relationship Id="rId4" Type="http://schemas.openxmlformats.org/officeDocument/2006/relationships/hyperlink" Target="https://drive.google.com/open?id=1AGWRKXZegYg1SwTLlaogi9MYjQF10F3m" TargetMode="External"/><Relationship Id="rId9" Type="http://schemas.openxmlformats.org/officeDocument/2006/relationships/hyperlink" Target="https://drive.google.com/open?id=1ymCiZbxHpd_pBK2IegdJiwZyJavsXTMP" TargetMode="External"/><Relationship Id="rId48" Type="http://schemas.openxmlformats.org/officeDocument/2006/relationships/hyperlink" Target="https://drive.google.com/open?id=1aLg3mc5g8slYr5tBwvBQ1nGB9wK2tcFy" TargetMode="External"/><Relationship Id="rId47" Type="http://schemas.openxmlformats.org/officeDocument/2006/relationships/hyperlink" Target="https://drive.google.com/open?id=17Ffs1m1a9qdF4uxjd-6SxgK0JukWM1y2" TargetMode="External"/><Relationship Id="rId49" Type="http://schemas.openxmlformats.org/officeDocument/2006/relationships/hyperlink" Target="https://drive.google.com/open?id=17VEZ9Fbnhetrb4O4EFUHm5FRxQZTKr0d" TargetMode="External"/><Relationship Id="rId5" Type="http://schemas.openxmlformats.org/officeDocument/2006/relationships/hyperlink" Target="https://drive.google.com/open?id=1WdLBPQWTVuSUo2nhnASMaAP26TsKzTGU" TargetMode="External"/><Relationship Id="rId6" Type="http://schemas.openxmlformats.org/officeDocument/2006/relationships/hyperlink" Target="https://drive.google.com/open?id=1v7UgY_FYY5ICbCE11V6RhnqoK-2D_3Gj" TargetMode="External"/><Relationship Id="rId7" Type="http://schemas.openxmlformats.org/officeDocument/2006/relationships/hyperlink" Target="https://drive.google.com/open?id=1qfYfqliygMTQNIkEpGlyHSSxY-K0LKbP" TargetMode="External"/><Relationship Id="rId8" Type="http://schemas.openxmlformats.org/officeDocument/2006/relationships/hyperlink" Target="https://drive.google.com/open?id=1p69Uei4QzXUpQLvobGtJIpcJxw8YImgI" TargetMode="External"/><Relationship Id="rId31" Type="http://schemas.openxmlformats.org/officeDocument/2006/relationships/hyperlink" Target="https://drive.google.com/open?id=1tSiPu7oQxJNyXZYn2vKrlR_nYIXQVHcI" TargetMode="External"/><Relationship Id="rId30" Type="http://schemas.openxmlformats.org/officeDocument/2006/relationships/hyperlink" Target="https://drive.google.com/open?id=1MYO634zbiau-rHC7Kou4A-7y0Btom_8x" TargetMode="External"/><Relationship Id="rId33" Type="http://schemas.openxmlformats.org/officeDocument/2006/relationships/hyperlink" Target="https://drive.google.com/open?id=1VHE7qcgjTejByXVQQlfc43RuXGIfrCRi" TargetMode="External"/><Relationship Id="rId32" Type="http://schemas.openxmlformats.org/officeDocument/2006/relationships/hyperlink" Target="https://drive.google.com/open?id=1Ftra-i6XfONn-vxE9sfXkzaUwhahGzxp" TargetMode="External"/><Relationship Id="rId35" Type="http://schemas.openxmlformats.org/officeDocument/2006/relationships/hyperlink" Target="https://drive.google.com/file/d/1TO7gK9bJsOLNCAui4QtbRKaQx3OXkwHI/view" TargetMode="External"/><Relationship Id="rId34" Type="http://schemas.openxmlformats.org/officeDocument/2006/relationships/hyperlink" Target="https://drive.google.com/open?id=1IxVHBdbelZfwyqoLG1DSB1O2JRZzNIno" TargetMode="External"/><Relationship Id="rId37" Type="http://schemas.openxmlformats.org/officeDocument/2006/relationships/hyperlink" Target="https://drive.google.com/open?id=1nDttphTbRXizQD9cwfqWRJVhAgyCpVZF" TargetMode="External"/><Relationship Id="rId36" Type="http://schemas.openxmlformats.org/officeDocument/2006/relationships/hyperlink" Target="https://drive.google.com/open?id=1M2Tomo3t4rqBSlUpdRgeajvkI93loZ7y" TargetMode="External"/><Relationship Id="rId39" Type="http://schemas.openxmlformats.org/officeDocument/2006/relationships/hyperlink" Target="https://drive.google.com/open?id=1wAg7PIOk3-AMszNiNjqruh5U5aMLMW4Z" TargetMode="External"/><Relationship Id="rId38" Type="http://schemas.openxmlformats.org/officeDocument/2006/relationships/hyperlink" Target="https://drive.google.com/open?id=1Vi6HmFVxe35aC2ov73EDdBBqN6LoR74F" TargetMode="External"/><Relationship Id="rId20" Type="http://schemas.openxmlformats.org/officeDocument/2006/relationships/hyperlink" Target="https://drive.google.com/open?id=1eF_tmJDKskm7SjcOPuoCJS2NseFLnCyi" TargetMode="External"/><Relationship Id="rId22" Type="http://schemas.openxmlformats.org/officeDocument/2006/relationships/hyperlink" Target="https://drive.google.com/open?id=1_u_q89v8YD_WCdjlXBBAWVa8wNFxYOEr" TargetMode="External"/><Relationship Id="rId21" Type="http://schemas.openxmlformats.org/officeDocument/2006/relationships/hyperlink" Target="https://drive.google.com/open?id=18J2V4wO1A2iI3gszLP1OcCCzzrXQDTSH" TargetMode="External"/><Relationship Id="rId24" Type="http://schemas.openxmlformats.org/officeDocument/2006/relationships/hyperlink" Target="https://drive.google.com/open?id=1sxeMVuMqFsLArw6oVJpagUwmI9CAoyk6" TargetMode="External"/><Relationship Id="rId23" Type="http://schemas.openxmlformats.org/officeDocument/2006/relationships/hyperlink" Target="https://drive.google.com/open?id=19lFigbCYEixYuaydnXhuMQVsPERCF3dY" TargetMode="External"/><Relationship Id="rId26" Type="http://schemas.openxmlformats.org/officeDocument/2006/relationships/hyperlink" Target="https://drive.google.com/open?id=1qr-8hrKGFOufFvp16rODIJxoFJFZQ_NG" TargetMode="External"/><Relationship Id="rId25" Type="http://schemas.openxmlformats.org/officeDocument/2006/relationships/hyperlink" Target="https://drive.google.com/open?id=1ukhv8seeX9-n1iO2grcq2MLg7I2BTFy0sZ_4IJEwD1g" TargetMode="External"/><Relationship Id="rId28" Type="http://schemas.openxmlformats.org/officeDocument/2006/relationships/hyperlink" Target="https://drive.google.com/open?id=1J1xvvHtDcWi8v85zIZDV0ko02elbCflD" TargetMode="External"/><Relationship Id="rId27" Type="http://schemas.openxmlformats.org/officeDocument/2006/relationships/hyperlink" Target="https://drive.google.com/file/d/12QHYg_td63OtrW3CnwuR6xU32UWjMAYd/view?usp=sharing" TargetMode="External"/><Relationship Id="rId29" Type="http://schemas.openxmlformats.org/officeDocument/2006/relationships/hyperlink" Target="https://drive.google.com/open?id=1ntCTXI7znsN-hmzJOS9ldAjZZOZRsSsO" TargetMode="External"/><Relationship Id="rId51" Type="http://schemas.openxmlformats.org/officeDocument/2006/relationships/hyperlink" Target="https://drive.google.com/open?id=1qT_kZIaG7oUjwL0rABe81xNXlS2DvNi7" TargetMode="External"/><Relationship Id="rId50" Type="http://schemas.openxmlformats.org/officeDocument/2006/relationships/hyperlink" Target="https://drive.google.com/open?id=1pMNRRvSF-pYbMbNqk3ZIonjqaUdyg8VU" TargetMode="External"/><Relationship Id="rId53" Type="http://schemas.openxmlformats.org/officeDocument/2006/relationships/drawing" Target="../drawings/drawing2.xml"/><Relationship Id="rId52" Type="http://schemas.openxmlformats.org/officeDocument/2006/relationships/hyperlink" Target="https://drive.google.com/open?id=1tIJQ3tCs71KnRerbFHZ8-eVBIv9i4r-w" TargetMode="External"/><Relationship Id="rId11" Type="http://schemas.openxmlformats.org/officeDocument/2006/relationships/hyperlink" Target="https://drive.google.com/open?id=16KoRAqgOz444ccyOL1XneE7Up9NkGz5r" TargetMode="External"/><Relationship Id="rId10" Type="http://schemas.openxmlformats.org/officeDocument/2006/relationships/hyperlink" Target="https://drive.google.com/open?id=1BrGDmxhncvmREOGf2GmPDALJaP27v5OV" TargetMode="External"/><Relationship Id="rId13" Type="http://schemas.openxmlformats.org/officeDocument/2006/relationships/hyperlink" Target="https://drive.google.com/open?id=1GrsLFXrMrtiAgFUQUZIrC-Lq7BxWMfXN" TargetMode="External"/><Relationship Id="rId12" Type="http://schemas.openxmlformats.org/officeDocument/2006/relationships/hyperlink" Target="https://drive.google.com/open?id=1LREboKrAIL2X3UidorhlSOowvJRIkLNn" TargetMode="External"/><Relationship Id="rId15" Type="http://schemas.openxmlformats.org/officeDocument/2006/relationships/hyperlink" Target="https://drive.google.com/open?id=1a1N8JIXMXbtIHRwu_0LbFRDBiMyi3Za2" TargetMode="External"/><Relationship Id="rId14" Type="http://schemas.openxmlformats.org/officeDocument/2006/relationships/hyperlink" Target="https://drive.google.com/open?id=1CTyq70CC1srrCNht6AAu9Kxj033kiM0ZVbN9PT6gy90" TargetMode="External"/><Relationship Id="rId17" Type="http://schemas.openxmlformats.org/officeDocument/2006/relationships/hyperlink" Target="https://drive.google.com/open?id=1MAbWrsqcwJdmeAaqWLMStADUMhYUUw2F" TargetMode="External"/><Relationship Id="rId16" Type="http://schemas.openxmlformats.org/officeDocument/2006/relationships/hyperlink" Target="https://drive.google.com/open?id=1t5V-NgdM9PaLPnW2thzi48fDih07drEI" TargetMode="External"/><Relationship Id="rId19" Type="http://schemas.openxmlformats.org/officeDocument/2006/relationships/hyperlink" Target="https://drive.google.com/open?id=1MPyZ8yb1og6sDmwOg0Vvg7v0g4DK3cVW" TargetMode="External"/><Relationship Id="rId18" Type="http://schemas.openxmlformats.org/officeDocument/2006/relationships/hyperlink" Target="https://drive.google.com/open?id=1V7WhSox_7SKNdNGSuSDuSl4IfmEolshm"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40" Type="http://schemas.openxmlformats.org/officeDocument/2006/relationships/hyperlink" Target="mailto:asgarine@ncsu.edu" TargetMode="External"/><Relationship Id="rId42" Type="http://schemas.openxmlformats.org/officeDocument/2006/relationships/hyperlink" Target="https://drive.google.com/open?id=1AGWRKXZegYg1SwTLlaogi9MYjQF10F3m" TargetMode="External"/><Relationship Id="rId41" Type="http://schemas.openxmlformats.org/officeDocument/2006/relationships/hyperlink" Target="https://drive.google.com/open?id=1ukhv8seeX9-n1iO2grcq2MLg7I2BTFy0sZ_4IJEwD1g" TargetMode="External"/><Relationship Id="rId44" Type="http://schemas.openxmlformats.org/officeDocument/2006/relationships/hyperlink" Target="https://drive.google.com/open?id=1pMNRRvSF-pYbMbNqk3ZIonjqaUdyg8VU" TargetMode="External"/><Relationship Id="rId43" Type="http://schemas.openxmlformats.org/officeDocument/2006/relationships/hyperlink" Target="https://drive.google.com/open?id=1M2Tomo3t4rqBSlUpdRgeajvkI93loZ7y" TargetMode="External"/><Relationship Id="rId46" Type="http://schemas.openxmlformats.org/officeDocument/2006/relationships/hyperlink" Target="https://drive.google.com/open?id=1J1xvvHtDcWi8v85zIZDV0ko02elbCflD" TargetMode="External"/><Relationship Id="rId45" Type="http://schemas.openxmlformats.org/officeDocument/2006/relationships/hyperlink" Target="https://drive.google.com/open?id=1_u_q89v8YD_WCdjlXBBAWVa8wNFxYOEr" TargetMode="External"/><Relationship Id="rId1" Type="http://schemas.openxmlformats.org/officeDocument/2006/relationships/hyperlink" Target="https://drive.google.com/open?id=1F4kJobAlUeEBWwv_buPnAC8wDvxZ-U6-" TargetMode="External"/><Relationship Id="rId2" Type="http://schemas.openxmlformats.org/officeDocument/2006/relationships/hyperlink" Target="https://drive.google.com/open?id=1a1N8JIXMXbtIHRwu_0LbFRDBiMyi3Za2" TargetMode="External"/><Relationship Id="rId3" Type="http://schemas.openxmlformats.org/officeDocument/2006/relationships/hyperlink" Target="https://drive.google.com/open?id=1aLg3mc5g8slYr5tBwvBQ1nGB9wK2tcFy" TargetMode="External"/><Relationship Id="rId4" Type="http://schemas.openxmlformats.org/officeDocument/2006/relationships/hyperlink" Target="https://drive.google.com/open?id=17VEZ9Fbnhetrb4O4EFUHm5FRxQZTKr0d" TargetMode="External"/><Relationship Id="rId9" Type="http://schemas.openxmlformats.org/officeDocument/2006/relationships/hyperlink" Target="https://drive.google.com/open?id=1qT_kZIaG7oUjwL0rABe81xNXlS2DvNi7" TargetMode="External"/><Relationship Id="rId48" Type="http://schemas.openxmlformats.org/officeDocument/2006/relationships/hyperlink" Target="https://drive.google.com/open?id=1TO7gK9bJsOLNCAui4QtbRKaQx3OXkwHI" TargetMode="External"/><Relationship Id="rId47" Type="http://schemas.openxmlformats.org/officeDocument/2006/relationships/hyperlink" Target="https://drive.google.com/open?id=1eF_tmJDKskm7SjcOPuoCJS2NseFLnCyi" TargetMode="External"/><Relationship Id="rId49" Type="http://schemas.openxmlformats.org/officeDocument/2006/relationships/hyperlink" Target="https://drive.google.com/open?id=1MAbWrsqcwJdmeAaqWLMStADUMhYUUw2F" TargetMode="External"/><Relationship Id="rId5" Type="http://schemas.openxmlformats.org/officeDocument/2006/relationships/hyperlink" Target="https://drive.google.com/open?id=1QUguKBvdKpu_mVtNnIAdH_mcAY5wA3c4" TargetMode="External"/><Relationship Id="rId6" Type="http://schemas.openxmlformats.org/officeDocument/2006/relationships/hyperlink" Target="https://drive.google.com/open?id=1Vi6HmFVxe35aC2ov73EDdBBqN6LoR74F" TargetMode="External"/><Relationship Id="rId7" Type="http://schemas.openxmlformats.org/officeDocument/2006/relationships/hyperlink" Target="https://drive.google.com/open?id=1LREboKrAIL2X3UidorhlSOowvJRIkLNn" TargetMode="External"/><Relationship Id="rId8" Type="http://schemas.openxmlformats.org/officeDocument/2006/relationships/hyperlink" Target="https://drive.google.com/open?id=1V7WhSox_7SKNdNGSuSDuSl4IfmEolshm" TargetMode="External"/><Relationship Id="rId31" Type="http://schemas.openxmlformats.org/officeDocument/2006/relationships/hyperlink" Target="https://drive.google.com/open?id=1qfYfqliygMTQNIkEpGlyHSSxY-K0LKbP" TargetMode="External"/><Relationship Id="rId30" Type="http://schemas.openxmlformats.org/officeDocument/2006/relationships/hyperlink" Target="https://drive.google.com/open?id=1sxeMVuMqFsLArw6oVJpagUwmI9CAoyk6" TargetMode="External"/><Relationship Id="rId33" Type="http://schemas.openxmlformats.org/officeDocument/2006/relationships/hyperlink" Target="https://drive.google.com/open?id=1yNAsUHmqVdLl_h9_A1dGXyS4Oi4T6ejj" TargetMode="External"/><Relationship Id="rId32" Type="http://schemas.openxmlformats.org/officeDocument/2006/relationships/hyperlink" Target="https://drive.google.com/open?id=1MYO634zbiau-rHC7Kou4A-7y0Btom_8x" TargetMode="External"/><Relationship Id="rId35" Type="http://schemas.openxmlformats.org/officeDocument/2006/relationships/hyperlink" Target="https://drive.google.com/open?id=14T2XjA4NKq6n7_2C2hj9b5s46H_sHZ63" TargetMode="External"/><Relationship Id="rId34" Type="http://schemas.openxmlformats.org/officeDocument/2006/relationships/hyperlink" Target="https://drive.google.com/open?id=1WdLBPQWTVuSUo2nhnASMaAP26TsKzTGU" TargetMode="External"/><Relationship Id="rId37" Type="http://schemas.openxmlformats.org/officeDocument/2006/relationships/hyperlink" Target="https://drive.google.com/open?id=1LwzWBWYCacAlEV4DIl_ttGMTqPuTJ6OX" TargetMode="External"/><Relationship Id="rId36" Type="http://schemas.openxmlformats.org/officeDocument/2006/relationships/hyperlink" Target="https://drive.google.com/open?id=1NHGi9SeCblckF7hA0en8bsDwYu8AI5gZ" TargetMode="External"/><Relationship Id="rId39" Type="http://schemas.openxmlformats.org/officeDocument/2006/relationships/hyperlink" Target="https://drive.google.com/open?id=1tSiPu7oQxJNyXZYn2vKrlR_nYIXQVHcI" TargetMode="External"/><Relationship Id="rId38" Type="http://schemas.openxmlformats.org/officeDocument/2006/relationships/hyperlink" Target="https://drive.google.com/open?id=1CTyq70CC1srrCNht6AAu9Kxj033kiM0ZVbN9PT6gy90" TargetMode="External"/><Relationship Id="rId20" Type="http://schemas.openxmlformats.org/officeDocument/2006/relationships/hyperlink" Target="https://drive.google.com/open?id=1wAg7PIOk3-AMszNiNjqruh5U5aMLMW4Z" TargetMode="External"/><Relationship Id="rId22" Type="http://schemas.openxmlformats.org/officeDocument/2006/relationships/hyperlink" Target="https://drive.google.com/open?id=1_hIT8vvkjVx8c6h4lrYhtOAbL8GBtGoN" TargetMode="External"/><Relationship Id="rId21" Type="http://schemas.openxmlformats.org/officeDocument/2006/relationships/hyperlink" Target="https://drive.google.com/open?id=1p69Uei4QzXUpQLvobGtJIpcJxw8YImgI" TargetMode="External"/><Relationship Id="rId24" Type="http://schemas.openxmlformats.org/officeDocument/2006/relationships/hyperlink" Target="https://drive.google.com/open?id=1_hIT8vvkjVx8c6h4lrYhtOAbL8GBtGoN" TargetMode="External"/><Relationship Id="rId23" Type="http://schemas.openxmlformats.org/officeDocument/2006/relationships/hyperlink" Target="https://drive.google.com/open?id=1tIJQ3tCs71KnRerbFHZ8-eVBIv9i4r-w" TargetMode="External"/><Relationship Id="rId26" Type="http://schemas.openxmlformats.org/officeDocument/2006/relationships/hyperlink" Target="https://drive.google.com/open?id=1Ftra-i6XfONn-vxE9sfXkzaUwhahGzxp" TargetMode="External"/><Relationship Id="rId25" Type="http://schemas.openxmlformats.org/officeDocument/2006/relationships/hyperlink" Target="https://drive.google.com/open?id=1IxVHBdbelZfwyqoLG1DSB1O2JRZzNIno" TargetMode="External"/><Relationship Id="rId28" Type="http://schemas.openxmlformats.org/officeDocument/2006/relationships/hyperlink" Target="https://drive.google.com/open?id=11r6J4fFZ7MQmXR5_S_nm9dOs0qlbIGRu" TargetMode="External"/><Relationship Id="rId27" Type="http://schemas.openxmlformats.org/officeDocument/2006/relationships/hyperlink" Target="https://drive.google.com/open?id=1MPyZ8yb1og6sDmwOg0Vvg7v0g4DK3cVW" TargetMode="External"/><Relationship Id="rId29" Type="http://schemas.openxmlformats.org/officeDocument/2006/relationships/hyperlink" Target="https://drive.google.com/open?id=18J2V4wO1A2iI3gszLP1OcCCzzrXQDTSH" TargetMode="External"/><Relationship Id="rId51" Type="http://schemas.openxmlformats.org/officeDocument/2006/relationships/hyperlink" Target="https://drive.google.com/open?id=1qr-8hrKGFOufFvp16rODIJxoFJFZQ_NG" TargetMode="External"/><Relationship Id="rId50" Type="http://schemas.openxmlformats.org/officeDocument/2006/relationships/hyperlink" Target="https://drive.google.com/open?id=1GrsLFXrMrtiAgFUQUZIrC-Lq7BxWMfXN" TargetMode="External"/><Relationship Id="rId53" Type="http://schemas.openxmlformats.org/officeDocument/2006/relationships/hyperlink" Target="https://drive.google.com/open?id=1nDttphTbRXizQD9cwfqWRJVhAgyCpVZF" TargetMode="External"/><Relationship Id="rId52" Type="http://schemas.openxmlformats.org/officeDocument/2006/relationships/hyperlink" Target="https://drive.google.com/open?id=1v7UgY_FYY5ICbCE11V6RhnqoK-2D_3Gj" TargetMode="External"/><Relationship Id="rId11" Type="http://schemas.openxmlformats.org/officeDocument/2006/relationships/hyperlink" Target="https://drive.google.com/open?id=11VwhjUivNLvQbn41k2-8HMstygFCOZFIKFhdslpPSMg" TargetMode="External"/><Relationship Id="rId55" Type="http://schemas.openxmlformats.org/officeDocument/2006/relationships/drawing" Target="../drawings/drawing3.xml"/><Relationship Id="rId10" Type="http://schemas.openxmlformats.org/officeDocument/2006/relationships/hyperlink" Target="https://drive.google.com/open?id=17Ffs1m1a9qdF4uxjd-6SxgK0JukWM1y2" TargetMode="External"/><Relationship Id="rId54" Type="http://schemas.openxmlformats.org/officeDocument/2006/relationships/hyperlink" Target="https://drive.google.com/open?id=1ymCiZbxHpd_pBK2IegdJiwZyJavsXTMP" TargetMode="External"/><Relationship Id="rId13" Type="http://schemas.openxmlformats.org/officeDocument/2006/relationships/hyperlink" Target="https://drive.google.com/open?id=1t5V-NgdM9PaLPnW2thzi48fDih07drEI" TargetMode="External"/><Relationship Id="rId12" Type="http://schemas.openxmlformats.org/officeDocument/2006/relationships/hyperlink" Target="https://drive.google.com/open?id=1SdOqNCv0RLSt6xseygZZHlwit6Qk2ZpC" TargetMode="External"/><Relationship Id="rId15" Type="http://schemas.openxmlformats.org/officeDocument/2006/relationships/hyperlink" Target="https://drive.google.com/open?id=1FfRRtJOEd6OIZ9Rqp6eWxi-HmDf2fpR7" TargetMode="External"/><Relationship Id="rId14" Type="http://schemas.openxmlformats.org/officeDocument/2006/relationships/hyperlink" Target="https://drive.google.com/open?id=19lFigbCYEixYuaydnXhuMQVsPERCF3dY" TargetMode="External"/><Relationship Id="rId17" Type="http://schemas.openxmlformats.org/officeDocument/2006/relationships/hyperlink" Target="https://drive.google.com/open?id=1VHE7qcgjTejByXVQQlfc43RuXGIfrCRi" TargetMode="External"/><Relationship Id="rId16" Type="http://schemas.openxmlformats.org/officeDocument/2006/relationships/hyperlink" Target="https://drive.google.com/open?id=1BrGDmxhncvmREOGf2GmPDALJaP27v5OV" TargetMode="External"/><Relationship Id="rId19" Type="http://schemas.openxmlformats.org/officeDocument/2006/relationships/hyperlink" Target="https://drive.google.com/open?id=16KoRAqgOz444ccyOL1XneE7Up9NkGz5r" TargetMode="External"/><Relationship Id="rId18" Type="http://schemas.openxmlformats.org/officeDocument/2006/relationships/hyperlink" Target="https://drive.google.com/open?id=1ntCTXI7znsN-hmzJOS9ldAjZZOZRsSsO" TargetMode="Externa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10.13"/>
    <col customWidth="1" min="2" max="5" width="12.63"/>
    <col customWidth="1" min="6" max="6" width="12.88"/>
    <col customWidth="1" min="7" max="7" width="25.63"/>
    <col customWidth="1" min="8" max="8" width="22.25"/>
    <col customWidth="1" min="9" max="9" width="10.88"/>
    <col customWidth="1" min="10" max="11" width="28.25"/>
  </cols>
  <sheetData>
    <row r="1" ht="39.75" customHeight="1">
      <c r="A1" s="1" t="s">
        <v>0</v>
      </c>
      <c r="B1" s="1"/>
      <c r="C1" s="1" t="s">
        <v>1</v>
      </c>
      <c r="D1" s="2" t="s">
        <v>2</v>
      </c>
      <c r="E1" s="1" t="s">
        <v>3</v>
      </c>
      <c r="F1" s="2" t="s">
        <v>4</v>
      </c>
      <c r="G1" s="2" t="s">
        <v>5</v>
      </c>
      <c r="H1" s="2" t="s">
        <v>6</v>
      </c>
      <c r="I1" s="2" t="s">
        <v>7</v>
      </c>
      <c r="J1" s="1" t="s">
        <v>8</v>
      </c>
      <c r="K1" s="2" t="s">
        <v>9</v>
      </c>
    </row>
    <row r="2" ht="22.5" customHeight="1">
      <c r="A2" s="3" t="s">
        <v>10</v>
      </c>
      <c r="B2" s="4"/>
      <c r="C2" s="4" t="s">
        <v>10</v>
      </c>
      <c r="D2" s="4" t="s">
        <v>11</v>
      </c>
      <c r="E2" s="5" t="s">
        <v>12</v>
      </c>
      <c r="F2" s="6" t="s">
        <v>13</v>
      </c>
      <c r="G2" s="7" t="s">
        <v>14</v>
      </c>
      <c r="H2" s="7" t="s">
        <v>15</v>
      </c>
      <c r="I2" s="4">
        <v>0.0</v>
      </c>
      <c r="J2" s="8" t="s">
        <v>16</v>
      </c>
      <c r="K2" s="7"/>
    </row>
    <row r="3" ht="22.5" customHeight="1">
      <c r="A3" s="3" t="s">
        <v>17</v>
      </c>
      <c r="B3" s="9"/>
      <c r="C3" s="9" t="s">
        <v>17</v>
      </c>
      <c r="D3" s="9" t="s">
        <v>18</v>
      </c>
      <c r="E3" s="10" t="s">
        <v>19</v>
      </c>
      <c r="F3" s="11" t="s">
        <v>20</v>
      </c>
      <c r="G3" s="12" t="s">
        <v>21</v>
      </c>
      <c r="H3" s="12" t="s">
        <v>22</v>
      </c>
      <c r="I3" s="9">
        <v>4.0</v>
      </c>
      <c r="J3" s="13" t="s">
        <v>23</v>
      </c>
      <c r="K3" s="12"/>
    </row>
    <row r="4" ht="22.5" customHeight="1">
      <c r="A4" s="3" t="s">
        <v>24</v>
      </c>
      <c r="B4" s="4"/>
      <c r="C4" s="4" t="s">
        <v>24</v>
      </c>
      <c r="D4" s="4" t="s">
        <v>25</v>
      </c>
      <c r="E4" s="5" t="s">
        <v>26</v>
      </c>
      <c r="F4" s="6" t="s">
        <v>27</v>
      </c>
      <c r="G4" s="7" t="s">
        <v>28</v>
      </c>
      <c r="H4" s="7" t="s">
        <v>29</v>
      </c>
      <c r="I4" s="4">
        <v>3.3</v>
      </c>
      <c r="J4" s="8" t="s">
        <v>30</v>
      </c>
      <c r="K4" s="7"/>
    </row>
    <row r="5" ht="22.5" customHeight="1">
      <c r="A5" s="3" t="s">
        <v>24</v>
      </c>
      <c r="B5" s="9"/>
      <c r="C5" s="9" t="s">
        <v>24</v>
      </c>
      <c r="D5" s="9" t="s">
        <v>31</v>
      </c>
      <c r="E5" s="10" t="s">
        <v>32</v>
      </c>
      <c r="F5" s="11" t="s">
        <v>27</v>
      </c>
      <c r="G5" s="12" t="s">
        <v>33</v>
      </c>
      <c r="H5" s="12" t="s">
        <v>29</v>
      </c>
      <c r="I5" s="9">
        <v>0.0</v>
      </c>
      <c r="J5" s="13" t="s">
        <v>34</v>
      </c>
      <c r="K5" s="12"/>
    </row>
    <row r="6" ht="22.5" customHeight="1">
      <c r="A6" s="3" t="s">
        <v>35</v>
      </c>
      <c r="B6" s="4"/>
      <c r="C6" s="4" t="s">
        <v>35</v>
      </c>
      <c r="D6" s="4" t="s">
        <v>36</v>
      </c>
      <c r="E6" s="5" t="s">
        <v>37</v>
      </c>
      <c r="F6" s="6" t="s">
        <v>27</v>
      </c>
      <c r="G6" s="7" t="s">
        <v>38</v>
      </c>
      <c r="H6" s="7" t="s">
        <v>39</v>
      </c>
      <c r="I6" s="4">
        <v>3.726</v>
      </c>
      <c r="J6" s="8" t="s">
        <v>40</v>
      </c>
      <c r="K6" s="7"/>
    </row>
    <row r="7" ht="22.5" customHeight="1">
      <c r="A7" s="3" t="s">
        <v>41</v>
      </c>
      <c r="B7" s="9"/>
      <c r="C7" s="9" t="s">
        <v>41</v>
      </c>
      <c r="D7" s="9" t="s">
        <v>42</v>
      </c>
      <c r="E7" s="10" t="s">
        <v>43</v>
      </c>
      <c r="F7" s="11" t="s">
        <v>27</v>
      </c>
      <c r="G7" s="12" t="s">
        <v>28</v>
      </c>
      <c r="H7" s="12" t="s">
        <v>44</v>
      </c>
      <c r="I7" s="9">
        <v>0.0</v>
      </c>
      <c r="J7" s="13" t="s">
        <v>45</v>
      </c>
      <c r="K7" s="12"/>
    </row>
    <row r="8" ht="22.5" customHeight="1">
      <c r="A8" s="3" t="s">
        <v>46</v>
      </c>
      <c r="B8" s="4"/>
      <c r="C8" s="4" t="s">
        <v>46</v>
      </c>
      <c r="D8" s="4" t="s">
        <v>47</v>
      </c>
      <c r="E8" s="5" t="s">
        <v>48</v>
      </c>
      <c r="F8" s="6" t="s">
        <v>13</v>
      </c>
      <c r="G8" s="7" t="s">
        <v>49</v>
      </c>
      <c r="H8" s="7" t="s">
        <v>50</v>
      </c>
      <c r="I8" s="4">
        <v>4.33</v>
      </c>
      <c r="J8" s="8" t="s">
        <v>51</v>
      </c>
      <c r="K8" s="7"/>
    </row>
    <row r="9" ht="22.5" customHeight="1">
      <c r="A9" s="3" t="s">
        <v>52</v>
      </c>
      <c r="B9" s="9"/>
      <c r="C9" s="9" t="s">
        <v>52</v>
      </c>
      <c r="D9" s="9" t="s">
        <v>53</v>
      </c>
      <c r="E9" s="10" t="s">
        <v>54</v>
      </c>
      <c r="F9" s="11" t="s">
        <v>27</v>
      </c>
      <c r="G9" s="12" t="s">
        <v>55</v>
      </c>
      <c r="H9" s="12" t="s">
        <v>29</v>
      </c>
      <c r="I9" s="9">
        <v>3.67</v>
      </c>
      <c r="J9" s="13" t="s">
        <v>56</v>
      </c>
      <c r="K9" s="13" t="s">
        <v>57</v>
      </c>
    </row>
    <row r="10" ht="22.5" customHeight="1">
      <c r="A10" s="3" t="s">
        <v>58</v>
      </c>
      <c r="B10" s="4"/>
      <c r="C10" s="4" t="s">
        <v>58</v>
      </c>
      <c r="D10" s="4" t="s">
        <v>59</v>
      </c>
      <c r="E10" s="5" t="s">
        <v>60</v>
      </c>
      <c r="F10" s="6" t="s">
        <v>13</v>
      </c>
      <c r="G10" s="7" t="s">
        <v>28</v>
      </c>
      <c r="H10" s="7" t="s">
        <v>61</v>
      </c>
      <c r="I10" s="4">
        <v>0.0</v>
      </c>
      <c r="J10" s="8" t="s">
        <v>62</v>
      </c>
      <c r="K10" s="8" t="s">
        <v>63</v>
      </c>
    </row>
    <row r="11" ht="22.5" customHeight="1">
      <c r="A11" s="3" t="s">
        <v>64</v>
      </c>
      <c r="B11" s="9"/>
      <c r="C11" s="9" t="s">
        <v>64</v>
      </c>
      <c r="D11" s="9" t="s">
        <v>65</v>
      </c>
      <c r="E11" s="10" t="s">
        <v>66</v>
      </c>
      <c r="F11" s="11" t="s">
        <v>27</v>
      </c>
      <c r="G11" s="12" t="s">
        <v>15</v>
      </c>
      <c r="H11" s="12" t="s">
        <v>67</v>
      </c>
      <c r="I11" s="9">
        <v>3.49</v>
      </c>
      <c r="J11" s="13" t="s">
        <v>68</v>
      </c>
      <c r="K11" s="12"/>
    </row>
    <row r="12" ht="22.5" customHeight="1">
      <c r="A12" s="3" t="s">
        <v>69</v>
      </c>
      <c r="B12" s="14"/>
      <c r="C12" s="14" t="s">
        <v>70</v>
      </c>
      <c r="D12" s="14" t="s">
        <v>71</v>
      </c>
      <c r="E12" s="15" t="s">
        <v>72</v>
      </c>
      <c r="F12" s="6" t="s">
        <v>13</v>
      </c>
      <c r="G12" s="16" t="s">
        <v>73</v>
      </c>
      <c r="H12" s="16" t="s">
        <v>74</v>
      </c>
      <c r="I12" s="14">
        <v>0.0</v>
      </c>
      <c r="J12" s="8" t="s">
        <v>75</v>
      </c>
      <c r="K12" s="7"/>
    </row>
    <row r="13" ht="22.5" customHeight="1">
      <c r="A13" s="3" t="s">
        <v>76</v>
      </c>
      <c r="B13" s="9"/>
      <c r="C13" s="9" t="s">
        <v>76</v>
      </c>
      <c r="D13" s="9" t="s">
        <v>77</v>
      </c>
      <c r="E13" s="10" t="s">
        <v>78</v>
      </c>
      <c r="F13" s="11" t="s">
        <v>13</v>
      </c>
      <c r="G13" s="12" t="s">
        <v>79</v>
      </c>
      <c r="H13" s="12" t="s">
        <v>80</v>
      </c>
      <c r="I13" s="9">
        <v>0.0</v>
      </c>
      <c r="J13" s="13" t="s">
        <v>81</v>
      </c>
      <c r="K13" s="13" t="s">
        <v>82</v>
      </c>
    </row>
    <row r="14" ht="22.5" customHeight="1">
      <c r="A14" s="3" t="s">
        <v>83</v>
      </c>
      <c r="B14" s="4"/>
      <c r="C14" s="4" t="s">
        <v>83</v>
      </c>
      <c r="D14" s="4" t="s">
        <v>84</v>
      </c>
      <c r="E14" s="5" t="s">
        <v>85</v>
      </c>
      <c r="F14" s="6" t="s">
        <v>13</v>
      </c>
      <c r="G14" s="7" t="s">
        <v>86</v>
      </c>
      <c r="H14" s="7" t="s">
        <v>87</v>
      </c>
      <c r="I14" s="4">
        <v>0.0</v>
      </c>
      <c r="J14" s="8" t="s">
        <v>88</v>
      </c>
      <c r="K14" s="7"/>
    </row>
    <row r="15" ht="22.5" customHeight="1">
      <c r="A15" s="3" t="s">
        <v>89</v>
      </c>
      <c r="B15" s="9"/>
      <c r="C15" s="9" t="s">
        <v>89</v>
      </c>
      <c r="D15" s="9" t="s">
        <v>90</v>
      </c>
      <c r="E15" s="10" t="s">
        <v>91</v>
      </c>
      <c r="F15" s="11" t="s">
        <v>13</v>
      </c>
      <c r="G15" s="12" t="s">
        <v>92</v>
      </c>
      <c r="H15" s="12" t="s">
        <v>93</v>
      </c>
      <c r="I15" s="9">
        <v>0.0</v>
      </c>
      <c r="J15" s="13" t="s">
        <v>94</v>
      </c>
      <c r="K15" s="12"/>
    </row>
    <row r="16" ht="22.5" customHeight="1">
      <c r="A16" s="3" t="s">
        <v>95</v>
      </c>
      <c r="B16" s="4"/>
      <c r="C16" s="4" t="s">
        <v>95</v>
      </c>
      <c r="D16" s="4" t="s">
        <v>96</v>
      </c>
      <c r="E16" s="5" t="s">
        <v>97</v>
      </c>
      <c r="F16" s="6" t="s">
        <v>98</v>
      </c>
      <c r="G16" s="7" t="s">
        <v>79</v>
      </c>
      <c r="H16" s="7" t="s">
        <v>99</v>
      </c>
      <c r="I16" s="4">
        <v>3.948</v>
      </c>
      <c r="J16" s="8" t="s">
        <v>100</v>
      </c>
      <c r="K16" s="7"/>
    </row>
    <row r="17" ht="22.5" customHeight="1">
      <c r="A17" s="3" t="s">
        <v>101</v>
      </c>
      <c r="B17" s="9"/>
      <c r="C17" s="9" t="s">
        <v>101</v>
      </c>
      <c r="D17" s="9" t="s">
        <v>102</v>
      </c>
      <c r="E17" s="10" t="s">
        <v>103</v>
      </c>
      <c r="F17" s="11" t="s">
        <v>20</v>
      </c>
      <c r="G17" s="12" t="s">
        <v>104</v>
      </c>
      <c r="H17" s="12" t="s">
        <v>105</v>
      </c>
      <c r="I17" s="9">
        <v>4.0</v>
      </c>
      <c r="J17" s="13" t="s">
        <v>106</v>
      </c>
      <c r="K17" s="12"/>
    </row>
    <row r="18" ht="22.5" customHeight="1">
      <c r="A18" s="3" t="s">
        <v>107</v>
      </c>
      <c r="B18" s="4"/>
      <c r="C18" s="4" t="s">
        <v>107</v>
      </c>
      <c r="D18" s="4" t="s">
        <v>108</v>
      </c>
      <c r="E18" s="5" t="s">
        <v>109</v>
      </c>
      <c r="F18" s="6" t="s">
        <v>13</v>
      </c>
      <c r="G18" s="7" t="s">
        <v>110</v>
      </c>
      <c r="H18" s="7" t="s">
        <v>99</v>
      </c>
      <c r="I18" s="4">
        <v>0.0</v>
      </c>
      <c r="J18" s="8" t="s">
        <v>111</v>
      </c>
      <c r="K18" s="8" t="s">
        <v>112</v>
      </c>
    </row>
    <row r="19" ht="22.5" customHeight="1">
      <c r="A19" s="3" t="s">
        <v>113</v>
      </c>
      <c r="B19" s="9"/>
      <c r="C19" s="9" t="s">
        <v>113</v>
      </c>
      <c r="D19" s="9" t="s">
        <v>114</v>
      </c>
      <c r="E19" s="10" t="s">
        <v>115</v>
      </c>
      <c r="F19" s="11" t="s">
        <v>13</v>
      </c>
      <c r="G19" s="12" t="s">
        <v>116</v>
      </c>
      <c r="H19" s="12" t="s">
        <v>22</v>
      </c>
      <c r="I19" s="9">
        <v>0.0</v>
      </c>
      <c r="J19" s="13" t="s">
        <v>117</v>
      </c>
      <c r="K19" s="12"/>
    </row>
    <row r="20" ht="22.5" customHeight="1">
      <c r="A20" s="3" t="s">
        <v>118</v>
      </c>
      <c r="B20" s="4"/>
      <c r="C20" s="4" t="s">
        <v>118</v>
      </c>
      <c r="D20" s="4" t="s">
        <v>119</v>
      </c>
      <c r="E20" s="5" t="s">
        <v>120</v>
      </c>
      <c r="F20" s="6" t="s">
        <v>20</v>
      </c>
      <c r="G20" s="7" t="s">
        <v>121</v>
      </c>
      <c r="H20" s="7" t="s">
        <v>29</v>
      </c>
      <c r="I20" s="4">
        <v>3.97</v>
      </c>
      <c r="J20" s="8" t="s">
        <v>122</v>
      </c>
      <c r="K20" s="7"/>
    </row>
    <row r="21" ht="22.5" customHeight="1">
      <c r="A21" s="3" t="s">
        <v>123</v>
      </c>
      <c r="B21" s="9"/>
      <c r="C21" s="9" t="s">
        <v>123</v>
      </c>
      <c r="D21" s="9" t="s">
        <v>124</v>
      </c>
      <c r="E21" s="10" t="s">
        <v>125</v>
      </c>
      <c r="F21" s="11" t="s">
        <v>27</v>
      </c>
      <c r="G21" s="12" t="s">
        <v>126</v>
      </c>
      <c r="H21" s="12" t="s">
        <v>127</v>
      </c>
      <c r="I21" s="9">
        <v>3.25</v>
      </c>
      <c r="J21" s="13" t="s">
        <v>128</v>
      </c>
      <c r="K21" s="13" t="s">
        <v>129</v>
      </c>
    </row>
    <row r="22" ht="22.5" customHeight="1">
      <c r="A22" s="3" t="s">
        <v>130</v>
      </c>
      <c r="B22" s="4"/>
      <c r="C22" s="4" t="s">
        <v>131</v>
      </c>
      <c r="D22" s="4" t="s">
        <v>132</v>
      </c>
      <c r="E22" s="5" t="s">
        <v>133</v>
      </c>
      <c r="F22" s="6" t="s">
        <v>27</v>
      </c>
      <c r="G22" s="7" t="s">
        <v>134</v>
      </c>
      <c r="H22" s="7" t="s">
        <v>22</v>
      </c>
      <c r="I22" s="4">
        <v>3.399</v>
      </c>
      <c r="J22" s="8" t="s">
        <v>135</v>
      </c>
      <c r="K22" s="7"/>
    </row>
    <row r="23" ht="22.5" customHeight="1">
      <c r="A23" s="3" t="s">
        <v>136</v>
      </c>
      <c r="B23" s="9"/>
      <c r="C23" s="9" t="s">
        <v>136</v>
      </c>
      <c r="D23" s="9" t="s">
        <v>137</v>
      </c>
      <c r="E23" s="10" t="s">
        <v>138</v>
      </c>
      <c r="F23" s="11" t="s">
        <v>139</v>
      </c>
      <c r="G23" s="12" t="s">
        <v>140</v>
      </c>
      <c r="H23" s="12" t="s">
        <v>141</v>
      </c>
      <c r="I23" s="9">
        <v>3.7</v>
      </c>
      <c r="J23" s="13" t="s">
        <v>142</v>
      </c>
      <c r="K23" s="13" t="s">
        <v>143</v>
      </c>
    </row>
    <row r="24" ht="22.5" customHeight="1">
      <c r="A24" s="3" t="s">
        <v>144</v>
      </c>
      <c r="B24" s="4"/>
      <c r="C24" s="4" t="s">
        <v>145</v>
      </c>
      <c r="D24" s="4" t="s">
        <v>146</v>
      </c>
      <c r="E24" s="5" t="s">
        <v>147</v>
      </c>
      <c r="F24" s="6" t="s">
        <v>13</v>
      </c>
      <c r="G24" s="7" t="s">
        <v>148</v>
      </c>
      <c r="H24" s="7" t="s">
        <v>29</v>
      </c>
      <c r="I24" s="4">
        <v>0.0</v>
      </c>
      <c r="J24" s="8" t="s">
        <v>149</v>
      </c>
      <c r="K24" s="7"/>
    </row>
    <row r="25" ht="22.5" customHeight="1">
      <c r="A25" s="3" t="s">
        <v>150</v>
      </c>
      <c r="B25" s="9"/>
      <c r="C25" s="9" t="s">
        <v>150</v>
      </c>
      <c r="D25" s="9" t="s">
        <v>151</v>
      </c>
      <c r="E25" s="10" t="s">
        <v>152</v>
      </c>
      <c r="F25" s="11" t="s">
        <v>13</v>
      </c>
      <c r="G25" s="12" t="s">
        <v>153</v>
      </c>
      <c r="H25" s="12" t="s">
        <v>154</v>
      </c>
      <c r="I25" s="9">
        <v>0.0</v>
      </c>
      <c r="J25" s="13" t="s">
        <v>155</v>
      </c>
      <c r="K25" s="12"/>
    </row>
    <row r="26" ht="22.5" customHeight="1">
      <c r="A26" s="3" t="s">
        <v>156</v>
      </c>
      <c r="B26" s="4"/>
      <c r="C26" s="4" t="s">
        <v>156</v>
      </c>
      <c r="D26" s="4" t="s">
        <v>157</v>
      </c>
      <c r="E26" s="5" t="s">
        <v>158</v>
      </c>
      <c r="F26" s="6" t="s">
        <v>27</v>
      </c>
      <c r="G26" s="7" t="s">
        <v>159</v>
      </c>
      <c r="H26" s="7" t="s">
        <v>160</v>
      </c>
      <c r="I26" s="4">
        <v>3.2</v>
      </c>
      <c r="J26" s="8" t="s">
        <v>161</v>
      </c>
      <c r="K26" s="7"/>
    </row>
    <row r="27" ht="22.5" customHeight="1">
      <c r="A27" s="3" t="s">
        <v>162</v>
      </c>
      <c r="B27" s="9"/>
      <c r="C27" s="9" t="s">
        <v>163</v>
      </c>
      <c r="D27" s="9" t="s">
        <v>164</v>
      </c>
      <c r="E27" s="10" t="s">
        <v>165</v>
      </c>
      <c r="F27" s="11" t="s">
        <v>20</v>
      </c>
      <c r="G27" s="12" t="s">
        <v>166</v>
      </c>
      <c r="H27" s="12" t="s">
        <v>167</v>
      </c>
      <c r="I27" s="9">
        <v>4.0</v>
      </c>
      <c r="J27" s="13" t="s">
        <v>168</v>
      </c>
      <c r="K27" s="12"/>
    </row>
    <row r="28" ht="22.5" customHeight="1">
      <c r="A28" s="3" t="s">
        <v>169</v>
      </c>
      <c r="B28" s="4"/>
      <c r="C28" s="4" t="s">
        <v>170</v>
      </c>
      <c r="D28" s="4" t="s">
        <v>171</v>
      </c>
      <c r="E28" s="5" t="s">
        <v>172</v>
      </c>
      <c r="F28" s="6" t="s">
        <v>13</v>
      </c>
      <c r="G28" s="7" t="s">
        <v>173</v>
      </c>
      <c r="H28" s="7" t="s">
        <v>29</v>
      </c>
      <c r="I28" s="4">
        <v>0.0</v>
      </c>
      <c r="J28" s="17" t="s">
        <v>174</v>
      </c>
      <c r="K28" s="8" t="s">
        <v>175</v>
      </c>
    </row>
    <row r="29" ht="22.5" customHeight="1">
      <c r="A29" s="3" t="s">
        <v>176</v>
      </c>
      <c r="B29" s="9"/>
      <c r="C29" s="9" t="s">
        <v>176</v>
      </c>
      <c r="D29" s="9" t="s">
        <v>177</v>
      </c>
      <c r="E29" s="10" t="s">
        <v>178</v>
      </c>
      <c r="F29" s="11" t="s">
        <v>20</v>
      </c>
      <c r="G29" s="12" t="s">
        <v>179</v>
      </c>
      <c r="H29" s="12" t="s">
        <v>29</v>
      </c>
      <c r="I29" s="9">
        <v>3.85</v>
      </c>
      <c r="J29" s="13" t="s">
        <v>180</v>
      </c>
      <c r="K29" s="12"/>
    </row>
    <row r="30" ht="22.5" customHeight="1">
      <c r="A30" s="3" t="s">
        <v>176</v>
      </c>
      <c r="B30" s="4"/>
      <c r="C30" s="4" t="s">
        <v>176</v>
      </c>
      <c r="D30" s="4" t="s">
        <v>181</v>
      </c>
      <c r="E30" s="5" t="s">
        <v>182</v>
      </c>
      <c r="F30" s="6" t="s">
        <v>13</v>
      </c>
      <c r="G30" s="7" t="s">
        <v>183</v>
      </c>
      <c r="H30" s="7" t="s">
        <v>29</v>
      </c>
      <c r="I30" s="4">
        <v>0.0</v>
      </c>
      <c r="J30" s="8" t="s">
        <v>184</v>
      </c>
      <c r="K30" s="7"/>
    </row>
    <row r="31" ht="22.5" customHeight="1">
      <c r="A31" s="3" t="s">
        <v>185</v>
      </c>
      <c r="B31" s="9"/>
      <c r="C31" s="9" t="s">
        <v>185</v>
      </c>
      <c r="D31" s="9" t="s">
        <v>186</v>
      </c>
      <c r="E31" s="10" t="s">
        <v>187</v>
      </c>
      <c r="F31" s="11" t="s">
        <v>13</v>
      </c>
      <c r="G31" s="12" t="s">
        <v>188</v>
      </c>
      <c r="H31" s="12" t="s">
        <v>189</v>
      </c>
      <c r="I31" s="9">
        <v>0.0</v>
      </c>
      <c r="J31" s="13" t="s">
        <v>190</v>
      </c>
      <c r="K31" s="12"/>
    </row>
    <row r="32" ht="22.5" customHeight="1">
      <c r="A32" s="3" t="s">
        <v>191</v>
      </c>
      <c r="B32" s="4"/>
      <c r="C32" s="4" t="s">
        <v>191</v>
      </c>
      <c r="D32" s="4" t="s">
        <v>192</v>
      </c>
      <c r="E32" s="5" t="s">
        <v>193</v>
      </c>
      <c r="F32" s="6" t="s">
        <v>20</v>
      </c>
      <c r="G32" s="7" t="s">
        <v>194</v>
      </c>
      <c r="H32" s="7" t="s">
        <v>22</v>
      </c>
      <c r="I32" s="4">
        <v>3.8</v>
      </c>
      <c r="J32" s="8" t="s">
        <v>195</v>
      </c>
      <c r="K32" s="8" t="s">
        <v>22</v>
      </c>
    </row>
    <row r="33" ht="22.5" customHeight="1">
      <c r="A33" s="3" t="s">
        <v>196</v>
      </c>
      <c r="B33" s="9"/>
      <c r="C33" s="9" t="s">
        <v>197</v>
      </c>
      <c r="D33" s="9" t="s">
        <v>198</v>
      </c>
      <c r="E33" s="10" t="s">
        <v>199</v>
      </c>
      <c r="F33" s="11" t="s">
        <v>20</v>
      </c>
      <c r="G33" s="12" t="s">
        <v>200</v>
      </c>
      <c r="H33" s="12" t="s">
        <v>201</v>
      </c>
      <c r="I33" s="9">
        <v>3.85</v>
      </c>
      <c r="J33" s="13" t="s">
        <v>202</v>
      </c>
      <c r="K33" s="13" t="s">
        <v>203</v>
      </c>
    </row>
    <row r="34" ht="22.5" customHeight="1">
      <c r="A34" s="3" t="s">
        <v>204</v>
      </c>
      <c r="B34" s="4"/>
      <c r="C34" s="4" t="s">
        <v>204</v>
      </c>
      <c r="D34" s="4" t="s">
        <v>205</v>
      </c>
      <c r="E34" s="5" t="s">
        <v>206</v>
      </c>
      <c r="F34" s="6" t="s">
        <v>27</v>
      </c>
      <c r="G34" s="7" t="s">
        <v>207</v>
      </c>
      <c r="H34" s="7" t="s">
        <v>208</v>
      </c>
      <c r="I34" s="4">
        <v>3.86</v>
      </c>
      <c r="J34" s="8" t="s">
        <v>209</v>
      </c>
      <c r="K34" s="7"/>
    </row>
    <row r="35" ht="22.5" customHeight="1">
      <c r="A35" s="3" t="s">
        <v>210</v>
      </c>
      <c r="B35" s="9"/>
      <c r="C35" s="9" t="s">
        <v>210</v>
      </c>
      <c r="D35" s="9" t="s">
        <v>211</v>
      </c>
      <c r="E35" s="10" t="s">
        <v>212</v>
      </c>
      <c r="F35" s="11" t="s">
        <v>20</v>
      </c>
      <c r="G35" s="12" t="s">
        <v>213</v>
      </c>
      <c r="H35" s="12" t="s">
        <v>214</v>
      </c>
      <c r="I35" s="9">
        <v>3.742</v>
      </c>
      <c r="J35" s="13" t="s">
        <v>215</v>
      </c>
      <c r="K35" s="12"/>
    </row>
    <row r="36" ht="22.5" customHeight="1">
      <c r="A36" s="3" t="s">
        <v>216</v>
      </c>
      <c r="B36" s="4"/>
      <c r="C36" s="4" t="s">
        <v>216</v>
      </c>
      <c r="D36" s="4" t="s">
        <v>217</v>
      </c>
      <c r="E36" s="5" t="s">
        <v>218</v>
      </c>
      <c r="F36" s="6" t="s">
        <v>13</v>
      </c>
      <c r="G36" s="7" t="s">
        <v>21</v>
      </c>
      <c r="H36" s="7" t="s">
        <v>22</v>
      </c>
      <c r="I36" s="4">
        <v>3.9</v>
      </c>
      <c r="J36" s="8" t="s">
        <v>219</v>
      </c>
      <c r="K36" s="7"/>
    </row>
    <row r="37" ht="22.5" customHeight="1">
      <c r="A37" s="3" t="s">
        <v>220</v>
      </c>
      <c r="B37" s="9"/>
      <c r="C37" s="9" t="s">
        <v>220</v>
      </c>
      <c r="D37" s="9" t="s">
        <v>221</v>
      </c>
      <c r="E37" s="10" t="s">
        <v>222</v>
      </c>
      <c r="F37" s="11" t="s">
        <v>223</v>
      </c>
      <c r="G37" s="12" t="s">
        <v>224</v>
      </c>
      <c r="H37" s="12" t="s">
        <v>225</v>
      </c>
      <c r="I37" s="9">
        <v>3.8</v>
      </c>
      <c r="J37" s="13" t="s">
        <v>226</v>
      </c>
      <c r="K37" s="12"/>
    </row>
    <row r="38" ht="22.5" customHeight="1">
      <c r="A38" s="3" t="s">
        <v>227</v>
      </c>
      <c r="B38" s="4"/>
      <c r="C38" s="4" t="s">
        <v>227</v>
      </c>
      <c r="D38" s="4" t="s">
        <v>228</v>
      </c>
      <c r="E38" s="5" t="s">
        <v>229</v>
      </c>
      <c r="F38" s="6" t="s">
        <v>223</v>
      </c>
      <c r="G38" s="7" t="s">
        <v>230</v>
      </c>
      <c r="H38" s="7" t="s">
        <v>231</v>
      </c>
      <c r="I38" s="4">
        <v>3.538</v>
      </c>
      <c r="J38" s="8" t="s">
        <v>232</v>
      </c>
      <c r="K38" s="8" t="s">
        <v>233</v>
      </c>
    </row>
    <row r="39" ht="22.5" customHeight="1">
      <c r="A39" s="3" t="s">
        <v>234</v>
      </c>
      <c r="B39" s="9"/>
      <c r="C39" s="9" t="s">
        <v>234</v>
      </c>
      <c r="D39" s="9" t="s">
        <v>235</v>
      </c>
      <c r="E39" s="10" t="s">
        <v>236</v>
      </c>
      <c r="F39" s="11" t="s">
        <v>27</v>
      </c>
      <c r="G39" s="12" t="s">
        <v>237</v>
      </c>
      <c r="H39" s="12" t="s">
        <v>29</v>
      </c>
      <c r="I39" s="9">
        <v>3.95</v>
      </c>
      <c r="J39" s="13" t="s">
        <v>238</v>
      </c>
      <c r="K39" s="13" t="s">
        <v>239</v>
      </c>
    </row>
    <row r="40" ht="22.5" customHeight="1">
      <c r="A40" s="3" t="s">
        <v>240</v>
      </c>
      <c r="B40" s="4"/>
      <c r="C40" s="4" t="s">
        <v>241</v>
      </c>
      <c r="D40" s="4" t="s">
        <v>242</v>
      </c>
      <c r="E40" s="5" t="s">
        <v>243</v>
      </c>
      <c r="F40" s="6" t="s">
        <v>13</v>
      </c>
      <c r="G40" s="7" t="s">
        <v>15</v>
      </c>
      <c r="H40" s="7" t="s">
        <v>244</v>
      </c>
      <c r="I40" s="4">
        <v>0.0</v>
      </c>
      <c r="J40" s="8" t="s">
        <v>245</v>
      </c>
      <c r="K40" s="8" t="s">
        <v>246</v>
      </c>
    </row>
    <row r="41" ht="22.5" customHeight="1">
      <c r="A41" s="3" t="s">
        <v>247</v>
      </c>
      <c r="B41" s="9"/>
      <c r="C41" s="9" t="s">
        <v>247</v>
      </c>
      <c r="D41" s="9" t="s">
        <v>248</v>
      </c>
      <c r="E41" s="10" t="s">
        <v>249</v>
      </c>
      <c r="F41" s="11" t="s">
        <v>20</v>
      </c>
      <c r="G41" s="12" t="s">
        <v>250</v>
      </c>
      <c r="H41" s="12" t="s">
        <v>74</v>
      </c>
      <c r="I41" s="9">
        <v>3.417</v>
      </c>
      <c r="J41" s="13" t="s">
        <v>251</v>
      </c>
      <c r="K41" s="13" t="s">
        <v>74</v>
      </c>
    </row>
    <row r="42" ht="22.5" customHeight="1">
      <c r="A42" s="3" t="s">
        <v>252</v>
      </c>
      <c r="B42" s="4"/>
      <c r="C42" s="4" t="s">
        <v>252</v>
      </c>
      <c r="D42" s="4" t="s">
        <v>253</v>
      </c>
      <c r="E42" s="5" t="s">
        <v>254</v>
      </c>
      <c r="F42" s="6" t="s">
        <v>13</v>
      </c>
      <c r="G42" s="7" t="s">
        <v>255</v>
      </c>
      <c r="H42" s="7" t="s">
        <v>29</v>
      </c>
      <c r="I42" s="4">
        <v>0.0</v>
      </c>
      <c r="J42" s="8" t="s">
        <v>256</v>
      </c>
      <c r="K42" s="8" t="s">
        <v>257</v>
      </c>
    </row>
    <row r="43" ht="22.5" customHeight="1">
      <c r="A43" s="18" t="s">
        <v>258</v>
      </c>
      <c r="B43" s="9"/>
      <c r="C43" s="9" t="s">
        <v>258</v>
      </c>
      <c r="D43" s="9" t="s">
        <v>259</v>
      </c>
      <c r="E43" s="10" t="s">
        <v>260</v>
      </c>
      <c r="F43" s="11" t="s">
        <v>20</v>
      </c>
      <c r="G43" s="12" t="s">
        <v>261</v>
      </c>
      <c r="H43" s="12" t="s">
        <v>262</v>
      </c>
      <c r="I43" s="9">
        <v>3.4</v>
      </c>
      <c r="J43" s="13" t="s">
        <v>263</v>
      </c>
      <c r="K43" s="13" t="s">
        <v>264</v>
      </c>
    </row>
    <row r="44" ht="22.5" customHeight="1">
      <c r="A44" s="18" t="s">
        <v>265</v>
      </c>
      <c r="B44" s="4"/>
      <c r="C44" s="4" t="s">
        <v>265</v>
      </c>
      <c r="D44" s="4" t="s">
        <v>266</v>
      </c>
      <c r="E44" s="5" t="s">
        <v>267</v>
      </c>
      <c r="F44" s="6" t="s">
        <v>268</v>
      </c>
      <c r="G44" s="7" t="s">
        <v>269</v>
      </c>
      <c r="H44" s="7" t="s">
        <v>74</v>
      </c>
      <c r="I44" s="4">
        <v>3.84</v>
      </c>
      <c r="J44" s="8" t="s">
        <v>270</v>
      </c>
      <c r="K44" s="8" t="s">
        <v>271</v>
      </c>
    </row>
    <row r="45" ht="22.5" customHeight="1">
      <c r="A45" s="18" t="s">
        <v>272</v>
      </c>
      <c r="B45" s="9"/>
      <c r="C45" s="9" t="s">
        <v>273</v>
      </c>
      <c r="D45" s="9" t="s">
        <v>274</v>
      </c>
      <c r="E45" s="10" t="s">
        <v>275</v>
      </c>
      <c r="F45" s="11" t="s">
        <v>139</v>
      </c>
      <c r="G45" s="12" t="s">
        <v>55</v>
      </c>
      <c r="H45" s="12" t="s">
        <v>28</v>
      </c>
      <c r="I45" s="9">
        <v>3.867</v>
      </c>
      <c r="J45" s="13" t="s">
        <v>276</v>
      </c>
      <c r="K45" s="12"/>
    </row>
    <row r="46" ht="22.5" customHeight="1">
      <c r="A46" s="18" t="s">
        <v>277</v>
      </c>
      <c r="B46" s="4"/>
      <c r="C46" s="4" t="s">
        <v>277</v>
      </c>
      <c r="D46" s="4" t="s">
        <v>278</v>
      </c>
      <c r="E46" s="5" t="s">
        <v>279</v>
      </c>
      <c r="F46" s="6" t="s">
        <v>223</v>
      </c>
      <c r="G46" s="7" t="s">
        <v>280</v>
      </c>
      <c r="H46" s="7" t="s">
        <v>281</v>
      </c>
      <c r="I46" s="4">
        <v>3.68</v>
      </c>
      <c r="J46" s="8" t="s">
        <v>282</v>
      </c>
      <c r="K46" s="7"/>
    </row>
    <row r="47" ht="22.5" customHeight="1">
      <c r="A47" s="18" t="s">
        <v>283</v>
      </c>
      <c r="B47" s="9"/>
      <c r="C47" s="9" t="s">
        <v>283</v>
      </c>
      <c r="D47" s="9" t="s">
        <v>284</v>
      </c>
      <c r="E47" s="10" t="s">
        <v>285</v>
      </c>
      <c r="F47" s="11" t="s">
        <v>20</v>
      </c>
      <c r="G47" s="12" t="s">
        <v>28</v>
      </c>
      <c r="H47" s="12" t="s">
        <v>99</v>
      </c>
      <c r="I47" s="9">
        <v>3.66</v>
      </c>
      <c r="J47" s="13" t="s">
        <v>286</v>
      </c>
      <c r="K47" s="13" t="s">
        <v>287</v>
      </c>
    </row>
    <row r="48" ht="22.5" customHeight="1">
      <c r="A48" s="18" t="s">
        <v>288</v>
      </c>
      <c r="B48" s="4"/>
      <c r="C48" s="4" t="s">
        <v>288</v>
      </c>
      <c r="D48" s="4" t="s">
        <v>289</v>
      </c>
      <c r="E48" s="5" t="s">
        <v>290</v>
      </c>
      <c r="F48" s="6" t="s">
        <v>20</v>
      </c>
      <c r="G48" s="7" t="s">
        <v>291</v>
      </c>
      <c r="H48" s="7" t="s">
        <v>292</v>
      </c>
      <c r="I48" s="4">
        <v>3.667</v>
      </c>
      <c r="J48" s="8" t="s">
        <v>293</v>
      </c>
      <c r="K48" s="7"/>
    </row>
    <row r="49" ht="22.5" customHeight="1">
      <c r="A49" s="18" t="s">
        <v>294</v>
      </c>
      <c r="B49" s="9"/>
      <c r="C49" s="9" t="s">
        <v>294</v>
      </c>
      <c r="D49" s="9" t="s">
        <v>295</v>
      </c>
      <c r="E49" s="10" t="s">
        <v>296</v>
      </c>
      <c r="F49" s="11" t="s">
        <v>223</v>
      </c>
      <c r="G49" s="12" t="s">
        <v>297</v>
      </c>
      <c r="H49" s="12" t="s">
        <v>22</v>
      </c>
      <c r="I49" s="9">
        <v>4.0</v>
      </c>
      <c r="J49" s="13" t="s">
        <v>298</v>
      </c>
      <c r="K49" s="13" t="s">
        <v>299</v>
      </c>
    </row>
    <row r="50" ht="22.5" customHeight="1">
      <c r="A50" s="18" t="s">
        <v>300</v>
      </c>
      <c r="B50" s="4"/>
      <c r="C50" s="4" t="s">
        <v>300</v>
      </c>
      <c r="D50" s="4" t="s">
        <v>301</v>
      </c>
      <c r="E50" s="5" t="s">
        <v>302</v>
      </c>
      <c r="F50" s="6" t="s">
        <v>20</v>
      </c>
      <c r="G50" s="7" t="s">
        <v>303</v>
      </c>
      <c r="H50" s="7" t="s">
        <v>22</v>
      </c>
      <c r="I50" s="4">
        <v>4.0</v>
      </c>
      <c r="J50" s="8" t="s">
        <v>304</v>
      </c>
      <c r="K50" s="7"/>
    </row>
    <row r="51" ht="22.5" customHeight="1">
      <c r="A51" s="18" t="s">
        <v>305</v>
      </c>
      <c r="B51" s="9"/>
      <c r="C51" s="9" t="s">
        <v>305</v>
      </c>
      <c r="D51" s="9" t="s">
        <v>306</v>
      </c>
      <c r="E51" s="10" t="s">
        <v>307</v>
      </c>
      <c r="F51" s="11" t="s">
        <v>27</v>
      </c>
      <c r="G51" s="12" t="s">
        <v>308</v>
      </c>
      <c r="H51" s="12" t="s">
        <v>309</v>
      </c>
      <c r="I51" s="9">
        <v>3.6</v>
      </c>
      <c r="J51" s="13" t="s">
        <v>310</v>
      </c>
      <c r="K51" s="13" t="s">
        <v>311</v>
      </c>
    </row>
    <row r="52" ht="22.5" customHeight="1">
      <c r="A52" s="18" t="s">
        <v>312</v>
      </c>
      <c r="B52" s="4"/>
      <c r="C52" s="4" t="s">
        <v>312</v>
      </c>
      <c r="D52" s="4" t="s">
        <v>313</v>
      </c>
      <c r="E52" s="5" t="s">
        <v>314</v>
      </c>
      <c r="F52" s="6" t="s">
        <v>13</v>
      </c>
      <c r="G52" s="7" t="s">
        <v>315</v>
      </c>
      <c r="H52" s="7" t="s">
        <v>316</v>
      </c>
      <c r="I52" s="4">
        <v>0.0</v>
      </c>
      <c r="J52" s="8" t="s">
        <v>317</v>
      </c>
      <c r="K52" s="7"/>
    </row>
    <row r="53" ht="22.5" customHeight="1">
      <c r="A53" s="18" t="s">
        <v>318</v>
      </c>
      <c r="B53" s="9"/>
      <c r="C53" s="9" t="s">
        <v>318</v>
      </c>
      <c r="D53" s="9" t="s">
        <v>319</v>
      </c>
      <c r="E53" s="10" t="s">
        <v>320</v>
      </c>
      <c r="F53" s="11" t="s">
        <v>20</v>
      </c>
      <c r="G53" s="12" t="s">
        <v>79</v>
      </c>
      <c r="H53" s="12" t="s">
        <v>28</v>
      </c>
      <c r="I53" s="9">
        <v>4.0</v>
      </c>
      <c r="J53" s="13" t="s">
        <v>321</v>
      </c>
      <c r="K53" s="12"/>
    </row>
    <row r="54">
      <c r="A54" s="19"/>
      <c r="B54" s="19"/>
      <c r="C54" s="19"/>
    </row>
    <row r="55">
      <c r="A55" s="19"/>
      <c r="B55" s="19"/>
      <c r="C55" s="19"/>
    </row>
    <row r="56">
      <c r="A56" s="19"/>
      <c r="B56" s="19"/>
      <c r="C56" s="19"/>
    </row>
    <row r="57">
      <c r="A57" s="19"/>
      <c r="B57" s="19"/>
      <c r="C57" s="19"/>
    </row>
    <row r="58">
      <c r="A58" s="19"/>
      <c r="B58" s="19"/>
      <c r="C58" s="19"/>
    </row>
    <row r="59">
      <c r="A59" s="19"/>
      <c r="B59" s="19"/>
      <c r="C59" s="19"/>
    </row>
    <row r="60">
      <c r="A60" s="19"/>
      <c r="B60" s="19"/>
      <c r="C60" s="19"/>
    </row>
    <row r="61">
      <c r="A61" s="19"/>
      <c r="B61" s="19"/>
      <c r="C61" s="19"/>
    </row>
    <row r="62">
      <c r="A62" s="19"/>
      <c r="B62" s="19"/>
      <c r="C62" s="19"/>
    </row>
    <row r="63">
      <c r="A63" s="19"/>
      <c r="B63" s="19"/>
      <c r="C63" s="19"/>
    </row>
    <row r="64">
      <c r="A64" s="19"/>
      <c r="B64" s="19"/>
      <c r="C64" s="19"/>
    </row>
    <row r="65">
      <c r="A65" s="19"/>
      <c r="B65" s="19"/>
      <c r="C65" s="19"/>
    </row>
    <row r="66">
      <c r="A66" s="19"/>
      <c r="B66" s="19"/>
      <c r="C66" s="19"/>
    </row>
    <row r="67">
      <c r="A67" s="19"/>
      <c r="B67" s="19"/>
      <c r="C67" s="19"/>
    </row>
    <row r="68">
      <c r="A68" s="19"/>
      <c r="B68" s="19"/>
      <c r="C68" s="19"/>
    </row>
    <row r="69">
      <c r="A69" s="19"/>
      <c r="B69" s="19"/>
      <c r="C69" s="19"/>
    </row>
    <row r="70">
      <c r="A70" s="19"/>
      <c r="B70" s="19"/>
      <c r="C70" s="19"/>
    </row>
    <row r="71">
      <c r="A71" s="19"/>
      <c r="B71" s="19"/>
      <c r="C71" s="19"/>
    </row>
    <row r="72">
      <c r="A72" s="19"/>
      <c r="B72" s="19"/>
      <c r="C72" s="19"/>
    </row>
    <row r="73">
      <c r="A73" s="19"/>
      <c r="B73" s="19"/>
      <c r="C73" s="19"/>
    </row>
    <row r="74">
      <c r="A74" s="19"/>
      <c r="B74" s="19"/>
      <c r="C74" s="19"/>
    </row>
    <row r="75">
      <c r="A75" s="19"/>
      <c r="B75" s="19"/>
      <c r="C75" s="19"/>
    </row>
    <row r="76">
      <c r="A76" s="19"/>
      <c r="B76" s="19"/>
      <c r="C76" s="19"/>
    </row>
    <row r="77">
      <c r="A77" s="19"/>
      <c r="B77" s="19"/>
      <c r="C77" s="19"/>
    </row>
    <row r="78">
      <c r="A78" s="19"/>
      <c r="B78" s="19"/>
      <c r="C78" s="19"/>
    </row>
    <row r="79">
      <c r="A79" s="19"/>
      <c r="B79" s="19"/>
      <c r="C79" s="19"/>
    </row>
    <row r="80">
      <c r="A80" s="19"/>
      <c r="B80" s="19"/>
      <c r="C80" s="19"/>
    </row>
    <row r="81">
      <c r="A81" s="19"/>
      <c r="B81" s="19"/>
      <c r="C81" s="19"/>
    </row>
    <row r="82">
      <c r="A82" s="19"/>
      <c r="B82" s="19"/>
      <c r="C82" s="19"/>
    </row>
    <row r="83">
      <c r="A83" s="19"/>
      <c r="B83" s="19"/>
      <c r="C83" s="19"/>
    </row>
    <row r="84">
      <c r="A84" s="19"/>
      <c r="B84" s="19"/>
      <c r="C84" s="19"/>
    </row>
    <row r="85">
      <c r="A85" s="19"/>
      <c r="B85" s="19"/>
      <c r="C85" s="19"/>
    </row>
    <row r="86">
      <c r="A86" s="19"/>
      <c r="B86" s="19"/>
      <c r="C86" s="19"/>
    </row>
    <row r="87">
      <c r="A87" s="19"/>
      <c r="B87" s="19"/>
      <c r="C87" s="19"/>
    </row>
    <row r="88">
      <c r="A88" s="19"/>
      <c r="B88" s="19"/>
      <c r="C88" s="19"/>
    </row>
    <row r="89">
      <c r="A89" s="19"/>
      <c r="B89" s="19"/>
      <c r="C89" s="19"/>
    </row>
    <row r="90">
      <c r="A90" s="19"/>
      <c r="B90" s="19"/>
      <c r="C90" s="19"/>
    </row>
    <row r="91">
      <c r="A91" s="19"/>
      <c r="B91" s="19"/>
      <c r="C91" s="19"/>
    </row>
    <row r="92">
      <c r="A92" s="19"/>
      <c r="B92" s="19"/>
      <c r="C92" s="19"/>
    </row>
    <row r="93">
      <c r="A93" s="19"/>
      <c r="B93" s="19"/>
      <c r="C93" s="19"/>
    </row>
    <row r="94">
      <c r="A94" s="19"/>
      <c r="B94" s="19"/>
      <c r="C94" s="19"/>
    </row>
    <row r="95">
      <c r="A95" s="19"/>
      <c r="B95" s="19"/>
      <c r="C95" s="19"/>
    </row>
    <row r="96">
      <c r="A96" s="19"/>
      <c r="B96" s="19"/>
      <c r="C96" s="19"/>
    </row>
    <row r="97">
      <c r="A97" s="19"/>
      <c r="B97" s="19"/>
      <c r="C97" s="19"/>
    </row>
    <row r="98">
      <c r="A98" s="19"/>
      <c r="B98" s="19"/>
      <c r="C98" s="19"/>
    </row>
    <row r="99">
      <c r="A99" s="19"/>
      <c r="B99" s="19"/>
      <c r="C99" s="19"/>
    </row>
    <row r="100">
      <c r="A100" s="19"/>
      <c r="B100" s="19"/>
      <c r="C100" s="19"/>
    </row>
    <row r="101">
      <c r="A101" s="19"/>
      <c r="B101" s="19"/>
      <c r="C101" s="19"/>
    </row>
    <row r="102">
      <c r="A102" s="19"/>
      <c r="B102" s="19"/>
      <c r="C102" s="19"/>
    </row>
    <row r="103">
      <c r="A103" s="19"/>
      <c r="B103" s="19"/>
      <c r="C103" s="19"/>
    </row>
    <row r="104">
      <c r="A104" s="19"/>
      <c r="B104" s="19"/>
      <c r="C104" s="19"/>
    </row>
    <row r="105">
      <c r="A105" s="19"/>
      <c r="B105" s="19"/>
      <c r="C105" s="19"/>
    </row>
    <row r="106">
      <c r="A106" s="19"/>
      <c r="B106" s="19"/>
      <c r="C106" s="19"/>
    </row>
    <row r="107">
      <c r="A107" s="19"/>
      <c r="B107" s="19"/>
      <c r="C107" s="19"/>
    </row>
    <row r="108">
      <c r="A108" s="19"/>
      <c r="B108" s="19"/>
      <c r="C108" s="19"/>
    </row>
    <row r="109">
      <c r="A109" s="19"/>
      <c r="B109" s="19"/>
      <c r="C109" s="19"/>
    </row>
    <row r="110">
      <c r="A110" s="19"/>
      <c r="B110" s="19"/>
      <c r="C110" s="19"/>
    </row>
    <row r="111">
      <c r="A111" s="19"/>
      <c r="B111" s="19"/>
      <c r="C111" s="19"/>
    </row>
    <row r="112">
      <c r="A112" s="19"/>
      <c r="B112" s="19"/>
      <c r="C112" s="19"/>
    </row>
    <row r="113">
      <c r="A113" s="19"/>
      <c r="B113" s="19"/>
      <c r="C113" s="19"/>
    </row>
    <row r="114">
      <c r="A114" s="19"/>
      <c r="B114" s="19"/>
      <c r="C114" s="19"/>
    </row>
    <row r="115">
      <c r="A115" s="19"/>
      <c r="B115" s="19"/>
      <c r="C115" s="19"/>
    </row>
    <row r="116">
      <c r="A116" s="19"/>
      <c r="B116" s="19"/>
      <c r="C116" s="19"/>
    </row>
    <row r="117">
      <c r="A117" s="19"/>
      <c r="B117" s="19"/>
      <c r="C117" s="19"/>
    </row>
    <row r="118">
      <c r="A118" s="19"/>
      <c r="B118" s="19"/>
      <c r="C118" s="19"/>
    </row>
    <row r="119">
      <c r="A119" s="19"/>
      <c r="B119" s="19"/>
      <c r="C119" s="19"/>
    </row>
    <row r="120">
      <c r="A120" s="19"/>
      <c r="B120" s="19"/>
      <c r="C120" s="19"/>
    </row>
    <row r="121">
      <c r="A121" s="19"/>
      <c r="B121" s="19"/>
      <c r="C121" s="19"/>
    </row>
    <row r="122">
      <c r="A122" s="19"/>
      <c r="B122" s="19"/>
      <c r="C122" s="19"/>
    </row>
    <row r="123">
      <c r="A123" s="19"/>
      <c r="B123" s="19"/>
      <c r="C123" s="19"/>
    </row>
    <row r="124">
      <c r="A124" s="19"/>
      <c r="B124" s="19"/>
      <c r="C124" s="19"/>
    </row>
    <row r="125">
      <c r="A125" s="19"/>
      <c r="B125" s="19"/>
      <c r="C125" s="19"/>
    </row>
    <row r="126">
      <c r="A126" s="19"/>
      <c r="B126" s="19"/>
      <c r="C126" s="19"/>
    </row>
    <row r="127">
      <c r="A127" s="19"/>
      <c r="B127" s="19"/>
      <c r="C127" s="19"/>
    </row>
    <row r="128">
      <c r="A128" s="19"/>
      <c r="B128" s="19"/>
      <c r="C128" s="19"/>
    </row>
    <row r="129">
      <c r="A129" s="19"/>
      <c r="B129" s="19"/>
      <c r="C129" s="19"/>
    </row>
    <row r="130">
      <c r="A130" s="19"/>
      <c r="B130" s="19"/>
      <c r="C130" s="19"/>
    </row>
    <row r="131">
      <c r="A131" s="19"/>
      <c r="B131" s="19"/>
      <c r="C131" s="19"/>
    </row>
    <row r="132">
      <c r="A132" s="19"/>
      <c r="B132" s="19"/>
      <c r="C132" s="19"/>
    </row>
    <row r="133">
      <c r="A133" s="19"/>
      <c r="B133" s="19"/>
      <c r="C133" s="19"/>
    </row>
    <row r="134">
      <c r="A134" s="19"/>
      <c r="B134" s="19"/>
      <c r="C134" s="19"/>
    </row>
    <row r="135">
      <c r="A135" s="19"/>
      <c r="B135" s="19"/>
      <c r="C135" s="19"/>
    </row>
    <row r="136">
      <c r="A136" s="19"/>
      <c r="B136" s="19"/>
      <c r="C136" s="19"/>
    </row>
    <row r="137">
      <c r="A137" s="19"/>
      <c r="B137" s="19"/>
      <c r="C137" s="19"/>
    </row>
    <row r="138">
      <c r="A138" s="19"/>
      <c r="B138" s="19"/>
      <c r="C138" s="19"/>
    </row>
    <row r="139">
      <c r="A139" s="19"/>
      <c r="B139" s="19"/>
      <c r="C139" s="19"/>
    </row>
    <row r="140">
      <c r="A140" s="19"/>
      <c r="B140" s="19"/>
      <c r="C140" s="19"/>
    </row>
    <row r="141">
      <c r="A141" s="19"/>
      <c r="B141" s="19"/>
      <c r="C141" s="19"/>
    </row>
    <row r="142">
      <c r="A142" s="19"/>
      <c r="B142" s="19"/>
      <c r="C142" s="19"/>
    </row>
    <row r="143">
      <c r="A143" s="19"/>
      <c r="B143" s="19"/>
      <c r="C143" s="19"/>
    </row>
    <row r="144">
      <c r="A144" s="19"/>
      <c r="B144" s="19"/>
      <c r="C144" s="19"/>
    </row>
    <row r="145">
      <c r="A145" s="19"/>
      <c r="B145" s="19"/>
      <c r="C145" s="19"/>
    </row>
    <row r="146">
      <c r="A146" s="19"/>
      <c r="B146" s="19"/>
      <c r="C146" s="19"/>
    </row>
    <row r="147">
      <c r="A147" s="19"/>
      <c r="B147" s="19"/>
      <c r="C147" s="19"/>
    </row>
    <row r="148">
      <c r="A148" s="19"/>
      <c r="B148" s="19"/>
      <c r="C148" s="19"/>
    </row>
    <row r="149">
      <c r="A149" s="19"/>
      <c r="B149" s="19"/>
      <c r="C149" s="19"/>
    </row>
    <row r="150">
      <c r="A150" s="19"/>
      <c r="B150" s="19"/>
      <c r="C150" s="19"/>
    </row>
    <row r="151">
      <c r="A151" s="19"/>
      <c r="B151" s="19"/>
      <c r="C151" s="19"/>
    </row>
    <row r="152">
      <c r="A152" s="19"/>
      <c r="B152" s="19"/>
      <c r="C152" s="19"/>
    </row>
    <row r="153">
      <c r="A153" s="19"/>
      <c r="B153" s="19"/>
      <c r="C153" s="19"/>
    </row>
    <row r="154">
      <c r="A154" s="19"/>
      <c r="B154" s="19"/>
      <c r="C154" s="19"/>
    </row>
    <row r="155">
      <c r="A155" s="19"/>
      <c r="B155" s="19"/>
      <c r="C155" s="19"/>
    </row>
    <row r="156">
      <c r="A156" s="19"/>
      <c r="B156" s="19"/>
      <c r="C156" s="19"/>
    </row>
    <row r="157">
      <c r="A157" s="19"/>
      <c r="B157" s="19"/>
      <c r="C157" s="19"/>
    </row>
    <row r="158">
      <c r="A158" s="19"/>
      <c r="B158" s="19"/>
      <c r="C158" s="19"/>
    </row>
    <row r="159">
      <c r="A159" s="19"/>
      <c r="B159" s="19"/>
      <c r="C159" s="19"/>
    </row>
    <row r="160">
      <c r="A160" s="19"/>
      <c r="B160" s="19"/>
      <c r="C160" s="19"/>
    </row>
    <row r="161">
      <c r="A161" s="19"/>
      <c r="B161" s="19"/>
      <c r="C161" s="19"/>
    </row>
    <row r="162">
      <c r="A162" s="19"/>
      <c r="B162" s="19"/>
      <c r="C162" s="19"/>
    </row>
    <row r="163">
      <c r="A163" s="19"/>
      <c r="B163" s="19"/>
      <c r="C163" s="19"/>
    </row>
    <row r="164">
      <c r="A164" s="19"/>
      <c r="B164" s="19"/>
      <c r="C164" s="19"/>
    </row>
    <row r="165">
      <c r="A165" s="19"/>
      <c r="B165" s="19"/>
      <c r="C165" s="19"/>
    </row>
    <row r="166">
      <c r="A166" s="19"/>
      <c r="B166" s="19"/>
      <c r="C166" s="19"/>
    </row>
    <row r="167">
      <c r="A167" s="19"/>
      <c r="B167" s="19"/>
      <c r="C167" s="19"/>
    </row>
    <row r="168">
      <c r="A168" s="19"/>
      <c r="B168" s="19"/>
      <c r="C168" s="19"/>
    </row>
    <row r="169">
      <c r="A169" s="19"/>
      <c r="B169" s="19"/>
      <c r="C169" s="19"/>
    </row>
    <row r="170">
      <c r="A170" s="19"/>
      <c r="B170" s="19"/>
      <c r="C170" s="19"/>
    </row>
    <row r="171">
      <c r="A171" s="19"/>
      <c r="B171" s="19"/>
      <c r="C171" s="19"/>
    </row>
    <row r="172">
      <c r="A172" s="19"/>
      <c r="B172" s="19"/>
      <c r="C172" s="19"/>
    </row>
    <row r="173">
      <c r="A173" s="19"/>
      <c r="B173" s="19"/>
      <c r="C173" s="19"/>
    </row>
    <row r="174">
      <c r="A174" s="19"/>
      <c r="B174" s="19"/>
      <c r="C174" s="19"/>
    </row>
    <row r="175">
      <c r="A175" s="19"/>
      <c r="B175" s="19"/>
      <c r="C175" s="19"/>
    </row>
    <row r="176">
      <c r="A176" s="19"/>
      <c r="B176" s="19"/>
      <c r="C176" s="19"/>
    </row>
    <row r="177">
      <c r="A177" s="19"/>
      <c r="B177" s="19"/>
      <c r="C177" s="19"/>
    </row>
    <row r="178">
      <c r="A178" s="19"/>
      <c r="B178" s="19"/>
      <c r="C178" s="19"/>
    </row>
    <row r="179">
      <c r="A179" s="19"/>
      <c r="B179" s="19"/>
      <c r="C179" s="19"/>
    </row>
    <row r="180">
      <c r="A180" s="19"/>
      <c r="B180" s="19"/>
      <c r="C180" s="19"/>
    </row>
    <row r="181">
      <c r="A181" s="19"/>
      <c r="B181" s="19"/>
      <c r="C181" s="19"/>
    </row>
    <row r="182">
      <c r="A182" s="19"/>
      <c r="B182" s="19"/>
      <c r="C182" s="19"/>
    </row>
    <row r="183">
      <c r="A183" s="19"/>
      <c r="B183" s="19"/>
      <c r="C183" s="19"/>
    </row>
    <row r="184">
      <c r="A184" s="19"/>
      <c r="B184" s="19"/>
      <c r="C184" s="19"/>
    </row>
    <row r="185">
      <c r="A185" s="19"/>
      <c r="B185" s="19"/>
      <c r="C185" s="19"/>
    </row>
    <row r="186">
      <c r="A186" s="19"/>
      <c r="B186" s="19"/>
      <c r="C186" s="19"/>
    </row>
    <row r="187">
      <c r="A187" s="19"/>
      <c r="B187" s="19"/>
      <c r="C187" s="19"/>
    </row>
    <row r="188">
      <c r="A188" s="19"/>
      <c r="B188" s="19"/>
      <c r="C188" s="19"/>
    </row>
    <row r="189">
      <c r="A189" s="19"/>
      <c r="B189" s="19"/>
      <c r="C189" s="19"/>
    </row>
    <row r="190">
      <c r="A190" s="19"/>
      <c r="B190" s="19"/>
      <c r="C190" s="19"/>
    </row>
    <row r="191">
      <c r="A191" s="19"/>
      <c r="B191" s="19"/>
      <c r="C191" s="19"/>
    </row>
    <row r="192">
      <c r="A192" s="19"/>
      <c r="B192" s="19"/>
      <c r="C192" s="19"/>
    </row>
    <row r="193">
      <c r="A193" s="19"/>
      <c r="B193" s="19"/>
      <c r="C193" s="19"/>
    </row>
    <row r="194">
      <c r="A194" s="19"/>
      <c r="B194" s="19"/>
      <c r="C194" s="19"/>
    </row>
    <row r="195">
      <c r="A195" s="19"/>
      <c r="B195" s="19"/>
      <c r="C195" s="19"/>
    </row>
    <row r="196">
      <c r="A196" s="19"/>
      <c r="B196" s="19"/>
      <c r="C196" s="19"/>
    </row>
    <row r="197">
      <c r="A197" s="19"/>
      <c r="B197" s="19"/>
      <c r="C197" s="19"/>
    </row>
    <row r="198">
      <c r="A198" s="19"/>
      <c r="B198" s="19"/>
      <c r="C198" s="19"/>
    </row>
    <row r="199">
      <c r="A199" s="19"/>
      <c r="B199" s="19"/>
      <c r="C199" s="19"/>
    </row>
    <row r="200">
      <c r="A200" s="19"/>
      <c r="B200" s="19"/>
      <c r="C200" s="19"/>
    </row>
    <row r="201">
      <c r="A201" s="19"/>
      <c r="B201" s="19"/>
      <c r="C201" s="19"/>
    </row>
    <row r="202">
      <c r="A202" s="19"/>
      <c r="B202" s="19"/>
      <c r="C202" s="19"/>
    </row>
    <row r="203">
      <c r="A203" s="19"/>
      <c r="B203" s="19"/>
      <c r="C203" s="19"/>
    </row>
    <row r="204">
      <c r="A204" s="19"/>
      <c r="B204" s="19"/>
      <c r="C204" s="19"/>
    </row>
    <row r="205">
      <c r="A205" s="19"/>
      <c r="B205" s="19"/>
      <c r="C205" s="19"/>
    </row>
    <row r="206">
      <c r="A206" s="19"/>
      <c r="B206" s="19"/>
      <c r="C206" s="19"/>
    </row>
    <row r="207">
      <c r="A207" s="19"/>
      <c r="B207" s="19"/>
      <c r="C207" s="19"/>
    </row>
    <row r="208">
      <c r="A208" s="19"/>
      <c r="B208" s="19"/>
      <c r="C208" s="19"/>
    </row>
    <row r="209">
      <c r="A209" s="19"/>
      <c r="B209" s="19"/>
      <c r="C209" s="19"/>
    </row>
    <row r="210">
      <c r="A210" s="19"/>
      <c r="B210" s="19"/>
      <c r="C210" s="19"/>
    </row>
    <row r="211">
      <c r="A211" s="19"/>
      <c r="B211" s="19"/>
      <c r="C211" s="19"/>
    </row>
    <row r="212">
      <c r="A212" s="19"/>
      <c r="B212" s="19"/>
      <c r="C212" s="19"/>
    </row>
    <row r="213">
      <c r="A213" s="19"/>
      <c r="B213" s="19"/>
      <c r="C213" s="19"/>
    </row>
    <row r="214">
      <c r="A214" s="19"/>
      <c r="B214" s="19"/>
      <c r="C214" s="19"/>
    </row>
    <row r="215">
      <c r="A215" s="19"/>
      <c r="B215" s="19"/>
      <c r="C215" s="19"/>
    </row>
    <row r="216">
      <c r="A216" s="19"/>
      <c r="B216" s="19"/>
      <c r="C216" s="19"/>
    </row>
    <row r="217">
      <c r="A217" s="19"/>
      <c r="B217" s="19"/>
      <c r="C217" s="19"/>
    </row>
    <row r="218">
      <c r="A218" s="19"/>
      <c r="B218" s="19"/>
      <c r="C218" s="19"/>
    </row>
    <row r="219">
      <c r="A219" s="19"/>
      <c r="B219" s="19"/>
      <c r="C219" s="19"/>
    </row>
    <row r="220">
      <c r="A220" s="19"/>
      <c r="B220" s="19"/>
      <c r="C220" s="19"/>
    </row>
    <row r="221">
      <c r="A221" s="19"/>
      <c r="B221" s="19"/>
      <c r="C221" s="19"/>
    </row>
    <row r="222">
      <c r="A222" s="19"/>
      <c r="B222" s="19"/>
      <c r="C222" s="19"/>
    </row>
    <row r="223">
      <c r="A223" s="19"/>
      <c r="B223" s="19"/>
      <c r="C223" s="19"/>
    </row>
    <row r="224">
      <c r="A224" s="19"/>
      <c r="B224" s="19"/>
      <c r="C224" s="19"/>
    </row>
    <row r="225">
      <c r="A225" s="19"/>
      <c r="B225" s="19"/>
      <c r="C225" s="19"/>
    </row>
    <row r="226">
      <c r="A226" s="19"/>
      <c r="B226" s="19"/>
      <c r="C226" s="19"/>
    </row>
    <row r="227">
      <c r="A227" s="19"/>
      <c r="B227" s="19"/>
      <c r="C227" s="19"/>
    </row>
    <row r="228">
      <c r="A228" s="19"/>
      <c r="B228" s="19"/>
      <c r="C228" s="19"/>
    </row>
    <row r="229">
      <c r="A229" s="19"/>
      <c r="B229" s="19"/>
      <c r="C229" s="19"/>
    </row>
    <row r="230">
      <c r="A230" s="19"/>
      <c r="B230" s="19"/>
      <c r="C230" s="19"/>
    </row>
    <row r="231">
      <c r="A231" s="19"/>
      <c r="B231" s="19"/>
      <c r="C231" s="19"/>
    </row>
    <row r="232">
      <c r="A232" s="19"/>
      <c r="B232" s="19"/>
      <c r="C232" s="19"/>
    </row>
    <row r="233">
      <c r="A233" s="19"/>
      <c r="B233" s="19"/>
      <c r="C233" s="19"/>
    </row>
    <row r="234">
      <c r="A234" s="19"/>
      <c r="B234" s="19"/>
      <c r="C234" s="19"/>
    </row>
    <row r="235">
      <c r="A235" s="19"/>
      <c r="B235" s="19"/>
      <c r="C235" s="19"/>
    </row>
    <row r="236">
      <c r="A236" s="19"/>
      <c r="B236" s="19"/>
      <c r="C236" s="19"/>
    </row>
    <row r="237">
      <c r="A237" s="19"/>
      <c r="B237" s="19"/>
      <c r="C237" s="19"/>
    </row>
    <row r="238">
      <c r="A238" s="19"/>
      <c r="B238" s="19"/>
      <c r="C238" s="19"/>
    </row>
    <row r="239">
      <c r="A239" s="19"/>
      <c r="B239" s="19"/>
      <c r="C239" s="19"/>
    </row>
    <row r="240">
      <c r="A240" s="19"/>
      <c r="B240" s="19"/>
      <c r="C240" s="19"/>
    </row>
    <row r="241">
      <c r="A241" s="19"/>
      <c r="B241" s="19"/>
      <c r="C241" s="19"/>
    </row>
    <row r="242">
      <c r="A242" s="19"/>
      <c r="B242" s="19"/>
      <c r="C242" s="19"/>
    </row>
    <row r="243">
      <c r="A243" s="19"/>
      <c r="B243" s="19"/>
      <c r="C243" s="19"/>
    </row>
    <row r="244">
      <c r="A244" s="19"/>
      <c r="B244" s="19"/>
      <c r="C244" s="19"/>
    </row>
    <row r="245">
      <c r="A245" s="19"/>
      <c r="B245" s="19"/>
      <c r="C245" s="19"/>
    </row>
    <row r="246">
      <c r="A246" s="19"/>
      <c r="B246" s="19"/>
      <c r="C246" s="19"/>
    </row>
    <row r="247">
      <c r="A247" s="19"/>
      <c r="B247" s="19"/>
      <c r="C247" s="19"/>
    </row>
    <row r="248">
      <c r="A248" s="19"/>
      <c r="B248" s="19"/>
      <c r="C248" s="19"/>
    </row>
    <row r="249">
      <c r="A249" s="19"/>
      <c r="B249" s="19"/>
      <c r="C249" s="19"/>
    </row>
    <row r="250">
      <c r="A250" s="19"/>
      <c r="B250" s="19"/>
      <c r="C250" s="19"/>
    </row>
    <row r="251">
      <c r="A251" s="19"/>
      <c r="B251" s="19"/>
      <c r="C251" s="19"/>
    </row>
    <row r="252">
      <c r="A252" s="19"/>
      <c r="B252" s="19"/>
      <c r="C252" s="19"/>
    </row>
    <row r="253">
      <c r="A253" s="19"/>
      <c r="B253" s="19"/>
      <c r="C253" s="19"/>
    </row>
    <row r="254">
      <c r="A254" s="19"/>
      <c r="B254" s="19"/>
      <c r="C254" s="19"/>
    </row>
    <row r="255">
      <c r="A255" s="19"/>
      <c r="B255" s="19"/>
      <c r="C255" s="19"/>
    </row>
    <row r="256">
      <c r="A256" s="19"/>
      <c r="B256" s="19"/>
      <c r="C256" s="19"/>
    </row>
    <row r="257">
      <c r="A257" s="19"/>
      <c r="B257" s="19"/>
      <c r="C257" s="19"/>
    </row>
    <row r="258">
      <c r="A258" s="19"/>
      <c r="B258" s="19"/>
      <c r="C258" s="19"/>
    </row>
    <row r="259">
      <c r="A259" s="19"/>
      <c r="B259" s="19"/>
      <c r="C259" s="19"/>
    </row>
    <row r="260">
      <c r="A260" s="19"/>
      <c r="B260" s="19"/>
      <c r="C260" s="19"/>
    </row>
    <row r="261">
      <c r="A261" s="19"/>
      <c r="B261" s="19"/>
      <c r="C261" s="19"/>
    </row>
    <row r="262">
      <c r="A262" s="19"/>
      <c r="B262" s="19"/>
      <c r="C262" s="19"/>
    </row>
    <row r="263">
      <c r="A263" s="19"/>
      <c r="B263" s="19"/>
      <c r="C263" s="19"/>
    </row>
    <row r="264">
      <c r="A264" s="19"/>
      <c r="B264" s="19"/>
      <c r="C264" s="19"/>
    </row>
    <row r="265">
      <c r="A265" s="19"/>
      <c r="B265" s="19"/>
      <c r="C265" s="19"/>
    </row>
    <row r="266">
      <c r="A266" s="19"/>
      <c r="B266" s="19"/>
      <c r="C266" s="19"/>
    </row>
    <row r="267">
      <c r="A267" s="19"/>
      <c r="B267" s="19"/>
      <c r="C267" s="19"/>
    </row>
    <row r="268">
      <c r="A268" s="19"/>
      <c r="B268" s="19"/>
      <c r="C268" s="19"/>
    </row>
    <row r="269">
      <c r="A269" s="19"/>
      <c r="B269" s="19"/>
      <c r="C269" s="19"/>
    </row>
    <row r="270">
      <c r="A270" s="19"/>
      <c r="B270" s="19"/>
      <c r="C270" s="19"/>
    </row>
    <row r="271">
      <c r="A271" s="19"/>
      <c r="B271" s="19"/>
      <c r="C271" s="19"/>
    </row>
    <row r="272">
      <c r="A272" s="19"/>
      <c r="B272" s="19"/>
      <c r="C272" s="19"/>
    </row>
    <row r="273">
      <c r="A273" s="19"/>
      <c r="B273" s="19"/>
      <c r="C273" s="19"/>
    </row>
    <row r="274">
      <c r="A274" s="19"/>
      <c r="B274" s="19"/>
      <c r="C274" s="19"/>
    </row>
    <row r="275">
      <c r="A275" s="19"/>
      <c r="B275" s="19"/>
      <c r="C275" s="19"/>
    </row>
    <row r="276">
      <c r="A276" s="19"/>
      <c r="B276" s="19"/>
      <c r="C276" s="19"/>
    </row>
    <row r="277">
      <c r="A277" s="19"/>
      <c r="B277" s="19"/>
      <c r="C277" s="19"/>
    </row>
    <row r="278">
      <c r="A278" s="19"/>
      <c r="B278" s="19"/>
      <c r="C278" s="19"/>
    </row>
    <row r="279">
      <c r="A279" s="19"/>
      <c r="B279" s="19"/>
      <c r="C279" s="19"/>
    </row>
    <row r="280">
      <c r="A280" s="19"/>
      <c r="B280" s="19"/>
      <c r="C280" s="19"/>
    </row>
    <row r="281">
      <c r="A281" s="19"/>
      <c r="B281" s="19"/>
      <c r="C281" s="19"/>
    </row>
    <row r="282">
      <c r="A282" s="19"/>
      <c r="B282" s="19"/>
      <c r="C282" s="19"/>
    </row>
    <row r="283">
      <c r="A283" s="19"/>
      <c r="B283" s="19"/>
      <c r="C283" s="19"/>
    </row>
    <row r="284">
      <c r="A284" s="19"/>
      <c r="B284" s="19"/>
      <c r="C284" s="19"/>
    </row>
    <row r="285">
      <c r="A285" s="19"/>
      <c r="B285" s="19"/>
      <c r="C285" s="19"/>
    </row>
    <row r="286">
      <c r="A286" s="19"/>
      <c r="B286" s="19"/>
      <c r="C286" s="19"/>
    </row>
    <row r="287">
      <c r="A287" s="19"/>
      <c r="B287" s="19"/>
      <c r="C287" s="19"/>
    </row>
    <row r="288">
      <c r="A288" s="19"/>
      <c r="B288" s="19"/>
      <c r="C288" s="19"/>
    </row>
    <row r="289">
      <c r="A289" s="19"/>
      <c r="B289" s="19"/>
      <c r="C289" s="19"/>
    </row>
    <row r="290">
      <c r="A290" s="19"/>
      <c r="B290" s="19"/>
      <c r="C290" s="19"/>
    </row>
    <row r="291">
      <c r="A291" s="19"/>
      <c r="B291" s="19"/>
      <c r="C291" s="19"/>
    </row>
    <row r="292">
      <c r="A292" s="19"/>
      <c r="B292" s="19"/>
      <c r="C292" s="19"/>
    </row>
    <row r="293">
      <c r="A293" s="19"/>
      <c r="B293" s="19"/>
      <c r="C293" s="19"/>
    </row>
    <row r="294">
      <c r="A294" s="19"/>
      <c r="B294" s="19"/>
      <c r="C294" s="19"/>
    </row>
    <row r="295">
      <c r="A295" s="19"/>
      <c r="B295" s="19"/>
      <c r="C295" s="19"/>
    </row>
    <row r="296">
      <c r="A296" s="19"/>
      <c r="B296" s="19"/>
      <c r="C296" s="19"/>
    </row>
    <row r="297">
      <c r="A297" s="19"/>
      <c r="B297" s="19"/>
      <c r="C297" s="19"/>
    </row>
    <row r="298">
      <c r="A298" s="19"/>
      <c r="B298" s="19"/>
      <c r="C298" s="19"/>
    </row>
    <row r="299">
      <c r="A299" s="19"/>
      <c r="B299" s="19"/>
      <c r="C299" s="19"/>
    </row>
    <row r="300">
      <c r="A300" s="19"/>
      <c r="B300" s="19"/>
      <c r="C300" s="19"/>
    </row>
    <row r="301">
      <c r="A301" s="19"/>
      <c r="B301" s="19"/>
      <c r="C301" s="19"/>
    </row>
    <row r="302">
      <c r="A302" s="19"/>
      <c r="B302" s="19"/>
      <c r="C302" s="19"/>
    </row>
    <row r="303">
      <c r="A303" s="19"/>
      <c r="B303" s="19"/>
      <c r="C303" s="19"/>
    </row>
    <row r="304">
      <c r="A304" s="19"/>
      <c r="B304" s="19"/>
      <c r="C304" s="19"/>
    </row>
    <row r="305">
      <c r="A305" s="19"/>
      <c r="B305" s="19"/>
      <c r="C305" s="19"/>
    </row>
    <row r="306">
      <c r="A306" s="19"/>
      <c r="B306" s="19"/>
      <c r="C306" s="19"/>
    </row>
    <row r="307">
      <c r="A307" s="19"/>
      <c r="B307" s="19"/>
      <c r="C307" s="19"/>
    </row>
    <row r="308">
      <c r="A308" s="19"/>
      <c r="B308" s="19"/>
      <c r="C308" s="19"/>
    </row>
    <row r="309">
      <c r="A309" s="19"/>
      <c r="B309" s="19"/>
      <c r="C309" s="19"/>
    </row>
    <row r="310">
      <c r="A310" s="19"/>
      <c r="B310" s="19"/>
      <c r="C310" s="19"/>
    </row>
    <row r="311">
      <c r="A311" s="19"/>
      <c r="B311" s="19"/>
      <c r="C311" s="19"/>
    </row>
    <row r="312">
      <c r="A312" s="19"/>
      <c r="B312" s="19"/>
      <c r="C312" s="19"/>
    </row>
    <row r="313">
      <c r="A313" s="19"/>
      <c r="B313" s="19"/>
      <c r="C313" s="19"/>
    </row>
    <row r="314">
      <c r="A314" s="19"/>
      <c r="B314" s="19"/>
      <c r="C314" s="19"/>
    </row>
    <row r="315">
      <c r="A315" s="19"/>
      <c r="B315" s="19"/>
      <c r="C315" s="19"/>
    </row>
    <row r="316">
      <c r="A316" s="19"/>
      <c r="B316" s="19"/>
      <c r="C316" s="19"/>
    </row>
    <row r="317">
      <c r="A317" s="19"/>
      <c r="B317" s="19"/>
      <c r="C317" s="19"/>
    </row>
    <row r="318">
      <c r="A318" s="19"/>
      <c r="B318" s="19"/>
      <c r="C318" s="19"/>
    </row>
    <row r="319">
      <c r="A319" s="19"/>
      <c r="B319" s="19"/>
      <c r="C319" s="19"/>
    </row>
    <row r="320">
      <c r="A320" s="19"/>
      <c r="B320" s="19"/>
      <c r="C320" s="19"/>
    </row>
    <row r="321">
      <c r="A321" s="19"/>
      <c r="B321" s="19"/>
      <c r="C321" s="19"/>
    </row>
    <row r="322">
      <c r="A322" s="19"/>
      <c r="B322" s="19"/>
      <c r="C322" s="19"/>
    </row>
    <row r="323">
      <c r="A323" s="19"/>
      <c r="B323" s="19"/>
      <c r="C323" s="19"/>
    </row>
    <row r="324">
      <c r="A324" s="19"/>
      <c r="B324" s="19"/>
      <c r="C324" s="19"/>
    </row>
    <row r="325">
      <c r="A325" s="19"/>
      <c r="B325" s="19"/>
      <c r="C325" s="19"/>
    </row>
    <row r="326">
      <c r="A326" s="19"/>
      <c r="B326" s="19"/>
      <c r="C326" s="19"/>
    </row>
    <row r="327">
      <c r="A327" s="19"/>
      <c r="B327" s="19"/>
      <c r="C327" s="19"/>
    </row>
    <row r="328">
      <c r="A328" s="19"/>
      <c r="B328" s="19"/>
      <c r="C328" s="19"/>
    </row>
    <row r="329">
      <c r="A329" s="19"/>
      <c r="B329" s="19"/>
      <c r="C329" s="19"/>
    </row>
    <row r="330">
      <c r="A330" s="19"/>
      <c r="B330" s="19"/>
      <c r="C330" s="19"/>
    </row>
    <row r="331">
      <c r="A331" s="19"/>
      <c r="B331" s="19"/>
      <c r="C331" s="19"/>
    </row>
    <row r="332">
      <c r="A332" s="19"/>
      <c r="B332" s="19"/>
      <c r="C332" s="19"/>
    </row>
    <row r="333">
      <c r="A333" s="19"/>
      <c r="B333" s="19"/>
      <c r="C333" s="19"/>
    </row>
    <row r="334">
      <c r="A334" s="19"/>
      <c r="B334" s="19"/>
      <c r="C334" s="19"/>
    </row>
    <row r="335">
      <c r="A335" s="19"/>
      <c r="B335" s="19"/>
      <c r="C335" s="19"/>
    </row>
    <row r="336">
      <c r="A336" s="19"/>
      <c r="B336" s="19"/>
      <c r="C336" s="19"/>
    </row>
    <row r="337">
      <c r="A337" s="19"/>
      <c r="B337" s="19"/>
      <c r="C337" s="19"/>
    </row>
    <row r="338">
      <c r="A338" s="19"/>
      <c r="B338" s="19"/>
      <c r="C338" s="19"/>
    </row>
    <row r="339">
      <c r="A339" s="19"/>
      <c r="B339" s="19"/>
      <c r="C339" s="19"/>
    </row>
    <row r="340">
      <c r="A340" s="19"/>
      <c r="B340" s="19"/>
      <c r="C340" s="19"/>
    </row>
    <row r="341">
      <c r="A341" s="19"/>
      <c r="B341" s="19"/>
      <c r="C341" s="19"/>
    </row>
    <row r="342">
      <c r="A342" s="19"/>
      <c r="B342" s="19"/>
      <c r="C342" s="19"/>
    </row>
    <row r="343">
      <c r="A343" s="19"/>
      <c r="B343" s="19"/>
      <c r="C343" s="19"/>
    </row>
    <row r="344">
      <c r="A344" s="19"/>
      <c r="B344" s="19"/>
      <c r="C344" s="19"/>
    </row>
    <row r="345">
      <c r="A345" s="19"/>
      <c r="B345" s="19"/>
      <c r="C345" s="19"/>
    </row>
    <row r="346">
      <c r="A346" s="19"/>
      <c r="B346" s="19"/>
      <c r="C346" s="19"/>
    </row>
    <row r="347">
      <c r="A347" s="19"/>
      <c r="B347" s="19"/>
      <c r="C347" s="19"/>
    </row>
    <row r="348">
      <c r="A348" s="19"/>
      <c r="B348" s="19"/>
      <c r="C348" s="19"/>
    </row>
    <row r="349">
      <c r="A349" s="19"/>
      <c r="B349" s="19"/>
      <c r="C349" s="19"/>
    </row>
    <row r="350">
      <c r="A350" s="19"/>
      <c r="B350" s="19"/>
      <c r="C350" s="19"/>
    </row>
    <row r="351">
      <c r="A351" s="19"/>
      <c r="B351" s="19"/>
      <c r="C351" s="19"/>
    </row>
    <row r="352">
      <c r="A352" s="19"/>
      <c r="B352" s="19"/>
      <c r="C352" s="19"/>
    </row>
    <row r="353">
      <c r="A353" s="19"/>
      <c r="B353" s="19"/>
      <c r="C353" s="19"/>
    </row>
    <row r="354">
      <c r="A354" s="19"/>
      <c r="B354" s="19"/>
      <c r="C354" s="19"/>
    </row>
    <row r="355">
      <c r="A355" s="19"/>
      <c r="B355" s="19"/>
      <c r="C355" s="19"/>
    </row>
    <row r="356">
      <c r="A356" s="19"/>
      <c r="B356" s="19"/>
      <c r="C356" s="19"/>
    </row>
    <row r="357">
      <c r="A357" s="19"/>
      <c r="B357" s="19"/>
      <c r="C357" s="19"/>
    </row>
    <row r="358">
      <c r="A358" s="19"/>
      <c r="B358" s="19"/>
      <c r="C358" s="19"/>
    </row>
    <row r="359">
      <c r="A359" s="19"/>
      <c r="B359" s="19"/>
      <c r="C359" s="19"/>
    </row>
    <row r="360">
      <c r="A360" s="19"/>
      <c r="B360" s="19"/>
      <c r="C360" s="19"/>
    </row>
    <row r="361">
      <c r="A361" s="19"/>
      <c r="B361" s="19"/>
      <c r="C361" s="19"/>
    </row>
    <row r="362">
      <c r="A362" s="19"/>
      <c r="B362" s="19"/>
      <c r="C362" s="19"/>
    </row>
    <row r="363">
      <c r="A363" s="19"/>
      <c r="B363" s="19"/>
      <c r="C363" s="19"/>
    </row>
    <row r="364">
      <c r="A364" s="19"/>
      <c r="B364" s="19"/>
      <c r="C364" s="19"/>
    </row>
    <row r="365">
      <c r="A365" s="19"/>
      <c r="B365" s="19"/>
      <c r="C365" s="19"/>
    </row>
    <row r="366">
      <c r="A366" s="19"/>
      <c r="B366" s="19"/>
      <c r="C366" s="19"/>
    </row>
    <row r="367">
      <c r="A367" s="19"/>
      <c r="B367" s="19"/>
      <c r="C367" s="19"/>
    </row>
    <row r="368">
      <c r="A368" s="19"/>
      <c r="B368" s="19"/>
      <c r="C368" s="19"/>
    </row>
    <row r="369">
      <c r="A369" s="19"/>
      <c r="B369" s="19"/>
      <c r="C369" s="19"/>
    </row>
    <row r="370">
      <c r="A370" s="19"/>
      <c r="B370" s="19"/>
      <c r="C370" s="19"/>
    </row>
    <row r="371">
      <c r="A371" s="19"/>
      <c r="B371" s="19"/>
      <c r="C371" s="19"/>
    </row>
    <row r="372">
      <c r="A372" s="19"/>
      <c r="B372" s="19"/>
      <c r="C372" s="19"/>
    </row>
    <row r="373">
      <c r="A373" s="19"/>
      <c r="B373" s="19"/>
      <c r="C373" s="19"/>
    </row>
    <row r="374">
      <c r="A374" s="19"/>
      <c r="B374" s="19"/>
      <c r="C374" s="19"/>
    </row>
    <row r="375">
      <c r="A375" s="19"/>
      <c r="B375" s="19"/>
      <c r="C375" s="19"/>
    </row>
    <row r="376">
      <c r="A376" s="19"/>
      <c r="B376" s="19"/>
      <c r="C376" s="19"/>
    </row>
    <row r="377">
      <c r="A377" s="19"/>
      <c r="B377" s="19"/>
      <c r="C377" s="19"/>
    </row>
    <row r="378">
      <c r="A378" s="19"/>
      <c r="B378" s="19"/>
      <c r="C378" s="19"/>
    </row>
    <row r="379">
      <c r="A379" s="19"/>
      <c r="B379" s="19"/>
      <c r="C379" s="19"/>
    </row>
    <row r="380">
      <c r="A380" s="19"/>
      <c r="B380" s="19"/>
      <c r="C380" s="19"/>
    </row>
    <row r="381">
      <c r="A381" s="19"/>
      <c r="B381" s="19"/>
      <c r="C381" s="19"/>
    </row>
    <row r="382">
      <c r="A382" s="19"/>
      <c r="B382" s="19"/>
      <c r="C382" s="19"/>
    </row>
    <row r="383">
      <c r="A383" s="19"/>
      <c r="B383" s="19"/>
      <c r="C383" s="19"/>
    </row>
    <row r="384">
      <c r="A384" s="19"/>
      <c r="B384" s="19"/>
      <c r="C384" s="19"/>
    </row>
    <row r="385">
      <c r="A385" s="19"/>
      <c r="B385" s="19"/>
      <c r="C385" s="19"/>
    </row>
    <row r="386">
      <c r="A386" s="19"/>
      <c r="B386" s="19"/>
      <c r="C386" s="19"/>
    </row>
    <row r="387">
      <c r="A387" s="19"/>
      <c r="B387" s="19"/>
      <c r="C387" s="19"/>
    </row>
    <row r="388">
      <c r="A388" s="19"/>
      <c r="B388" s="19"/>
      <c r="C388" s="19"/>
    </row>
    <row r="389">
      <c r="A389" s="19"/>
      <c r="B389" s="19"/>
      <c r="C389" s="19"/>
    </row>
    <row r="390">
      <c r="A390" s="19"/>
      <c r="B390" s="19"/>
      <c r="C390" s="19"/>
    </row>
    <row r="391">
      <c r="A391" s="19"/>
      <c r="B391" s="19"/>
      <c r="C391" s="19"/>
    </row>
    <row r="392">
      <c r="A392" s="19"/>
      <c r="B392" s="19"/>
      <c r="C392" s="19"/>
    </row>
    <row r="393">
      <c r="A393" s="19"/>
      <c r="B393" s="19"/>
      <c r="C393" s="19"/>
    </row>
    <row r="394">
      <c r="A394" s="19"/>
      <c r="B394" s="19"/>
      <c r="C394" s="19"/>
    </row>
    <row r="395">
      <c r="A395" s="19"/>
      <c r="B395" s="19"/>
      <c r="C395" s="19"/>
    </row>
    <row r="396">
      <c r="A396" s="19"/>
      <c r="B396" s="19"/>
      <c r="C396" s="19"/>
    </row>
    <row r="397">
      <c r="A397" s="19"/>
      <c r="B397" s="19"/>
      <c r="C397" s="19"/>
    </row>
    <row r="398">
      <c r="A398" s="19"/>
      <c r="B398" s="19"/>
      <c r="C398" s="19"/>
    </row>
    <row r="399">
      <c r="A399" s="19"/>
      <c r="B399" s="19"/>
      <c r="C399" s="19"/>
    </row>
    <row r="400">
      <c r="A400" s="19"/>
      <c r="B400" s="19"/>
      <c r="C400" s="19"/>
    </row>
    <row r="401">
      <c r="A401" s="19"/>
      <c r="B401" s="19"/>
      <c r="C401" s="19"/>
    </row>
    <row r="402">
      <c r="A402" s="19"/>
      <c r="B402" s="19"/>
      <c r="C402" s="19"/>
    </row>
    <row r="403">
      <c r="A403" s="19"/>
      <c r="B403" s="19"/>
      <c r="C403" s="19"/>
    </row>
    <row r="404">
      <c r="A404" s="19"/>
      <c r="B404" s="19"/>
      <c r="C404" s="19"/>
    </row>
    <row r="405">
      <c r="A405" s="19"/>
      <c r="B405" s="19"/>
      <c r="C405" s="19"/>
    </row>
    <row r="406">
      <c r="A406" s="19"/>
      <c r="B406" s="19"/>
      <c r="C406" s="19"/>
    </row>
    <row r="407">
      <c r="A407" s="19"/>
      <c r="B407" s="19"/>
      <c r="C407" s="19"/>
    </row>
    <row r="408">
      <c r="A408" s="19"/>
      <c r="B408" s="19"/>
      <c r="C408" s="19"/>
    </row>
    <row r="409">
      <c r="A409" s="19"/>
      <c r="B409" s="19"/>
      <c r="C409" s="19"/>
    </row>
    <row r="410">
      <c r="A410" s="19"/>
      <c r="B410" s="19"/>
      <c r="C410" s="19"/>
    </row>
    <row r="411">
      <c r="A411" s="19"/>
      <c r="B411" s="19"/>
      <c r="C411" s="19"/>
    </row>
    <row r="412">
      <c r="A412" s="19"/>
      <c r="B412" s="19"/>
      <c r="C412" s="19"/>
    </row>
    <row r="413">
      <c r="A413" s="19"/>
      <c r="B413" s="19"/>
      <c r="C413" s="19"/>
    </row>
    <row r="414">
      <c r="A414" s="19"/>
      <c r="B414" s="19"/>
      <c r="C414" s="19"/>
    </row>
    <row r="415">
      <c r="A415" s="19"/>
      <c r="B415" s="19"/>
      <c r="C415" s="19"/>
    </row>
    <row r="416">
      <c r="A416" s="19"/>
      <c r="B416" s="19"/>
      <c r="C416" s="19"/>
    </row>
    <row r="417">
      <c r="A417" s="19"/>
      <c r="B417" s="19"/>
      <c r="C417" s="19"/>
    </row>
    <row r="418">
      <c r="A418" s="19"/>
      <c r="B418" s="19"/>
      <c r="C418" s="19"/>
    </row>
    <row r="419">
      <c r="A419" s="19"/>
      <c r="B419" s="19"/>
      <c r="C419" s="19"/>
    </row>
    <row r="420">
      <c r="A420" s="19"/>
      <c r="B420" s="19"/>
      <c r="C420" s="19"/>
    </row>
    <row r="421">
      <c r="A421" s="19"/>
      <c r="B421" s="19"/>
      <c r="C421" s="19"/>
    </row>
    <row r="422">
      <c r="A422" s="19"/>
      <c r="B422" s="19"/>
      <c r="C422" s="19"/>
    </row>
    <row r="423">
      <c r="A423" s="19"/>
      <c r="B423" s="19"/>
      <c r="C423" s="19"/>
    </row>
    <row r="424">
      <c r="A424" s="19"/>
      <c r="B424" s="19"/>
      <c r="C424" s="19"/>
    </row>
    <row r="425">
      <c r="A425" s="19"/>
      <c r="B425" s="19"/>
      <c r="C425" s="19"/>
    </row>
    <row r="426">
      <c r="A426" s="19"/>
      <c r="B426" s="19"/>
      <c r="C426" s="19"/>
    </row>
    <row r="427">
      <c r="A427" s="19"/>
      <c r="B427" s="19"/>
      <c r="C427" s="19"/>
    </row>
    <row r="428">
      <c r="A428" s="19"/>
      <c r="B428" s="19"/>
      <c r="C428" s="19"/>
    </row>
    <row r="429">
      <c r="A429" s="19"/>
      <c r="B429" s="19"/>
      <c r="C429" s="19"/>
    </row>
    <row r="430">
      <c r="A430" s="19"/>
      <c r="B430" s="19"/>
      <c r="C430" s="19"/>
    </row>
    <row r="431">
      <c r="A431" s="19"/>
      <c r="B431" s="19"/>
      <c r="C431" s="19"/>
    </row>
    <row r="432">
      <c r="A432" s="19"/>
      <c r="B432" s="19"/>
      <c r="C432" s="19"/>
    </row>
    <row r="433">
      <c r="A433" s="19"/>
      <c r="B433" s="19"/>
      <c r="C433" s="19"/>
    </row>
    <row r="434">
      <c r="A434" s="19"/>
      <c r="B434" s="19"/>
      <c r="C434" s="19"/>
    </row>
    <row r="435">
      <c r="A435" s="19"/>
      <c r="B435" s="19"/>
      <c r="C435" s="19"/>
    </row>
    <row r="436">
      <c r="A436" s="19"/>
      <c r="B436" s="19"/>
      <c r="C436" s="19"/>
    </row>
    <row r="437">
      <c r="A437" s="19"/>
      <c r="B437" s="19"/>
      <c r="C437" s="19"/>
    </row>
    <row r="438">
      <c r="A438" s="19"/>
      <c r="B438" s="19"/>
      <c r="C438" s="19"/>
    </row>
    <row r="439">
      <c r="A439" s="19"/>
      <c r="B439" s="19"/>
      <c r="C439" s="19"/>
    </row>
    <row r="440">
      <c r="A440" s="19"/>
      <c r="B440" s="19"/>
      <c r="C440" s="19"/>
    </row>
    <row r="441">
      <c r="A441" s="19"/>
      <c r="B441" s="19"/>
      <c r="C441" s="19"/>
    </row>
    <row r="442">
      <c r="A442" s="19"/>
      <c r="B442" s="19"/>
      <c r="C442" s="19"/>
    </row>
    <row r="443">
      <c r="A443" s="19"/>
      <c r="B443" s="19"/>
      <c r="C443" s="19"/>
    </row>
    <row r="444">
      <c r="A444" s="19"/>
      <c r="B444" s="19"/>
      <c r="C444" s="19"/>
    </row>
    <row r="445">
      <c r="A445" s="19"/>
      <c r="B445" s="19"/>
      <c r="C445" s="19"/>
    </row>
    <row r="446">
      <c r="A446" s="19"/>
      <c r="B446" s="19"/>
      <c r="C446" s="19"/>
    </row>
    <row r="447">
      <c r="A447" s="19"/>
      <c r="B447" s="19"/>
      <c r="C447" s="19"/>
    </row>
    <row r="448">
      <c r="A448" s="19"/>
      <c r="B448" s="19"/>
      <c r="C448" s="19"/>
    </row>
    <row r="449">
      <c r="A449" s="19"/>
      <c r="B449" s="19"/>
      <c r="C449" s="19"/>
    </row>
    <row r="450">
      <c r="A450" s="19"/>
      <c r="B450" s="19"/>
      <c r="C450" s="19"/>
    </row>
    <row r="451">
      <c r="A451" s="19"/>
      <c r="B451" s="19"/>
      <c r="C451" s="19"/>
    </row>
    <row r="452">
      <c r="A452" s="19"/>
      <c r="B452" s="19"/>
      <c r="C452" s="19"/>
    </row>
    <row r="453">
      <c r="A453" s="19"/>
      <c r="B453" s="19"/>
      <c r="C453" s="19"/>
    </row>
    <row r="454">
      <c r="A454" s="19"/>
      <c r="B454" s="19"/>
      <c r="C454" s="19"/>
    </row>
    <row r="455">
      <c r="A455" s="19"/>
      <c r="B455" s="19"/>
      <c r="C455" s="19"/>
    </row>
    <row r="456">
      <c r="A456" s="19"/>
      <c r="B456" s="19"/>
      <c r="C456" s="19"/>
    </row>
    <row r="457">
      <c r="A457" s="19"/>
      <c r="B457" s="19"/>
      <c r="C457" s="19"/>
    </row>
    <row r="458">
      <c r="A458" s="19"/>
      <c r="B458" s="19"/>
      <c r="C458" s="19"/>
    </row>
    <row r="459">
      <c r="A459" s="19"/>
      <c r="B459" s="19"/>
      <c r="C459" s="19"/>
    </row>
    <row r="460">
      <c r="A460" s="19"/>
      <c r="B460" s="19"/>
      <c r="C460" s="19"/>
    </row>
    <row r="461">
      <c r="A461" s="19"/>
      <c r="B461" s="19"/>
      <c r="C461" s="19"/>
    </row>
    <row r="462">
      <c r="A462" s="19"/>
      <c r="B462" s="19"/>
      <c r="C462" s="19"/>
    </row>
    <row r="463">
      <c r="A463" s="19"/>
      <c r="B463" s="19"/>
      <c r="C463" s="19"/>
    </row>
    <row r="464">
      <c r="A464" s="19"/>
      <c r="B464" s="19"/>
      <c r="C464" s="19"/>
    </row>
    <row r="465">
      <c r="A465" s="19"/>
      <c r="B465" s="19"/>
      <c r="C465" s="19"/>
    </row>
    <row r="466">
      <c r="A466" s="19"/>
      <c r="B466" s="19"/>
      <c r="C466" s="19"/>
    </row>
    <row r="467">
      <c r="A467" s="19"/>
      <c r="B467" s="19"/>
      <c r="C467" s="19"/>
    </row>
    <row r="468">
      <c r="A468" s="19"/>
      <c r="B468" s="19"/>
      <c r="C468" s="19"/>
    </row>
    <row r="469">
      <c r="A469" s="19"/>
      <c r="B469" s="19"/>
      <c r="C469" s="19"/>
    </row>
    <row r="470">
      <c r="A470" s="19"/>
      <c r="B470" s="19"/>
      <c r="C470" s="19"/>
    </row>
    <row r="471">
      <c r="A471" s="19"/>
      <c r="B471" s="19"/>
      <c r="C471" s="19"/>
    </row>
    <row r="472">
      <c r="A472" s="19"/>
      <c r="B472" s="19"/>
      <c r="C472" s="19"/>
    </row>
    <row r="473">
      <c r="A473" s="19"/>
      <c r="B473" s="19"/>
      <c r="C473" s="19"/>
    </row>
    <row r="474">
      <c r="A474" s="19"/>
      <c r="B474" s="19"/>
      <c r="C474" s="19"/>
    </row>
    <row r="475">
      <c r="A475" s="19"/>
      <c r="B475" s="19"/>
      <c r="C475" s="19"/>
    </row>
    <row r="476">
      <c r="A476" s="19"/>
      <c r="B476" s="19"/>
      <c r="C476" s="19"/>
    </row>
    <row r="477">
      <c r="A477" s="19"/>
      <c r="B477" s="19"/>
      <c r="C477" s="19"/>
    </row>
    <row r="478">
      <c r="A478" s="19"/>
      <c r="B478" s="19"/>
      <c r="C478" s="19"/>
    </row>
    <row r="479">
      <c r="A479" s="19"/>
      <c r="B479" s="19"/>
      <c r="C479" s="19"/>
    </row>
    <row r="480">
      <c r="A480" s="19"/>
      <c r="B480" s="19"/>
      <c r="C480" s="19"/>
    </row>
    <row r="481">
      <c r="A481" s="19"/>
      <c r="B481" s="19"/>
      <c r="C481" s="19"/>
    </row>
    <row r="482">
      <c r="A482" s="19"/>
      <c r="B482" s="19"/>
      <c r="C482" s="19"/>
    </row>
    <row r="483">
      <c r="A483" s="19"/>
      <c r="B483" s="19"/>
      <c r="C483" s="19"/>
    </row>
    <row r="484">
      <c r="A484" s="19"/>
      <c r="B484" s="19"/>
      <c r="C484" s="19"/>
    </row>
    <row r="485">
      <c r="A485" s="19"/>
      <c r="B485" s="19"/>
      <c r="C485" s="19"/>
    </row>
    <row r="486">
      <c r="A486" s="19"/>
      <c r="B486" s="19"/>
      <c r="C486" s="19"/>
    </row>
    <row r="487">
      <c r="A487" s="19"/>
      <c r="B487" s="19"/>
      <c r="C487" s="19"/>
    </row>
    <row r="488">
      <c r="A488" s="19"/>
      <c r="B488" s="19"/>
      <c r="C488" s="19"/>
    </row>
    <row r="489">
      <c r="A489" s="19"/>
      <c r="B489" s="19"/>
      <c r="C489" s="19"/>
    </row>
    <row r="490">
      <c r="A490" s="19"/>
      <c r="B490" s="19"/>
      <c r="C490" s="19"/>
    </row>
    <row r="491">
      <c r="A491" s="19"/>
      <c r="B491" s="19"/>
      <c r="C491" s="19"/>
    </row>
    <row r="492">
      <c r="A492" s="19"/>
      <c r="B492" s="19"/>
      <c r="C492" s="19"/>
    </row>
    <row r="493">
      <c r="A493" s="19"/>
      <c r="B493" s="19"/>
      <c r="C493" s="19"/>
    </row>
    <row r="494">
      <c r="A494" s="19"/>
      <c r="B494" s="19"/>
      <c r="C494" s="19"/>
    </row>
    <row r="495">
      <c r="A495" s="19"/>
      <c r="B495" s="19"/>
      <c r="C495" s="19"/>
    </row>
    <row r="496">
      <c r="A496" s="19"/>
      <c r="B496" s="19"/>
      <c r="C496" s="19"/>
    </row>
    <row r="497">
      <c r="A497" s="19"/>
      <c r="B497" s="19"/>
      <c r="C497" s="19"/>
    </row>
    <row r="498">
      <c r="A498" s="19"/>
      <c r="B498" s="19"/>
      <c r="C498" s="19"/>
    </row>
    <row r="499">
      <c r="A499" s="19"/>
      <c r="B499" s="19"/>
      <c r="C499" s="19"/>
    </row>
    <row r="500">
      <c r="A500" s="19"/>
      <c r="B500" s="19"/>
      <c r="C500" s="19"/>
    </row>
    <row r="501">
      <c r="A501" s="19"/>
      <c r="B501" s="19"/>
      <c r="C501" s="19"/>
    </row>
    <row r="502">
      <c r="A502" s="19"/>
      <c r="B502" s="19"/>
      <c r="C502" s="19"/>
    </row>
    <row r="503">
      <c r="A503" s="19"/>
      <c r="B503" s="19"/>
      <c r="C503" s="19"/>
    </row>
    <row r="504">
      <c r="A504" s="19"/>
      <c r="B504" s="19"/>
      <c r="C504" s="19"/>
    </row>
    <row r="505">
      <c r="A505" s="19"/>
      <c r="B505" s="19"/>
      <c r="C505" s="19"/>
    </row>
    <row r="506">
      <c r="A506" s="19"/>
      <c r="B506" s="19"/>
      <c r="C506" s="19"/>
    </row>
    <row r="507">
      <c r="A507" s="19"/>
      <c r="B507" s="19"/>
      <c r="C507" s="19"/>
    </row>
    <row r="508">
      <c r="A508" s="19"/>
      <c r="B508" s="19"/>
      <c r="C508" s="19"/>
    </row>
    <row r="509">
      <c r="A509" s="19"/>
      <c r="B509" s="19"/>
      <c r="C509" s="19"/>
    </row>
    <row r="510">
      <c r="A510" s="19"/>
      <c r="B510" s="19"/>
      <c r="C510" s="19"/>
    </row>
    <row r="511">
      <c r="A511" s="19"/>
      <c r="B511" s="19"/>
      <c r="C511" s="19"/>
    </row>
    <row r="512">
      <c r="A512" s="19"/>
      <c r="B512" s="19"/>
      <c r="C512" s="19"/>
    </row>
    <row r="513">
      <c r="A513" s="19"/>
      <c r="B513" s="19"/>
      <c r="C513" s="19"/>
    </row>
    <row r="514">
      <c r="A514" s="19"/>
      <c r="B514" s="19"/>
      <c r="C514" s="19"/>
    </row>
    <row r="515">
      <c r="A515" s="19"/>
      <c r="B515" s="19"/>
      <c r="C515" s="19"/>
    </row>
    <row r="516">
      <c r="A516" s="19"/>
      <c r="B516" s="19"/>
      <c r="C516" s="19"/>
    </row>
    <row r="517">
      <c r="A517" s="19"/>
      <c r="B517" s="19"/>
      <c r="C517" s="19"/>
    </row>
    <row r="518">
      <c r="A518" s="19"/>
      <c r="B518" s="19"/>
      <c r="C518" s="19"/>
    </row>
    <row r="519">
      <c r="A519" s="19"/>
      <c r="B519" s="19"/>
      <c r="C519" s="19"/>
    </row>
    <row r="520">
      <c r="A520" s="19"/>
      <c r="B520" s="19"/>
      <c r="C520" s="19"/>
    </row>
    <row r="521">
      <c r="A521" s="19"/>
      <c r="B521" s="19"/>
      <c r="C521" s="19"/>
    </row>
    <row r="522">
      <c r="A522" s="19"/>
      <c r="B522" s="19"/>
      <c r="C522" s="19"/>
    </row>
    <row r="523">
      <c r="A523" s="19"/>
      <c r="B523" s="19"/>
      <c r="C523" s="19"/>
    </row>
    <row r="524">
      <c r="A524" s="19"/>
      <c r="B524" s="19"/>
      <c r="C524" s="19"/>
    </row>
    <row r="525">
      <c r="A525" s="19"/>
      <c r="B525" s="19"/>
      <c r="C525" s="19"/>
    </row>
    <row r="526">
      <c r="A526" s="19"/>
      <c r="B526" s="19"/>
      <c r="C526" s="19"/>
    </row>
    <row r="527">
      <c r="A527" s="19"/>
      <c r="B527" s="19"/>
      <c r="C527" s="19"/>
    </row>
    <row r="528">
      <c r="A528" s="19"/>
      <c r="B528" s="19"/>
      <c r="C528" s="19"/>
    </row>
    <row r="529">
      <c r="A529" s="19"/>
      <c r="B529" s="19"/>
      <c r="C529" s="19"/>
    </row>
    <row r="530">
      <c r="A530" s="19"/>
      <c r="B530" s="19"/>
      <c r="C530" s="19"/>
    </row>
    <row r="531">
      <c r="A531" s="19"/>
      <c r="B531" s="19"/>
      <c r="C531" s="19"/>
    </row>
    <row r="532">
      <c r="A532" s="19"/>
      <c r="B532" s="19"/>
      <c r="C532" s="19"/>
    </row>
    <row r="533">
      <c r="A533" s="19"/>
      <c r="B533" s="19"/>
      <c r="C533" s="19"/>
    </row>
    <row r="534">
      <c r="A534" s="19"/>
      <c r="B534" s="19"/>
      <c r="C534" s="19"/>
    </row>
    <row r="535">
      <c r="A535" s="19"/>
      <c r="B535" s="19"/>
      <c r="C535" s="19"/>
    </row>
    <row r="536">
      <c r="A536" s="19"/>
      <c r="B536" s="19"/>
      <c r="C536" s="19"/>
    </row>
    <row r="537">
      <c r="A537" s="19"/>
      <c r="B537" s="19"/>
      <c r="C537" s="19"/>
    </row>
    <row r="538">
      <c r="A538" s="19"/>
      <c r="B538" s="19"/>
      <c r="C538" s="19"/>
    </row>
    <row r="539">
      <c r="A539" s="19"/>
      <c r="B539" s="19"/>
      <c r="C539" s="19"/>
    </row>
    <row r="540">
      <c r="A540" s="19"/>
      <c r="B540" s="19"/>
      <c r="C540" s="19"/>
    </row>
    <row r="541">
      <c r="A541" s="19"/>
      <c r="B541" s="19"/>
      <c r="C541" s="19"/>
    </row>
    <row r="542">
      <c r="A542" s="19"/>
      <c r="B542" s="19"/>
      <c r="C542" s="19"/>
    </row>
    <row r="543">
      <c r="A543" s="19"/>
      <c r="B543" s="19"/>
      <c r="C543" s="19"/>
    </row>
    <row r="544">
      <c r="A544" s="19"/>
      <c r="B544" s="19"/>
      <c r="C544" s="19"/>
    </row>
    <row r="545">
      <c r="A545" s="19"/>
      <c r="B545" s="19"/>
      <c r="C545" s="19"/>
    </row>
    <row r="546">
      <c r="A546" s="19"/>
      <c r="B546" s="19"/>
      <c r="C546" s="19"/>
    </row>
    <row r="547">
      <c r="A547" s="19"/>
      <c r="B547" s="19"/>
      <c r="C547" s="19"/>
    </row>
    <row r="548">
      <c r="A548" s="19"/>
      <c r="B548" s="19"/>
      <c r="C548" s="19"/>
    </row>
    <row r="549">
      <c r="A549" s="19"/>
      <c r="B549" s="19"/>
      <c r="C549" s="19"/>
    </row>
    <row r="550">
      <c r="A550" s="19"/>
      <c r="B550" s="19"/>
      <c r="C550" s="19"/>
    </row>
    <row r="551">
      <c r="A551" s="19"/>
      <c r="B551" s="19"/>
      <c r="C551" s="19"/>
    </row>
    <row r="552">
      <c r="A552" s="19"/>
      <c r="B552" s="19"/>
      <c r="C552" s="19"/>
    </row>
    <row r="553">
      <c r="A553" s="19"/>
      <c r="B553" s="19"/>
      <c r="C553" s="19"/>
    </row>
    <row r="554">
      <c r="A554" s="19"/>
      <c r="B554" s="19"/>
      <c r="C554" s="19"/>
    </row>
    <row r="555">
      <c r="A555" s="19"/>
      <c r="B555" s="19"/>
      <c r="C555" s="19"/>
    </row>
    <row r="556">
      <c r="A556" s="19"/>
      <c r="B556" s="19"/>
      <c r="C556" s="19"/>
    </row>
    <row r="557">
      <c r="A557" s="19"/>
      <c r="B557" s="19"/>
      <c r="C557" s="19"/>
    </row>
    <row r="558">
      <c r="A558" s="19"/>
      <c r="B558" s="19"/>
      <c r="C558" s="19"/>
    </row>
    <row r="559">
      <c r="A559" s="19"/>
      <c r="B559" s="19"/>
      <c r="C559" s="19"/>
    </row>
    <row r="560">
      <c r="A560" s="19"/>
      <c r="B560" s="19"/>
      <c r="C560" s="19"/>
    </row>
    <row r="561">
      <c r="A561" s="19"/>
      <c r="B561" s="19"/>
      <c r="C561" s="19"/>
    </row>
    <row r="562">
      <c r="A562" s="19"/>
      <c r="B562" s="19"/>
      <c r="C562" s="19"/>
    </row>
    <row r="563">
      <c r="A563" s="19"/>
      <c r="B563" s="19"/>
      <c r="C563" s="19"/>
    </row>
    <row r="564">
      <c r="A564" s="19"/>
      <c r="B564" s="19"/>
      <c r="C564" s="19"/>
    </row>
    <row r="565">
      <c r="A565" s="19"/>
      <c r="B565" s="19"/>
      <c r="C565" s="19"/>
    </row>
    <row r="566">
      <c r="A566" s="19"/>
      <c r="B566" s="19"/>
      <c r="C566" s="19"/>
    </row>
    <row r="567">
      <c r="A567" s="19"/>
      <c r="B567" s="19"/>
      <c r="C567" s="19"/>
    </row>
    <row r="568">
      <c r="A568" s="19"/>
      <c r="B568" s="19"/>
      <c r="C568" s="19"/>
    </row>
    <row r="569">
      <c r="A569" s="19"/>
      <c r="B569" s="19"/>
      <c r="C569" s="19"/>
    </row>
    <row r="570">
      <c r="A570" s="19"/>
      <c r="B570" s="19"/>
      <c r="C570" s="19"/>
    </row>
    <row r="571">
      <c r="A571" s="19"/>
      <c r="B571" s="19"/>
      <c r="C571" s="19"/>
    </row>
    <row r="572">
      <c r="A572" s="19"/>
      <c r="B572" s="19"/>
      <c r="C572" s="19"/>
    </row>
    <row r="573">
      <c r="A573" s="19"/>
      <c r="B573" s="19"/>
      <c r="C573" s="19"/>
    </row>
    <row r="574">
      <c r="A574" s="19"/>
      <c r="B574" s="19"/>
      <c r="C574" s="19"/>
    </row>
    <row r="575">
      <c r="A575" s="19"/>
      <c r="B575" s="19"/>
      <c r="C575" s="19"/>
    </row>
    <row r="576">
      <c r="A576" s="19"/>
      <c r="B576" s="19"/>
      <c r="C576" s="19"/>
    </row>
    <row r="577">
      <c r="A577" s="19"/>
      <c r="B577" s="19"/>
      <c r="C577" s="19"/>
    </row>
    <row r="578">
      <c r="A578" s="19"/>
      <c r="B578" s="19"/>
      <c r="C578" s="19"/>
    </row>
    <row r="579">
      <c r="A579" s="19"/>
      <c r="B579" s="19"/>
      <c r="C579" s="19"/>
    </row>
    <row r="580">
      <c r="A580" s="19"/>
      <c r="B580" s="19"/>
      <c r="C580" s="19"/>
    </row>
    <row r="581">
      <c r="A581" s="19"/>
      <c r="B581" s="19"/>
      <c r="C581" s="19"/>
    </row>
    <row r="582">
      <c r="A582" s="19"/>
      <c r="B582" s="19"/>
      <c r="C582" s="19"/>
    </row>
    <row r="583">
      <c r="A583" s="19"/>
      <c r="B583" s="19"/>
      <c r="C583" s="19"/>
    </row>
    <row r="584">
      <c r="A584" s="19"/>
      <c r="B584" s="19"/>
      <c r="C584" s="19"/>
    </row>
    <row r="585">
      <c r="A585" s="19"/>
      <c r="B585" s="19"/>
      <c r="C585" s="19"/>
    </row>
    <row r="586">
      <c r="A586" s="19"/>
      <c r="B586" s="19"/>
      <c r="C586" s="19"/>
    </row>
    <row r="587">
      <c r="A587" s="19"/>
      <c r="B587" s="19"/>
      <c r="C587" s="19"/>
    </row>
    <row r="588">
      <c r="A588" s="19"/>
      <c r="B588" s="19"/>
      <c r="C588" s="19"/>
    </row>
    <row r="589">
      <c r="A589" s="19"/>
      <c r="B589" s="19"/>
      <c r="C589" s="19"/>
    </row>
    <row r="590">
      <c r="A590" s="19"/>
      <c r="B590" s="19"/>
      <c r="C590" s="19"/>
    </row>
    <row r="591">
      <c r="A591" s="19"/>
      <c r="B591" s="19"/>
      <c r="C591" s="19"/>
    </row>
    <row r="592">
      <c r="A592" s="19"/>
      <c r="B592" s="19"/>
      <c r="C592" s="19"/>
    </row>
    <row r="593">
      <c r="A593" s="19"/>
      <c r="B593" s="19"/>
      <c r="C593" s="19"/>
    </row>
    <row r="594">
      <c r="A594" s="19"/>
      <c r="B594" s="19"/>
      <c r="C594" s="19"/>
    </row>
    <row r="595">
      <c r="A595" s="19"/>
      <c r="B595" s="19"/>
      <c r="C595" s="19"/>
    </row>
    <row r="596">
      <c r="A596" s="19"/>
      <c r="B596" s="19"/>
      <c r="C596" s="19"/>
    </row>
    <row r="597">
      <c r="A597" s="19"/>
      <c r="B597" s="19"/>
      <c r="C597" s="19"/>
    </row>
    <row r="598">
      <c r="A598" s="19"/>
      <c r="B598" s="19"/>
      <c r="C598" s="19"/>
    </row>
    <row r="599">
      <c r="A599" s="19"/>
      <c r="B599" s="19"/>
      <c r="C599" s="19"/>
    </row>
    <row r="600">
      <c r="A600" s="19"/>
      <c r="B600" s="19"/>
      <c r="C600" s="19"/>
    </row>
    <row r="601">
      <c r="A601" s="19"/>
      <c r="B601" s="19"/>
      <c r="C601" s="19"/>
    </row>
    <row r="602">
      <c r="A602" s="19"/>
      <c r="B602" s="19"/>
      <c r="C602" s="19"/>
    </row>
    <row r="603">
      <c r="A603" s="19"/>
      <c r="B603" s="19"/>
      <c r="C603" s="19"/>
    </row>
    <row r="604">
      <c r="A604" s="19"/>
      <c r="B604" s="19"/>
      <c r="C604" s="19"/>
    </row>
    <row r="605">
      <c r="A605" s="19"/>
      <c r="B605" s="19"/>
      <c r="C605" s="19"/>
    </row>
    <row r="606">
      <c r="A606" s="19"/>
      <c r="B606" s="19"/>
      <c r="C606" s="19"/>
    </row>
    <row r="607">
      <c r="A607" s="19"/>
      <c r="B607" s="19"/>
      <c r="C607" s="19"/>
    </row>
    <row r="608">
      <c r="A608" s="19"/>
      <c r="B608" s="19"/>
      <c r="C608" s="19"/>
    </row>
    <row r="609">
      <c r="A609" s="19"/>
      <c r="B609" s="19"/>
      <c r="C609" s="19"/>
    </row>
    <row r="610">
      <c r="A610" s="19"/>
      <c r="B610" s="19"/>
      <c r="C610" s="19"/>
    </row>
    <row r="611">
      <c r="A611" s="19"/>
      <c r="B611" s="19"/>
      <c r="C611" s="19"/>
    </row>
    <row r="612">
      <c r="A612" s="19"/>
      <c r="B612" s="19"/>
      <c r="C612" s="19"/>
    </row>
    <row r="613">
      <c r="A613" s="19"/>
      <c r="B613" s="19"/>
      <c r="C613" s="19"/>
    </row>
    <row r="614">
      <c r="A614" s="19"/>
      <c r="B614" s="19"/>
      <c r="C614" s="19"/>
    </row>
    <row r="615">
      <c r="A615" s="19"/>
      <c r="B615" s="19"/>
      <c r="C615" s="19"/>
    </row>
    <row r="616">
      <c r="A616" s="19"/>
      <c r="B616" s="19"/>
      <c r="C616" s="19"/>
    </row>
    <row r="617">
      <c r="A617" s="19"/>
      <c r="B617" s="19"/>
      <c r="C617" s="19"/>
    </row>
    <row r="618">
      <c r="A618" s="19"/>
      <c r="B618" s="19"/>
      <c r="C618" s="19"/>
    </row>
    <row r="619">
      <c r="A619" s="19"/>
      <c r="B619" s="19"/>
      <c r="C619" s="19"/>
    </row>
    <row r="620">
      <c r="A620" s="19"/>
      <c r="B620" s="19"/>
      <c r="C620" s="19"/>
    </row>
    <row r="621">
      <c r="A621" s="19"/>
      <c r="B621" s="19"/>
      <c r="C621" s="19"/>
    </row>
    <row r="622">
      <c r="A622" s="19"/>
      <c r="B622" s="19"/>
      <c r="C622" s="19"/>
    </row>
    <row r="623">
      <c r="A623" s="19"/>
      <c r="B623" s="19"/>
      <c r="C623" s="19"/>
    </row>
    <row r="624">
      <c r="A624" s="19"/>
      <c r="B624" s="19"/>
      <c r="C624" s="19"/>
    </row>
    <row r="625">
      <c r="A625" s="19"/>
      <c r="B625" s="19"/>
      <c r="C625" s="19"/>
    </row>
    <row r="626">
      <c r="A626" s="19"/>
      <c r="B626" s="19"/>
      <c r="C626" s="19"/>
    </row>
    <row r="627">
      <c r="A627" s="19"/>
      <c r="B627" s="19"/>
      <c r="C627" s="19"/>
    </row>
    <row r="628">
      <c r="A628" s="19"/>
      <c r="B628" s="19"/>
      <c r="C628" s="19"/>
    </row>
    <row r="629">
      <c r="A629" s="19"/>
      <c r="B629" s="19"/>
      <c r="C629" s="19"/>
    </row>
    <row r="630">
      <c r="A630" s="19"/>
      <c r="B630" s="19"/>
      <c r="C630" s="19"/>
    </row>
    <row r="631">
      <c r="A631" s="19"/>
      <c r="B631" s="19"/>
      <c r="C631" s="19"/>
    </row>
    <row r="632">
      <c r="A632" s="19"/>
      <c r="B632" s="19"/>
      <c r="C632" s="19"/>
    </row>
    <row r="633">
      <c r="A633" s="19"/>
      <c r="B633" s="19"/>
      <c r="C633" s="19"/>
    </row>
    <row r="634">
      <c r="A634" s="19"/>
      <c r="B634" s="19"/>
      <c r="C634" s="19"/>
    </row>
    <row r="635">
      <c r="A635" s="19"/>
      <c r="B635" s="19"/>
      <c r="C635" s="19"/>
    </row>
    <row r="636">
      <c r="A636" s="19"/>
      <c r="B636" s="19"/>
      <c r="C636" s="19"/>
    </row>
    <row r="637">
      <c r="A637" s="19"/>
      <c r="B637" s="19"/>
      <c r="C637" s="19"/>
    </row>
    <row r="638">
      <c r="A638" s="19"/>
      <c r="B638" s="19"/>
      <c r="C638" s="19"/>
    </row>
    <row r="639">
      <c r="A639" s="19"/>
      <c r="B639" s="19"/>
      <c r="C639" s="19"/>
    </row>
    <row r="640">
      <c r="A640" s="19"/>
      <c r="B640" s="19"/>
      <c r="C640" s="19"/>
    </row>
    <row r="641">
      <c r="A641" s="19"/>
      <c r="B641" s="19"/>
      <c r="C641" s="19"/>
    </row>
    <row r="642">
      <c r="A642" s="19"/>
      <c r="B642" s="19"/>
      <c r="C642" s="19"/>
    </row>
    <row r="643">
      <c r="A643" s="19"/>
      <c r="B643" s="19"/>
      <c r="C643" s="19"/>
    </row>
    <row r="644">
      <c r="A644" s="19"/>
      <c r="B644" s="19"/>
      <c r="C644" s="19"/>
    </row>
    <row r="645">
      <c r="A645" s="19"/>
      <c r="B645" s="19"/>
      <c r="C645" s="19"/>
    </row>
    <row r="646">
      <c r="A646" s="19"/>
      <c r="B646" s="19"/>
      <c r="C646" s="19"/>
    </row>
    <row r="647">
      <c r="A647" s="19"/>
      <c r="B647" s="19"/>
      <c r="C647" s="19"/>
    </row>
    <row r="648">
      <c r="A648" s="19"/>
      <c r="B648" s="19"/>
      <c r="C648" s="19"/>
    </row>
    <row r="649">
      <c r="A649" s="19"/>
      <c r="B649" s="19"/>
      <c r="C649" s="19"/>
    </row>
    <row r="650">
      <c r="A650" s="19"/>
      <c r="B650" s="19"/>
      <c r="C650" s="19"/>
    </row>
    <row r="651">
      <c r="A651" s="19"/>
      <c r="B651" s="19"/>
      <c r="C651" s="19"/>
    </row>
    <row r="652">
      <c r="A652" s="19"/>
      <c r="B652" s="19"/>
      <c r="C652" s="19"/>
    </row>
    <row r="653">
      <c r="A653" s="19"/>
      <c r="B653" s="19"/>
      <c r="C653" s="19"/>
    </row>
    <row r="654">
      <c r="A654" s="19"/>
      <c r="B654" s="19"/>
      <c r="C654" s="19"/>
    </row>
    <row r="655">
      <c r="A655" s="19"/>
      <c r="B655" s="19"/>
      <c r="C655" s="19"/>
    </row>
    <row r="656">
      <c r="A656" s="19"/>
      <c r="B656" s="19"/>
      <c r="C656" s="19"/>
    </row>
    <row r="657">
      <c r="A657" s="19"/>
      <c r="B657" s="19"/>
      <c r="C657" s="19"/>
    </row>
    <row r="658">
      <c r="A658" s="19"/>
      <c r="B658" s="19"/>
      <c r="C658" s="19"/>
    </row>
    <row r="659">
      <c r="A659" s="19"/>
      <c r="B659" s="19"/>
      <c r="C659" s="19"/>
    </row>
    <row r="660">
      <c r="A660" s="19"/>
      <c r="B660" s="19"/>
      <c r="C660" s="19"/>
    </row>
    <row r="661">
      <c r="A661" s="19"/>
      <c r="B661" s="19"/>
      <c r="C661" s="19"/>
    </row>
    <row r="662">
      <c r="A662" s="19"/>
      <c r="B662" s="19"/>
      <c r="C662" s="19"/>
    </row>
    <row r="663">
      <c r="A663" s="19"/>
      <c r="B663" s="19"/>
      <c r="C663" s="19"/>
    </row>
    <row r="664">
      <c r="A664" s="19"/>
      <c r="B664" s="19"/>
      <c r="C664" s="19"/>
    </row>
    <row r="665">
      <c r="A665" s="19"/>
      <c r="B665" s="19"/>
      <c r="C665" s="19"/>
    </row>
    <row r="666">
      <c r="A666" s="19"/>
      <c r="B666" s="19"/>
      <c r="C666" s="19"/>
    </row>
    <row r="667">
      <c r="A667" s="19"/>
      <c r="B667" s="19"/>
      <c r="C667" s="19"/>
    </row>
    <row r="668">
      <c r="A668" s="19"/>
      <c r="B668" s="19"/>
      <c r="C668" s="19"/>
    </row>
    <row r="669">
      <c r="A669" s="19"/>
      <c r="B669" s="19"/>
      <c r="C669" s="19"/>
    </row>
    <row r="670">
      <c r="A670" s="19"/>
      <c r="B670" s="19"/>
      <c r="C670" s="19"/>
    </row>
    <row r="671">
      <c r="A671" s="19"/>
      <c r="B671" s="19"/>
      <c r="C671" s="19"/>
    </row>
    <row r="672">
      <c r="A672" s="19"/>
      <c r="B672" s="19"/>
      <c r="C672" s="19"/>
    </row>
    <row r="673">
      <c r="A673" s="19"/>
      <c r="B673" s="19"/>
      <c r="C673" s="19"/>
    </row>
    <row r="674">
      <c r="A674" s="19"/>
      <c r="B674" s="19"/>
      <c r="C674" s="19"/>
    </row>
    <row r="675">
      <c r="A675" s="19"/>
      <c r="B675" s="19"/>
      <c r="C675" s="19"/>
    </row>
    <row r="676">
      <c r="A676" s="19"/>
      <c r="B676" s="19"/>
      <c r="C676" s="19"/>
    </row>
    <row r="677">
      <c r="A677" s="19"/>
      <c r="B677" s="19"/>
      <c r="C677" s="19"/>
    </row>
    <row r="678">
      <c r="A678" s="19"/>
      <c r="B678" s="19"/>
      <c r="C678" s="19"/>
    </row>
    <row r="679">
      <c r="A679" s="19"/>
      <c r="B679" s="19"/>
      <c r="C679" s="19"/>
    </row>
    <row r="680">
      <c r="A680" s="19"/>
      <c r="B680" s="19"/>
      <c r="C680" s="19"/>
    </row>
    <row r="681">
      <c r="A681" s="19"/>
      <c r="B681" s="19"/>
      <c r="C681" s="19"/>
    </row>
    <row r="682">
      <c r="A682" s="19"/>
      <c r="B682" s="19"/>
      <c r="C682" s="19"/>
    </row>
    <row r="683">
      <c r="A683" s="19"/>
      <c r="B683" s="19"/>
      <c r="C683" s="19"/>
    </row>
    <row r="684">
      <c r="A684" s="19"/>
      <c r="B684" s="19"/>
      <c r="C684" s="19"/>
    </row>
    <row r="685">
      <c r="A685" s="19"/>
      <c r="B685" s="19"/>
      <c r="C685" s="19"/>
    </row>
    <row r="686">
      <c r="A686" s="19"/>
      <c r="B686" s="19"/>
      <c r="C686" s="19"/>
    </row>
    <row r="687">
      <c r="A687" s="19"/>
      <c r="B687" s="19"/>
      <c r="C687" s="19"/>
    </row>
    <row r="688">
      <c r="A688" s="19"/>
      <c r="B688" s="19"/>
      <c r="C688" s="19"/>
    </row>
    <row r="689">
      <c r="A689" s="19"/>
      <c r="B689" s="19"/>
      <c r="C689" s="19"/>
    </row>
    <row r="690">
      <c r="A690" s="19"/>
      <c r="B690" s="19"/>
      <c r="C690" s="19"/>
    </row>
    <row r="691">
      <c r="A691" s="19"/>
      <c r="B691" s="19"/>
      <c r="C691" s="19"/>
    </row>
    <row r="692">
      <c r="A692" s="19"/>
      <c r="B692" s="19"/>
      <c r="C692" s="19"/>
    </row>
    <row r="693">
      <c r="A693" s="19"/>
      <c r="B693" s="19"/>
      <c r="C693" s="19"/>
    </row>
    <row r="694">
      <c r="A694" s="19"/>
      <c r="B694" s="19"/>
      <c r="C694" s="19"/>
    </row>
    <row r="695">
      <c r="A695" s="19"/>
      <c r="B695" s="19"/>
      <c r="C695" s="19"/>
    </row>
    <row r="696">
      <c r="A696" s="19"/>
      <c r="B696" s="19"/>
      <c r="C696" s="19"/>
    </row>
    <row r="697">
      <c r="A697" s="19"/>
      <c r="B697" s="19"/>
      <c r="C697" s="19"/>
    </row>
    <row r="698">
      <c r="A698" s="19"/>
      <c r="B698" s="19"/>
      <c r="C698" s="19"/>
    </row>
    <row r="699">
      <c r="A699" s="19"/>
      <c r="B699" s="19"/>
      <c r="C699" s="19"/>
    </row>
    <row r="700">
      <c r="A700" s="19"/>
      <c r="B700" s="19"/>
      <c r="C700" s="19"/>
    </row>
    <row r="701">
      <c r="A701" s="19"/>
      <c r="B701" s="19"/>
      <c r="C701" s="19"/>
    </row>
    <row r="702">
      <c r="A702" s="19"/>
      <c r="B702" s="19"/>
      <c r="C702" s="19"/>
    </row>
    <row r="703">
      <c r="A703" s="19"/>
      <c r="B703" s="19"/>
      <c r="C703" s="19"/>
    </row>
    <row r="704">
      <c r="A704" s="19"/>
      <c r="B704" s="19"/>
      <c r="C704" s="19"/>
    </row>
    <row r="705">
      <c r="A705" s="19"/>
      <c r="B705" s="19"/>
      <c r="C705" s="19"/>
    </row>
    <row r="706">
      <c r="A706" s="19"/>
      <c r="B706" s="19"/>
      <c r="C706" s="19"/>
    </row>
    <row r="707">
      <c r="A707" s="19"/>
      <c r="B707" s="19"/>
      <c r="C707" s="19"/>
    </row>
    <row r="708">
      <c r="A708" s="19"/>
      <c r="B708" s="19"/>
      <c r="C708" s="19"/>
    </row>
    <row r="709">
      <c r="A709" s="19"/>
      <c r="B709" s="19"/>
      <c r="C709" s="19"/>
    </row>
    <row r="710">
      <c r="A710" s="19"/>
      <c r="B710" s="19"/>
      <c r="C710" s="19"/>
    </row>
    <row r="711">
      <c r="A711" s="19"/>
      <c r="B711" s="19"/>
      <c r="C711" s="19"/>
    </row>
    <row r="712">
      <c r="A712" s="19"/>
      <c r="B712" s="19"/>
      <c r="C712" s="19"/>
    </row>
    <row r="713">
      <c r="A713" s="19"/>
      <c r="B713" s="19"/>
      <c r="C713" s="19"/>
    </row>
    <row r="714">
      <c r="A714" s="19"/>
      <c r="B714" s="19"/>
      <c r="C714" s="19"/>
    </row>
    <row r="715">
      <c r="A715" s="19"/>
      <c r="B715" s="19"/>
      <c r="C715" s="19"/>
    </row>
    <row r="716">
      <c r="A716" s="19"/>
      <c r="B716" s="19"/>
      <c r="C716" s="19"/>
    </row>
    <row r="717">
      <c r="A717" s="19"/>
      <c r="B717" s="19"/>
      <c r="C717" s="19"/>
    </row>
    <row r="718">
      <c r="A718" s="19"/>
      <c r="B718" s="19"/>
      <c r="C718" s="19"/>
    </row>
    <row r="719">
      <c r="A719" s="19"/>
      <c r="B719" s="19"/>
      <c r="C719" s="19"/>
    </row>
    <row r="720">
      <c r="A720" s="19"/>
      <c r="B720" s="19"/>
      <c r="C720" s="19"/>
    </row>
    <row r="721">
      <c r="A721" s="19"/>
      <c r="B721" s="19"/>
      <c r="C721" s="19"/>
    </row>
    <row r="722">
      <c r="A722" s="19"/>
      <c r="B722" s="19"/>
      <c r="C722" s="19"/>
    </row>
    <row r="723">
      <c r="A723" s="19"/>
      <c r="B723" s="19"/>
      <c r="C723" s="19"/>
    </row>
    <row r="724">
      <c r="A724" s="19"/>
      <c r="B724" s="19"/>
      <c r="C724" s="19"/>
    </row>
    <row r="725">
      <c r="A725" s="19"/>
      <c r="B725" s="19"/>
      <c r="C725" s="19"/>
    </row>
    <row r="726">
      <c r="A726" s="19"/>
      <c r="B726" s="19"/>
      <c r="C726" s="19"/>
    </row>
    <row r="727">
      <c r="A727" s="19"/>
      <c r="B727" s="19"/>
      <c r="C727" s="19"/>
    </row>
    <row r="728">
      <c r="A728" s="19"/>
      <c r="B728" s="19"/>
      <c r="C728" s="19"/>
    </row>
    <row r="729">
      <c r="A729" s="19"/>
      <c r="B729" s="19"/>
      <c r="C729" s="19"/>
    </row>
    <row r="730">
      <c r="A730" s="19"/>
      <c r="B730" s="19"/>
      <c r="C730" s="19"/>
    </row>
    <row r="731">
      <c r="A731" s="19"/>
      <c r="B731" s="19"/>
      <c r="C731" s="19"/>
    </row>
    <row r="732">
      <c r="A732" s="19"/>
      <c r="B732" s="19"/>
      <c r="C732" s="19"/>
    </row>
    <row r="733">
      <c r="A733" s="19"/>
      <c r="B733" s="19"/>
      <c r="C733" s="19"/>
    </row>
    <row r="734">
      <c r="A734" s="19"/>
      <c r="B734" s="19"/>
      <c r="C734" s="19"/>
    </row>
    <row r="735">
      <c r="A735" s="19"/>
      <c r="B735" s="19"/>
      <c r="C735" s="19"/>
    </row>
    <row r="736">
      <c r="A736" s="19"/>
      <c r="B736" s="19"/>
      <c r="C736" s="19"/>
    </row>
    <row r="737">
      <c r="A737" s="19"/>
      <c r="B737" s="19"/>
      <c r="C737" s="19"/>
    </row>
    <row r="738">
      <c r="A738" s="19"/>
      <c r="B738" s="19"/>
      <c r="C738" s="19"/>
    </row>
    <row r="739">
      <c r="A739" s="19"/>
      <c r="B739" s="19"/>
      <c r="C739" s="19"/>
    </row>
    <row r="740">
      <c r="A740" s="19"/>
      <c r="B740" s="19"/>
      <c r="C740" s="19"/>
    </row>
    <row r="741">
      <c r="A741" s="19"/>
      <c r="B741" s="19"/>
      <c r="C741" s="19"/>
    </row>
    <row r="742">
      <c r="A742" s="19"/>
      <c r="B742" s="19"/>
      <c r="C742" s="19"/>
    </row>
    <row r="743">
      <c r="A743" s="19"/>
      <c r="B743" s="19"/>
      <c r="C743" s="19"/>
    </row>
    <row r="744">
      <c r="A744" s="19"/>
      <c r="B744" s="19"/>
      <c r="C744" s="19"/>
    </row>
    <row r="745">
      <c r="A745" s="19"/>
      <c r="B745" s="19"/>
      <c r="C745" s="19"/>
    </row>
    <row r="746">
      <c r="A746" s="19"/>
      <c r="B746" s="19"/>
      <c r="C746" s="19"/>
    </row>
    <row r="747">
      <c r="A747" s="19"/>
      <c r="B747" s="19"/>
      <c r="C747" s="19"/>
    </row>
    <row r="748">
      <c r="A748" s="19"/>
      <c r="B748" s="19"/>
      <c r="C748" s="19"/>
    </row>
    <row r="749">
      <c r="A749" s="19"/>
      <c r="B749" s="19"/>
      <c r="C749" s="19"/>
    </row>
    <row r="750">
      <c r="A750" s="19"/>
      <c r="B750" s="19"/>
      <c r="C750" s="19"/>
    </row>
    <row r="751">
      <c r="A751" s="19"/>
      <c r="B751" s="19"/>
      <c r="C751" s="19"/>
    </row>
    <row r="752">
      <c r="A752" s="19"/>
      <c r="B752" s="19"/>
      <c r="C752" s="19"/>
    </row>
    <row r="753">
      <c r="A753" s="19"/>
      <c r="B753" s="19"/>
      <c r="C753" s="19"/>
    </row>
    <row r="754">
      <c r="A754" s="19"/>
      <c r="B754" s="19"/>
      <c r="C754" s="19"/>
    </row>
    <row r="755">
      <c r="A755" s="19"/>
      <c r="B755" s="19"/>
      <c r="C755" s="19"/>
    </row>
    <row r="756">
      <c r="A756" s="19"/>
      <c r="B756" s="19"/>
      <c r="C756" s="19"/>
    </row>
    <row r="757">
      <c r="A757" s="19"/>
      <c r="B757" s="19"/>
      <c r="C757" s="19"/>
    </row>
    <row r="758">
      <c r="A758" s="19"/>
      <c r="B758" s="19"/>
      <c r="C758" s="19"/>
    </row>
    <row r="759">
      <c r="A759" s="19"/>
      <c r="B759" s="19"/>
      <c r="C759" s="19"/>
    </row>
    <row r="760">
      <c r="A760" s="19"/>
      <c r="B760" s="19"/>
      <c r="C760" s="19"/>
    </row>
    <row r="761">
      <c r="A761" s="19"/>
      <c r="B761" s="19"/>
      <c r="C761" s="19"/>
    </row>
    <row r="762">
      <c r="A762" s="19"/>
      <c r="B762" s="19"/>
      <c r="C762" s="19"/>
    </row>
    <row r="763">
      <c r="A763" s="19"/>
      <c r="B763" s="19"/>
      <c r="C763" s="19"/>
    </row>
    <row r="764">
      <c r="A764" s="19"/>
      <c r="B764" s="19"/>
      <c r="C764" s="19"/>
    </row>
    <row r="765">
      <c r="A765" s="19"/>
      <c r="B765" s="19"/>
      <c r="C765" s="19"/>
    </row>
    <row r="766">
      <c r="A766" s="19"/>
      <c r="B766" s="19"/>
      <c r="C766" s="19"/>
    </row>
    <row r="767">
      <c r="A767" s="19"/>
      <c r="B767" s="19"/>
      <c r="C767" s="19"/>
    </row>
    <row r="768">
      <c r="A768" s="19"/>
      <c r="B768" s="19"/>
      <c r="C768" s="19"/>
    </row>
    <row r="769">
      <c r="A769" s="19"/>
      <c r="B769" s="19"/>
      <c r="C769" s="19"/>
    </row>
    <row r="770">
      <c r="A770" s="19"/>
      <c r="B770" s="19"/>
      <c r="C770" s="19"/>
    </row>
    <row r="771">
      <c r="A771" s="19"/>
      <c r="B771" s="19"/>
      <c r="C771" s="19"/>
    </row>
    <row r="772">
      <c r="A772" s="19"/>
      <c r="B772" s="19"/>
      <c r="C772" s="19"/>
    </row>
    <row r="773">
      <c r="A773" s="19"/>
      <c r="B773" s="19"/>
      <c r="C773" s="19"/>
    </row>
    <row r="774">
      <c r="A774" s="19"/>
      <c r="B774" s="19"/>
      <c r="C774" s="19"/>
    </row>
    <row r="775">
      <c r="A775" s="19"/>
      <c r="B775" s="19"/>
      <c r="C775" s="19"/>
    </row>
    <row r="776">
      <c r="A776" s="19"/>
      <c r="B776" s="19"/>
      <c r="C776" s="19"/>
    </row>
    <row r="777">
      <c r="A777" s="19"/>
      <c r="B777" s="19"/>
      <c r="C777" s="19"/>
    </row>
    <row r="778">
      <c r="A778" s="19"/>
      <c r="B778" s="19"/>
      <c r="C778" s="19"/>
    </row>
    <row r="779">
      <c r="A779" s="19"/>
      <c r="B779" s="19"/>
      <c r="C779" s="19"/>
    </row>
    <row r="780">
      <c r="A780" s="19"/>
      <c r="B780" s="19"/>
      <c r="C780" s="19"/>
    </row>
    <row r="781">
      <c r="A781" s="19"/>
      <c r="B781" s="19"/>
      <c r="C781" s="19"/>
    </row>
    <row r="782">
      <c r="A782" s="19"/>
      <c r="B782" s="19"/>
      <c r="C782" s="19"/>
    </row>
    <row r="783">
      <c r="A783" s="19"/>
      <c r="B783" s="19"/>
      <c r="C783" s="19"/>
    </row>
    <row r="784">
      <c r="A784" s="19"/>
      <c r="B784" s="19"/>
      <c r="C784" s="19"/>
    </row>
    <row r="785">
      <c r="A785" s="19"/>
      <c r="B785" s="19"/>
      <c r="C785" s="19"/>
    </row>
    <row r="786">
      <c r="A786" s="19"/>
      <c r="B786" s="19"/>
      <c r="C786" s="19"/>
    </row>
    <row r="787">
      <c r="A787" s="19"/>
      <c r="B787" s="19"/>
      <c r="C787" s="19"/>
    </row>
    <row r="788">
      <c r="A788" s="19"/>
      <c r="B788" s="19"/>
      <c r="C788" s="19"/>
    </row>
    <row r="789">
      <c r="A789" s="19"/>
      <c r="B789" s="19"/>
      <c r="C789" s="19"/>
    </row>
    <row r="790">
      <c r="A790" s="19"/>
      <c r="B790" s="19"/>
      <c r="C790" s="19"/>
    </row>
    <row r="791">
      <c r="A791" s="19"/>
      <c r="B791" s="19"/>
      <c r="C791" s="19"/>
    </row>
    <row r="792">
      <c r="A792" s="19"/>
      <c r="B792" s="19"/>
      <c r="C792" s="19"/>
    </row>
    <row r="793">
      <c r="A793" s="19"/>
      <c r="B793" s="19"/>
      <c r="C793" s="19"/>
    </row>
    <row r="794">
      <c r="A794" s="19"/>
      <c r="B794" s="19"/>
      <c r="C794" s="19"/>
    </row>
    <row r="795">
      <c r="A795" s="19"/>
      <c r="B795" s="19"/>
      <c r="C795" s="19"/>
    </row>
    <row r="796">
      <c r="A796" s="19"/>
      <c r="B796" s="19"/>
      <c r="C796" s="19"/>
    </row>
    <row r="797">
      <c r="A797" s="19"/>
      <c r="B797" s="19"/>
      <c r="C797" s="19"/>
    </row>
    <row r="798">
      <c r="A798" s="19"/>
      <c r="B798" s="19"/>
      <c r="C798" s="19"/>
    </row>
    <row r="799">
      <c r="A799" s="19"/>
      <c r="B799" s="19"/>
      <c r="C799" s="19"/>
    </row>
    <row r="800">
      <c r="A800" s="19"/>
      <c r="B800" s="19"/>
      <c r="C800" s="19"/>
    </row>
    <row r="801">
      <c r="A801" s="19"/>
      <c r="B801" s="19"/>
      <c r="C801" s="19"/>
    </row>
    <row r="802">
      <c r="A802" s="19"/>
      <c r="B802" s="19"/>
      <c r="C802" s="19"/>
    </row>
    <row r="803">
      <c r="A803" s="19"/>
      <c r="B803" s="19"/>
      <c r="C803" s="19"/>
    </row>
    <row r="804">
      <c r="A804" s="19"/>
      <c r="B804" s="19"/>
      <c r="C804" s="19"/>
    </row>
    <row r="805">
      <c r="A805" s="19"/>
      <c r="B805" s="19"/>
      <c r="C805" s="19"/>
    </row>
    <row r="806">
      <c r="A806" s="19"/>
      <c r="B806" s="19"/>
      <c r="C806" s="19"/>
    </row>
    <row r="807">
      <c r="A807" s="19"/>
      <c r="B807" s="19"/>
      <c r="C807" s="19"/>
    </row>
    <row r="808">
      <c r="A808" s="19"/>
      <c r="B808" s="19"/>
      <c r="C808" s="19"/>
    </row>
    <row r="809">
      <c r="A809" s="19"/>
      <c r="B809" s="19"/>
      <c r="C809" s="19"/>
    </row>
    <row r="810">
      <c r="A810" s="19"/>
      <c r="B810" s="19"/>
      <c r="C810" s="19"/>
    </row>
    <row r="811">
      <c r="A811" s="19"/>
      <c r="B811" s="19"/>
      <c r="C811" s="19"/>
    </row>
    <row r="812">
      <c r="A812" s="19"/>
      <c r="B812" s="19"/>
      <c r="C812" s="19"/>
    </row>
    <row r="813">
      <c r="A813" s="19"/>
      <c r="B813" s="19"/>
      <c r="C813" s="19"/>
    </row>
    <row r="814">
      <c r="A814" s="19"/>
      <c r="B814" s="19"/>
      <c r="C814" s="19"/>
    </row>
    <row r="815">
      <c r="A815" s="19"/>
      <c r="B815" s="19"/>
      <c r="C815" s="19"/>
    </row>
    <row r="816">
      <c r="A816" s="19"/>
      <c r="B816" s="19"/>
      <c r="C816" s="19"/>
    </row>
    <row r="817">
      <c r="A817" s="19"/>
      <c r="B817" s="19"/>
      <c r="C817" s="19"/>
    </row>
    <row r="818">
      <c r="A818" s="19"/>
      <c r="B818" s="19"/>
      <c r="C818" s="19"/>
    </row>
    <row r="819">
      <c r="A819" s="19"/>
      <c r="B819" s="19"/>
      <c r="C819" s="19"/>
    </row>
    <row r="820">
      <c r="A820" s="19"/>
      <c r="B820" s="19"/>
      <c r="C820" s="19"/>
    </row>
    <row r="821">
      <c r="A821" s="19"/>
      <c r="B821" s="19"/>
      <c r="C821" s="19"/>
    </row>
    <row r="822">
      <c r="A822" s="19"/>
      <c r="B822" s="19"/>
      <c r="C822" s="19"/>
    </row>
    <row r="823">
      <c r="A823" s="19"/>
      <c r="B823" s="19"/>
      <c r="C823" s="19"/>
    </row>
    <row r="824">
      <c r="A824" s="19"/>
      <c r="B824" s="19"/>
      <c r="C824" s="19"/>
    </row>
    <row r="825">
      <c r="A825" s="19"/>
      <c r="B825" s="19"/>
      <c r="C825" s="19"/>
    </row>
    <row r="826">
      <c r="A826" s="19"/>
      <c r="B826" s="19"/>
      <c r="C826" s="19"/>
    </row>
    <row r="827">
      <c r="A827" s="19"/>
      <c r="B827" s="19"/>
      <c r="C827" s="19"/>
    </row>
    <row r="828">
      <c r="A828" s="19"/>
      <c r="B828" s="19"/>
      <c r="C828" s="19"/>
    </row>
    <row r="829">
      <c r="A829" s="19"/>
      <c r="B829" s="19"/>
      <c r="C829" s="19"/>
    </row>
    <row r="830">
      <c r="A830" s="19"/>
      <c r="B830" s="19"/>
      <c r="C830" s="19"/>
    </row>
    <row r="831">
      <c r="A831" s="19"/>
      <c r="B831" s="19"/>
      <c r="C831" s="19"/>
    </row>
    <row r="832">
      <c r="A832" s="19"/>
      <c r="B832" s="19"/>
      <c r="C832" s="19"/>
    </row>
    <row r="833">
      <c r="A833" s="19"/>
      <c r="B833" s="19"/>
      <c r="C833" s="19"/>
    </row>
    <row r="834">
      <c r="A834" s="19"/>
      <c r="B834" s="19"/>
      <c r="C834" s="19"/>
    </row>
    <row r="835">
      <c r="A835" s="19"/>
      <c r="B835" s="19"/>
      <c r="C835" s="19"/>
    </row>
    <row r="836">
      <c r="A836" s="19"/>
      <c r="B836" s="19"/>
      <c r="C836" s="19"/>
    </row>
    <row r="837">
      <c r="A837" s="19"/>
      <c r="B837" s="19"/>
      <c r="C837" s="19"/>
    </row>
    <row r="838">
      <c r="A838" s="19"/>
      <c r="B838" s="19"/>
      <c r="C838" s="19"/>
    </row>
    <row r="839">
      <c r="A839" s="19"/>
      <c r="B839" s="19"/>
      <c r="C839" s="19"/>
    </row>
    <row r="840">
      <c r="A840" s="19"/>
      <c r="B840" s="19"/>
      <c r="C840" s="19"/>
    </row>
    <row r="841">
      <c r="A841" s="19"/>
      <c r="B841" s="19"/>
      <c r="C841" s="19"/>
    </row>
    <row r="842">
      <c r="A842" s="19"/>
      <c r="B842" s="19"/>
      <c r="C842" s="19"/>
    </row>
    <row r="843">
      <c r="A843" s="19"/>
      <c r="B843" s="19"/>
      <c r="C843" s="19"/>
    </row>
    <row r="844">
      <c r="A844" s="19"/>
      <c r="B844" s="19"/>
      <c r="C844" s="19"/>
    </row>
    <row r="845">
      <c r="A845" s="19"/>
      <c r="B845" s="19"/>
      <c r="C845" s="19"/>
    </row>
    <row r="846">
      <c r="A846" s="19"/>
      <c r="B846" s="19"/>
      <c r="C846" s="19"/>
    </row>
    <row r="847">
      <c r="A847" s="19"/>
      <c r="B847" s="19"/>
      <c r="C847" s="19"/>
    </row>
    <row r="848">
      <c r="A848" s="19"/>
      <c r="B848" s="19"/>
      <c r="C848" s="19"/>
    </row>
    <row r="849">
      <c r="A849" s="19"/>
      <c r="B849" s="19"/>
      <c r="C849" s="19"/>
    </row>
    <row r="850">
      <c r="A850" s="19"/>
      <c r="B850" s="19"/>
      <c r="C850" s="19"/>
    </row>
    <row r="851">
      <c r="A851" s="19"/>
      <c r="B851" s="19"/>
      <c r="C851" s="19"/>
    </row>
    <row r="852">
      <c r="A852" s="19"/>
      <c r="B852" s="19"/>
      <c r="C852" s="19"/>
    </row>
    <row r="853">
      <c r="A853" s="19"/>
      <c r="B853" s="19"/>
      <c r="C853" s="19"/>
    </row>
    <row r="854">
      <c r="A854" s="19"/>
      <c r="B854" s="19"/>
      <c r="C854" s="19"/>
    </row>
    <row r="855">
      <c r="A855" s="19"/>
      <c r="B855" s="19"/>
      <c r="C855" s="19"/>
    </row>
    <row r="856">
      <c r="A856" s="19"/>
      <c r="B856" s="19"/>
      <c r="C856" s="19"/>
    </row>
    <row r="857">
      <c r="A857" s="19"/>
      <c r="B857" s="19"/>
      <c r="C857" s="19"/>
    </row>
    <row r="858">
      <c r="A858" s="19"/>
      <c r="B858" s="19"/>
      <c r="C858" s="19"/>
    </row>
    <row r="859">
      <c r="A859" s="19"/>
      <c r="B859" s="19"/>
      <c r="C859" s="19"/>
    </row>
    <row r="860">
      <c r="A860" s="19"/>
      <c r="B860" s="19"/>
      <c r="C860" s="19"/>
    </row>
    <row r="861">
      <c r="A861" s="19"/>
      <c r="B861" s="19"/>
      <c r="C861" s="19"/>
    </row>
    <row r="862">
      <c r="A862" s="19"/>
      <c r="B862" s="19"/>
      <c r="C862" s="19"/>
    </row>
    <row r="863">
      <c r="A863" s="19"/>
      <c r="B863" s="19"/>
      <c r="C863" s="19"/>
    </row>
    <row r="864">
      <c r="A864" s="19"/>
      <c r="B864" s="19"/>
      <c r="C864" s="19"/>
    </row>
    <row r="865">
      <c r="A865" s="19"/>
      <c r="B865" s="19"/>
      <c r="C865" s="19"/>
    </row>
    <row r="866">
      <c r="A866" s="19"/>
      <c r="B866" s="19"/>
      <c r="C866" s="19"/>
    </row>
    <row r="867">
      <c r="A867" s="19"/>
      <c r="B867" s="19"/>
      <c r="C867" s="19"/>
    </row>
    <row r="868">
      <c r="A868" s="19"/>
      <c r="B868" s="19"/>
      <c r="C868" s="19"/>
    </row>
    <row r="869">
      <c r="A869" s="19"/>
      <c r="B869" s="19"/>
      <c r="C869" s="19"/>
    </row>
    <row r="870">
      <c r="A870" s="19"/>
      <c r="B870" s="19"/>
      <c r="C870" s="19"/>
    </row>
    <row r="871">
      <c r="A871" s="19"/>
      <c r="B871" s="19"/>
      <c r="C871" s="19"/>
    </row>
    <row r="872">
      <c r="A872" s="19"/>
      <c r="B872" s="19"/>
      <c r="C872" s="19"/>
    </row>
    <row r="873">
      <c r="A873" s="19"/>
      <c r="B873" s="19"/>
      <c r="C873" s="19"/>
    </row>
    <row r="874">
      <c r="A874" s="19"/>
      <c r="B874" s="19"/>
      <c r="C874" s="19"/>
    </row>
    <row r="875">
      <c r="A875" s="19"/>
      <c r="B875" s="19"/>
      <c r="C875" s="19"/>
    </row>
    <row r="876">
      <c r="A876" s="19"/>
      <c r="B876" s="19"/>
      <c r="C876" s="19"/>
    </row>
    <row r="877">
      <c r="A877" s="19"/>
      <c r="B877" s="19"/>
      <c r="C877" s="19"/>
    </row>
    <row r="878">
      <c r="A878" s="19"/>
      <c r="B878" s="19"/>
      <c r="C878" s="19"/>
    </row>
    <row r="879">
      <c r="A879" s="19"/>
      <c r="B879" s="19"/>
      <c r="C879" s="19"/>
    </row>
    <row r="880">
      <c r="A880" s="19"/>
      <c r="B880" s="19"/>
      <c r="C880" s="19"/>
    </row>
    <row r="881">
      <c r="A881" s="19"/>
      <c r="B881" s="19"/>
      <c r="C881" s="19"/>
    </row>
    <row r="882">
      <c r="A882" s="19"/>
      <c r="B882" s="19"/>
      <c r="C882" s="19"/>
    </row>
    <row r="883">
      <c r="A883" s="19"/>
      <c r="B883" s="19"/>
      <c r="C883" s="19"/>
    </row>
    <row r="884">
      <c r="A884" s="19"/>
      <c r="B884" s="19"/>
      <c r="C884" s="19"/>
    </row>
    <row r="885">
      <c r="A885" s="19"/>
      <c r="B885" s="19"/>
      <c r="C885" s="19"/>
    </row>
    <row r="886">
      <c r="A886" s="19"/>
      <c r="B886" s="19"/>
      <c r="C886" s="19"/>
    </row>
    <row r="887">
      <c r="A887" s="19"/>
      <c r="B887" s="19"/>
      <c r="C887" s="19"/>
    </row>
    <row r="888">
      <c r="A888" s="19"/>
      <c r="B888" s="19"/>
      <c r="C888" s="19"/>
    </row>
    <row r="889">
      <c r="A889" s="19"/>
      <c r="B889" s="19"/>
      <c r="C889" s="19"/>
    </row>
    <row r="890">
      <c r="A890" s="19"/>
      <c r="B890" s="19"/>
      <c r="C890" s="19"/>
    </row>
    <row r="891">
      <c r="A891" s="19"/>
      <c r="B891" s="19"/>
      <c r="C891" s="19"/>
    </row>
    <row r="892">
      <c r="A892" s="19"/>
      <c r="B892" s="19"/>
      <c r="C892" s="19"/>
    </row>
    <row r="893">
      <c r="A893" s="19"/>
      <c r="B893" s="19"/>
      <c r="C893" s="19"/>
    </row>
    <row r="894">
      <c r="A894" s="19"/>
      <c r="B894" s="19"/>
      <c r="C894" s="19"/>
    </row>
    <row r="895">
      <c r="A895" s="19"/>
      <c r="B895" s="19"/>
      <c r="C895" s="19"/>
    </row>
    <row r="896">
      <c r="A896" s="19"/>
      <c r="B896" s="19"/>
      <c r="C896" s="19"/>
    </row>
    <row r="897">
      <c r="A897" s="19"/>
      <c r="B897" s="19"/>
      <c r="C897" s="19"/>
    </row>
    <row r="898">
      <c r="A898" s="19"/>
      <c r="B898" s="19"/>
      <c r="C898" s="19"/>
    </row>
    <row r="899">
      <c r="A899" s="19"/>
      <c r="B899" s="19"/>
      <c r="C899" s="19"/>
    </row>
    <row r="900">
      <c r="A900" s="19"/>
      <c r="B900" s="19"/>
      <c r="C900" s="19"/>
    </row>
    <row r="901">
      <c r="A901" s="19"/>
      <c r="B901" s="19"/>
      <c r="C901" s="19"/>
    </row>
    <row r="902">
      <c r="A902" s="19"/>
      <c r="B902" s="19"/>
      <c r="C902" s="19"/>
    </row>
    <row r="903">
      <c r="A903" s="19"/>
      <c r="B903" s="19"/>
      <c r="C903" s="19"/>
    </row>
    <row r="904">
      <c r="A904" s="19"/>
      <c r="B904" s="19"/>
      <c r="C904" s="19"/>
    </row>
    <row r="905">
      <c r="A905" s="19"/>
      <c r="B905" s="19"/>
      <c r="C905" s="19"/>
    </row>
    <row r="906">
      <c r="A906" s="19"/>
      <c r="B906" s="19"/>
      <c r="C906" s="19"/>
    </row>
    <row r="907">
      <c r="A907" s="19"/>
      <c r="B907" s="19"/>
      <c r="C907" s="19"/>
    </row>
    <row r="908">
      <c r="A908" s="19"/>
      <c r="B908" s="19"/>
      <c r="C908" s="19"/>
    </row>
    <row r="909">
      <c r="A909" s="19"/>
      <c r="B909" s="19"/>
      <c r="C909" s="19"/>
    </row>
    <row r="910">
      <c r="A910" s="19"/>
      <c r="B910" s="19"/>
      <c r="C910" s="19"/>
    </row>
    <row r="911">
      <c r="A911" s="19"/>
      <c r="B911" s="19"/>
      <c r="C911" s="19"/>
    </row>
    <row r="912">
      <c r="A912" s="19"/>
      <c r="B912" s="19"/>
      <c r="C912" s="19"/>
    </row>
    <row r="913">
      <c r="A913" s="19"/>
      <c r="B913" s="19"/>
      <c r="C913" s="19"/>
    </row>
    <row r="914">
      <c r="A914" s="19"/>
      <c r="B914" s="19"/>
      <c r="C914" s="19"/>
    </row>
    <row r="915">
      <c r="A915" s="19"/>
      <c r="B915" s="19"/>
      <c r="C915" s="19"/>
    </row>
    <row r="916">
      <c r="A916" s="19"/>
      <c r="B916" s="19"/>
      <c r="C916" s="19"/>
    </row>
    <row r="917">
      <c r="A917" s="19"/>
      <c r="B917" s="19"/>
      <c r="C917" s="19"/>
    </row>
    <row r="918">
      <c r="A918" s="19"/>
      <c r="B918" s="19"/>
      <c r="C918" s="19"/>
    </row>
    <row r="919">
      <c r="A919" s="19"/>
      <c r="B919" s="19"/>
      <c r="C919" s="19"/>
    </row>
    <row r="920">
      <c r="A920" s="19"/>
      <c r="B920" s="19"/>
      <c r="C920" s="19"/>
    </row>
    <row r="921">
      <c r="A921" s="19"/>
      <c r="B921" s="19"/>
      <c r="C921" s="19"/>
    </row>
    <row r="922">
      <c r="A922" s="19"/>
      <c r="B922" s="19"/>
      <c r="C922" s="19"/>
    </row>
    <row r="923">
      <c r="A923" s="19"/>
      <c r="B923" s="19"/>
      <c r="C923" s="19"/>
    </row>
    <row r="924">
      <c r="A924" s="19"/>
      <c r="B924" s="19"/>
      <c r="C924" s="19"/>
    </row>
    <row r="925">
      <c r="A925" s="19"/>
      <c r="B925" s="19"/>
      <c r="C925" s="19"/>
    </row>
    <row r="926">
      <c r="A926" s="19"/>
      <c r="B926" s="19"/>
      <c r="C926" s="19"/>
    </row>
    <row r="927">
      <c r="A927" s="19"/>
      <c r="B927" s="19"/>
      <c r="C927" s="19"/>
    </row>
    <row r="928">
      <c r="A928" s="19"/>
      <c r="B928" s="19"/>
      <c r="C928" s="19"/>
    </row>
    <row r="929">
      <c r="A929" s="19"/>
      <c r="B929" s="19"/>
      <c r="C929" s="19"/>
    </row>
    <row r="930">
      <c r="A930" s="19"/>
      <c r="B930" s="19"/>
      <c r="C930" s="19"/>
    </row>
    <row r="931">
      <c r="A931" s="19"/>
      <c r="B931" s="19"/>
      <c r="C931" s="19"/>
    </row>
    <row r="932">
      <c r="A932" s="19"/>
      <c r="B932" s="19"/>
      <c r="C932" s="19"/>
    </row>
    <row r="933">
      <c r="A933" s="19"/>
      <c r="B933" s="19"/>
      <c r="C933" s="19"/>
    </row>
    <row r="934">
      <c r="A934" s="19"/>
      <c r="B934" s="19"/>
      <c r="C934" s="19"/>
    </row>
    <row r="935">
      <c r="A935" s="19"/>
      <c r="B935" s="19"/>
      <c r="C935" s="19"/>
    </row>
    <row r="936">
      <c r="A936" s="19"/>
      <c r="B936" s="19"/>
      <c r="C936" s="19"/>
    </row>
    <row r="937">
      <c r="A937" s="19"/>
      <c r="B937" s="19"/>
      <c r="C937" s="19"/>
    </row>
    <row r="938">
      <c r="A938" s="19"/>
      <c r="B938" s="19"/>
      <c r="C938" s="19"/>
    </row>
    <row r="939">
      <c r="A939" s="19"/>
      <c r="B939" s="19"/>
      <c r="C939" s="19"/>
    </row>
    <row r="940">
      <c r="A940" s="19"/>
      <c r="B940" s="19"/>
      <c r="C940" s="19"/>
    </row>
    <row r="941">
      <c r="A941" s="19"/>
      <c r="B941" s="19"/>
      <c r="C941" s="19"/>
    </row>
    <row r="942">
      <c r="A942" s="19"/>
      <c r="B942" s="19"/>
      <c r="C942" s="19"/>
    </row>
    <row r="943">
      <c r="A943" s="19"/>
      <c r="B943" s="19"/>
      <c r="C943" s="19"/>
    </row>
    <row r="944">
      <c r="A944" s="19"/>
      <c r="B944" s="19"/>
      <c r="C944" s="19"/>
    </row>
    <row r="945">
      <c r="A945" s="19"/>
      <c r="B945" s="19"/>
      <c r="C945" s="19"/>
    </row>
    <row r="946">
      <c r="A946" s="19"/>
      <c r="B946" s="19"/>
      <c r="C946" s="19"/>
    </row>
    <row r="947">
      <c r="A947" s="19"/>
      <c r="B947" s="19"/>
      <c r="C947" s="19"/>
    </row>
    <row r="948">
      <c r="A948" s="19"/>
      <c r="B948" s="19"/>
      <c r="C948" s="19"/>
    </row>
    <row r="949">
      <c r="A949" s="19"/>
      <c r="B949" s="19"/>
      <c r="C949" s="19"/>
    </row>
    <row r="950">
      <c r="A950" s="19"/>
      <c r="B950" s="19"/>
      <c r="C950" s="19"/>
    </row>
    <row r="951">
      <c r="A951" s="19"/>
      <c r="B951" s="19"/>
      <c r="C951" s="19"/>
    </row>
    <row r="952">
      <c r="A952" s="19"/>
      <c r="B952" s="19"/>
      <c r="C952" s="19"/>
    </row>
    <row r="953">
      <c r="A953" s="19"/>
      <c r="B953" s="19"/>
      <c r="C953" s="19"/>
    </row>
    <row r="954">
      <c r="A954" s="19"/>
      <c r="B954" s="19"/>
      <c r="C954" s="19"/>
    </row>
    <row r="955">
      <c r="A955" s="19"/>
      <c r="B955" s="19"/>
      <c r="C955" s="19"/>
    </row>
    <row r="956">
      <c r="A956" s="19"/>
      <c r="B956" s="19"/>
      <c r="C956" s="19"/>
    </row>
    <row r="957">
      <c r="A957" s="19"/>
      <c r="B957" s="19"/>
      <c r="C957" s="19"/>
    </row>
    <row r="958">
      <c r="A958" s="19"/>
      <c r="B958" s="19"/>
      <c r="C958" s="19"/>
    </row>
    <row r="959">
      <c r="A959" s="19"/>
      <c r="B959" s="19"/>
      <c r="C959" s="19"/>
    </row>
    <row r="960">
      <c r="A960" s="19"/>
      <c r="B960" s="19"/>
      <c r="C960" s="19"/>
    </row>
    <row r="961">
      <c r="A961" s="19"/>
      <c r="B961" s="19"/>
      <c r="C961" s="19"/>
    </row>
    <row r="962">
      <c r="A962" s="19"/>
      <c r="B962" s="19"/>
      <c r="C962" s="19"/>
    </row>
    <row r="963">
      <c r="A963" s="19"/>
      <c r="B963" s="19"/>
      <c r="C963" s="19"/>
    </row>
    <row r="964">
      <c r="A964" s="19"/>
      <c r="B964" s="19"/>
      <c r="C964" s="19"/>
    </row>
    <row r="965">
      <c r="A965" s="19"/>
      <c r="B965" s="19"/>
      <c r="C965" s="19"/>
    </row>
    <row r="966">
      <c r="A966" s="19"/>
      <c r="B966" s="19"/>
      <c r="C966" s="19"/>
    </row>
    <row r="967">
      <c r="A967" s="19"/>
      <c r="B967" s="19"/>
      <c r="C967" s="19"/>
    </row>
    <row r="968">
      <c r="A968" s="19"/>
      <c r="B968" s="19"/>
      <c r="C968" s="19"/>
    </row>
    <row r="969">
      <c r="A969" s="19"/>
      <c r="B969" s="19"/>
      <c r="C969" s="19"/>
    </row>
    <row r="970">
      <c r="A970" s="19"/>
      <c r="B970" s="19"/>
      <c r="C970" s="19"/>
    </row>
    <row r="971">
      <c r="A971" s="19"/>
      <c r="B971" s="19"/>
      <c r="C971" s="19"/>
    </row>
    <row r="972">
      <c r="A972" s="19"/>
      <c r="B972" s="19"/>
      <c r="C972" s="19"/>
    </row>
    <row r="973">
      <c r="A973" s="19"/>
      <c r="B973" s="19"/>
      <c r="C973" s="19"/>
    </row>
    <row r="974">
      <c r="A974" s="19"/>
      <c r="B974" s="19"/>
      <c r="C974" s="19"/>
    </row>
    <row r="975">
      <c r="A975" s="19"/>
      <c r="B975" s="19"/>
      <c r="C975" s="19"/>
    </row>
    <row r="976">
      <c r="A976" s="19"/>
      <c r="B976" s="19"/>
      <c r="C976" s="19"/>
    </row>
    <row r="977">
      <c r="A977" s="19"/>
      <c r="B977" s="19"/>
      <c r="C977" s="19"/>
    </row>
    <row r="978">
      <c r="A978" s="19"/>
      <c r="B978" s="19"/>
      <c r="C978" s="19"/>
    </row>
    <row r="979">
      <c r="A979" s="19"/>
      <c r="B979" s="19"/>
      <c r="C979" s="19"/>
    </row>
    <row r="980">
      <c r="A980" s="19"/>
      <c r="B980" s="19"/>
      <c r="C980" s="19"/>
    </row>
    <row r="981">
      <c r="A981" s="19"/>
      <c r="B981" s="19"/>
      <c r="C981" s="19"/>
    </row>
    <row r="982">
      <c r="A982" s="19"/>
      <c r="B982" s="19"/>
      <c r="C982" s="19"/>
    </row>
    <row r="983">
      <c r="A983" s="19"/>
      <c r="B983" s="19"/>
      <c r="C983" s="19"/>
    </row>
    <row r="984">
      <c r="A984" s="19"/>
      <c r="B984" s="19"/>
      <c r="C984" s="19"/>
    </row>
    <row r="985">
      <c r="A985" s="19"/>
      <c r="B985" s="19"/>
      <c r="C985" s="19"/>
    </row>
    <row r="986">
      <c r="A986" s="19"/>
      <c r="B986" s="19"/>
      <c r="C986" s="19"/>
    </row>
    <row r="987">
      <c r="A987" s="19"/>
      <c r="B987" s="19"/>
      <c r="C987" s="19"/>
    </row>
    <row r="988">
      <c r="A988" s="19"/>
      <c r="B988" s="19"/>
      <c r="C988" s="19"/>
    </row>
    <row r="989">
      <c r="A989" s="19"/>
      <c r="B989" s="19"/>
      <c r="C989" s="19"/>
    </row>
    <row r="990">
      <c r="A990" s="19"/>
      <c r="B990" s="19"/>
      <c r="C990" s="19"/>
    </row>
    <row r="991">
      <c r="A991" s="19"/>
      <c r="B991" s="19"/>
      <c r="C991" s="19"/>
    </row>
    <row r="992">
      <c r="A992" s="19"/>
      <c r="B992" s="19"/>
      <c r="C992" s="19"/>
    </row>
    <row r="993">
      <c r="A993" s="19"/>
      <c r="B993" s="19"/>
      <c r="C993" s="19"/>
    </row>
    <row r="994">
      <c r="A994" s="19"/>
      <c r="B994" s="19"/>
      <c r="C994" s="19"/>
    </row>
    <row r="995">
      <c r="A995" s="19"/>
      <c r="B995" s="19"/>
      <c r="C995" s="19"/>
    </row>
    <row r="996">
      <c r="A996" s="19"/>
      <c r="B996" s="19"/>
      <c r="C996" s="19"/>
    </row>
    <row r="997">
      <c r="A997" s="19"/>
      <c r="B997" s="19"/>
      <c r="C997" s="19"/>
    </row>
    <row r="998">
      <c r="A998" s="19"/>
      <c r="B998" s="19"/>
      <c r="C998" s="19"/>
    </row>
    <row r="999">
      <c r="A999" s="19"/>
      <c r="B999" s="19"/>
      <c r="C999" s="19"/>
    </row>
    <row r="1000">
      <c r="A1000" s="19"/>
      <c r="B1000" s="19"/>
      <c r="C1000" s="19"/>
    </row>
  </sheetData>
  <hyperlinks>
    <hyperlink r:id="rId1" ref="E2"/>
    <hyperlink r:id="rId2" ref="E3"/>
    <hyperlink r:id="rId3" ref="E4"/>
    <hyperlink r:id="rId4" ref="E5"/>
    <hyperlink r:id="rId5" ref="E6"/>
    <hyperlink r:id="rId6" ref="E7"/>
    <hyperlink r:id="rId7" ref="E8"/>
    <hyperlink r:id="rId8" ref="E9"/>
    <hyperlink r:id="rId9" ref="E10"/>
    <hyperlink r:id="rId10" ref="E11"/>
    <hyperlink r:id="rId11" ref="E12"/>
    <hyperlink r:id="rId12" ref="E13"/>
    <hyperlink r:id="rId13" ref="E14"/>
    <hyperlink r:id="rId14" ref="E15"/>
    <hyperlink r:id="rId15" ref="E16"/>
    <hyperlink r:id="rId16" ref="E17"/>
    <hyperlink r:id="rId17" ref="E18"/>
    <hyperlink r:id="rId18" ref="E19"/>
    <hyperlink r:id="rId19" ref="E20"/>
    <hyperlink r:id="rId20" ref="E21"/>
    <hyperlink r:id="rId21" ref="E22"/>
    <hyperlink r:id="rId22" ref="E23"/>
    <hyperlink r:id="rId23" ref="E24"/>
    <hyperlink r:id="rId24" ref="E25"/>
    <hyperlink r:id="rId25" ref="E26"/>
    <hyperlink r:id="rId26" ref="E27"/>
    <hyperlink r:id="rId27" ref="E28"/>
    <hyperlink r:id="rId28" ref="E29"/>
    <hyperlink r:id="rId29" ref="E30"/>
    <hyperlink r:id="rId30" ref="E31"/>
    <hyperlink r:id="rId31" ref="E32"/>
    <hyperlink r:id="rId32" ref="E33"/>
    <hyperlink r:id="rId33" ref="E34"/>
    <hyperlink r:id="rId34" ref="E35"/>
    <hyperlink r:id="rId35" ref="E36"/>
    <hyperlink r:id="rId36" ref="E37"/>
    <hyperlink r:id="rId37" ref="E38"/>
    <hyperlink r:id="rId38" ref="E39"/>
    <hyperlink r:id="rId39" ref="E40"/>
    <hyperlink r:id="rId40" ref="E41"/>
    <hyperlink r:id="rId41" ref="E42"/>
    <hyperlink r:id="rId42" ref="E43"/>
    <hyperlink r:id="rId43" ref="E44"/>
    <hyperlink r:id="rId44" ref="E45"/>
    <hyperlink r:id="rId45" ref="E46"/>
    <hyperlink r:id="rId46" ref="E47"/>
    <hyperlink r:id="rId47" ref="E48"/>
    <hyperlink r:id="rId48" ref="E49"/>
    <hyperlink r:id="rId49" ref="E50"/>
    <hyperlink r:id="rId50" ref="E51"/>
    <hyperlink r:id="rId51" ref="E52"/>
    <hyperlink r:id="rId52" ref="E53"/>
  </hyperlinks>
  <drawing r:id="rId53"/>
  <tableParts count="1">
    <tablePart r:id="rId55"/>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655</v>
      </c>
    </row>
    <row r="2" ht="32.25" customHeight="1">
      <c r="A2" s="102" t="s">
        <v>609</v>
      </c>
      <c r="B2" s="103" t="s">
        <v>324</v>
      </c>
      <c r="C2" s="104" t="s">
        <v>610</v>
      </c>
      <c r="D2" s="104" t="s">
        <v>611</v>
      </c>
      <c r="E2" s="104" t="s">
        <v>612</v>
      </c>
      <c r="F2" s="104" t="s">
        <v>613</v>
      </c>
    </row>
    <row r="3" ht="187.5" customHeight="1">
      <c r="A3" s="105"/>
      <c r="B3" s="28"/>
      <c r="C3" s="106" t="s">
        <v>656</v>
      </c>
      <c r="D3" s="106" t="s">
        <v>657</v>
      </c>
      <c r="E3" s="106" t="s">
        <v>658</v>
      </c>
      <c r="F3" s="106" t="s">
        <v>659</v>
      </c>
    </row>
    <row r="4" ht="30.0" customHeight="1">
      <c r="A4" s="102" t="s">
        <v>618</v>
      </c>
      <c r="B4" s="103" t="s">
        <v>328</v>
      </c>
      <c r="C4" s="104" t="s">
        <v>610</v>
      </c>
      <c r="D4" s="104" t="s">
        <v>611</v>
      </c>
      <c r="E4" s="104" t="s">
        <v>612</v>
      </c>
      <c r="F4" s="104" t="s">
        <v>613</v>
      </c>
    </row>
    <row r="5" ht="187.5" customHeight="1">
      <c r="A5" s="107"/>
      <c r="C5" s="108" t="s">
        <v>660</v>
      </c>
      <c r="D5" s="108" t="s">
        <v>661</v>
      </c>
      <c r="E5" s="108" t="s">
        <v>662</v>
      </c>
      <c r="F5" s="110"/>
    </row>
  </sheetData>
  <mergeCells count="4">
    <mergeCell ref="A1:B1"/>
    <mergeCell ref="C1:F1"/>
    <mergeCell ref="A3:B3"/>
    <mergeCell ref="A5:B5"/>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352</v>
      </c>
    </row>
    <row r="2" ht="32.25" customHeight="1">
      <c r="A2" s="102" t="s">
        <v>609</v>
      </c>
      <c r="B2" s="103" t="s">
        <v>324</v>
      </c>
      <c r="C2" s="104" t="s">
        <v>610</v>
      </c>
      <c r="D2" s="104" t="s">
        <v>611</v>
      </c>
      <c r="E2" s="104" t="s">
        <v>612</v>
      </c>
      <c r="F2" s="104" t="s">
        <v>613</v>
      </c>
    </row>
    <row r="3" ht="187.5" customHeight="1">
      <c r="A3" s="105"/>
      <c r="B3" s="28"/>
      <c r="C3" s="106" t="s">
        <v>663</v>
      </c>
      <c r="D3" s="106" t="s">
        <v>664</v>
      </c>
      <c r="E3" s="106" t="s">
        <v>665</v>
      </c>
      <c r="F3" s="106" t="s">
        <v>666</v>
      </c>
    </row>
    <row r="4" ht="30.0" customHeight="1">
      <c r="A4" s="102" t="s">
        <v>618</v>
      </c>
      <c r="B4" s="103" t="s">
        <v>328</v>
      </c>
      <c r="C4" s="104" t="s">
        <v>610</v>
      </c>
      <c r="D4" s="104" t="s">
        <v>611</v>
      </c>
      <c r="E4" s="104" t="s">
        <v>612</v>
      </c>
      <c r="F4" s="104" t="s">
        <v>613</v>
      </c>
    </row>
    <row r="5" ht="187.5" customHeight="1">
      <c r="A5" s="107"/>
      <c r="C5" s="111" t="s">
        <v>667</v>
      </c>
      <c r="D5" s="111" t="s">
        <v>668</v>
      </c>
      <c r="E5" s="111" t="s">
        <v>669</v>
      </c>
      <c r="F5" s="112" t="s">
        <v>670</v>
      </c>
    </row>
  </sheetData>
  <mergeCells count="4">
    <mergeCell ref="A1:B1"/>
    <mergeCell ref="C1:F1"/>
    <mergeCell ref="A3:B3"/>
    <mergeCell ref="A5:B5"/>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353</v>
      </c>
    </row>
    <row r="2" ht="32.25" customHeight="1">
      <c r="A2" s="102" t="s">
        <v>609</v>
      </c>
      <c r="B2" s="103" t="s">
        <v>324</v>
      </c>
      <c r="C2" s="104" t="s">
        <v>610</v>
      </c>
      <c r="D2" s="104" t="s">
        <v>611</v>
      </c>
      <c r="E2" s="104" t="s">
        <v>612</v>
      </c>
      <c r="F2" s="104" t="s">
        <v>613</v>
      </c>
    </row>
    <row r="3" ht="187.5" customHeight="1">
      <c r="A3" s="105"/>
      <c r="B3" s="28"/>
      <c r="C3" s="106" t="s">
        <v>671</v>
      </c>
      <c r="D3" s="106" t="s">
        <v>672</v>
      </c>
      <c r="E3" s="106" t="s">
        <v>673</v>
      </c>
      <c r="F3" s="106" t="s">
        <v>674</v>
      </c>
    </row>
    <row r="4" ht="30.0" customHeight="1">
      <c r="A4" s="102" t="s">
        <v>618</v>
      </c>
      <c r="B4" s="103" t="s">
        <v>330</v>
      </c>
      <c r="C4" s="104" t="s">
        <v>610</v>
      </c>
      <c r="D4" s="104" t="s">
        <v>611</v>
      </c>
      <c r="E4" s="104" t="s">
        <v>612</v>
      </c>
      <c r="F4" s="104" t="s">
        <v>613</v>
      </c>
    </row>
    <row r="5" ht="187.5" customHeight="1">
      <c r="A5" s="107"/>
      <c r="C5" s="108" t="s">
        <v>675</v>
      </c>
      <c r="D5" s="108" t="s">
        <v>676</v>
      </c>
      <c r="E5" s="108" t="s">
        <v>677</v>
      </c>
      <c r="F5" s="108" t="s">
        <v>678</v>
      </c>
    </row>
  </sheetData>
  <mergeCells count="4">
    <mergeCell ref="A1:B1"/>
    <mergeCell ref="C1:F1"/>
    <mergeCell ref="A3:B3"/>
    <mergeCell ref="A5:B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354</v>
      </c>
    </row>
    <row r="2" ht="32.25" customHeight="1">
      <c r="A2" s="102" t="s">
        <v>609</v>
      </c>
      <c r="B2" s="103" t="s">
        <v>324</v>
      </c>
      <c r="C2" s="104" t="s">
        <v>610</v>
      </c>
      <c r="D2" s="104" t="s">
        <v>611</v>
      </c>
      <c r="E2" s="104" t="s">
        <v>612</v>
      </c>
      <c r="F2" s="104" t="s">
        <v>613</v>
      </c>
    </row>
    <row r="3" ht="187.5" customHeight="1">
      <c r="A3" s="105"/>
      <c r="B3" s="28"/>
      <c r="C3" s="106" t="s">
        <v>679</v>
      </c>
      <c r="D3" s="106" t="s">
        <v>680</v>
      </c>
      <c r="E3" s="106" t="s">
        <v>681</v>
      </c>
      <c r="F3" s="106" t="s">
        <v>682</v>
      </c>
    </row>
    <row r="4" ht="30.0" customHeight="1">
      <c r="A4" s="102" t="s">
        <v>618</v>
      </c>
      <c r="B4" s="103" t="s">
        <v>331</v>
      </c>
      <c r="C4" s="104" t="s">
        <v>610</v>
      </c>
      <c r="D4" s="104" t="s">
        <v>611</v>
      </c>
      <c r="E4" s="104" t="s">
        <v>612</v>
      </c>
      <c r="F4" s="104" t="s">
        <v>613</v>
      </c>
    </row>
    <row r="5" ht="214.5" customHeight="1">
      <c r="A5" s="107"/>
      <c r="C5" s="111" t="s">
        <v>683</v>
      </c>
      <c r="D5" s="111" t="s">
        <v>684</v>
      </c>
      <c r="E5" s="111" t="s">
        <v>685</v>
      </c>
      <c r="F5" s="111" t="s">
        <v>686</v>
      </c>
    </row>
  </sheetData>
  <mergeCells count="4">
    <mergeCell ref="A1:B1"/>
    <mergeCell ref="C1:F1"/>
    <mergeCell ref="A3:B3"/>
    <mergeCell ref="A5:B5"/>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355</v>
      </c>
    </row>
    <row r="2" ht="32.25" customHeight="1">
      <c r="A2" s="102" t="s">
        <v>609</v>
      </c>
      <c r="B2" s="103" t="s">
        <v>324</v>
      </c>
      <c r="C2" s="104" t="s">
        <v>610</v>
      </c>
      <c r="D2" s="104" t="s">
        <v>611</v>
      </c>
      <c r="E2" s="104" t="s">
        <v>612</v>
      </c>
      <c r="F2" s="104" t="s">
        <v>613</v>
      </c>
    </row>
    <row r="3" ht="187.5" customHeight="1">
      <c r="A3" s="105"/>
      <c r="B3" s="28"/>
      <c r="C3" s="106" t="s">
        <v>687</v>
      </c>
      <c r="D3" s="106" t="s">
        <v>688</v>
      </c>
      <c r="E3" s="106" t="s">
        <v>689</v>
      </c>
      <c r="F3" s="106"/>
    </row>
    <row r="4" ht="30.0" customHeight="1">
      <c r="A4" s="102" t="s">
        <v>618</v>
      </c>
      <c r="B4" s="103" t="s">
        <v>331</v>
      </c>
      <c r="C4" s="104" t="s">
        <v>610</v>
      </c>
      <c r="D4" s="104" t="s">
        <v>611</v>
      </c>
      <c r="E4" s="104" t="s">
        <v>612</v>
      </c>
      <c r="F4" s="104" t="s">
        <v>613</v>
      </c>
    </row>
    <row r="5" ht="187.5" customHeight="1">
      <c r="A5" s="107"/>
      <c r="C5" s="108" t="s">
        <v>690</v>
      </c>
      <c r="D5" s="108" t="s">
        <v>691</v>
      </c>
      <c r="E5" s="108" t="s">
        <v>692</v>
      </c>
      <c r="F5" s="110" t="s">
        <v>693</v>
      </c>
    </row>
  </sheetData>
  <mergeCells count="4">
    <mergeCell ref="A1:B1"/>
    <mergeCell ref="C1:F1"/>
    <mergeCell ref="A3:B3"/>
    <mergeCell ref="A5:B5"/>
  </mergeCell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356</v>
      </c>
    </row>
    <row r="2" ht="32.25" customHeight="1">
      <c r="A2" s="102" t="s">
        <v>609</v>
      </c>
      <c r="B2" s="103" t="s">
        <v>332</v>
      </c>
      <c r="C2" s="104" t="s">
        <v>610</v>
      </c>
      <c r="D2" s="104" t="s">
        <v>611</v>
      </c>
      <c r="E2" s="104" t="s">
        <v>612</v>
      </c>
      <c r="F2" s="104" t="s">
        <v>613</v>
      </c>
    </row>
    <row r="3" ht="187.5" customHeight="1">
      <c r="A3" s="105"/>
      <c r="B3" s="28"/>
      <c r="C3" s="106" t="s">
        <v>694</v>
      </c>
      <c r="D3" s="106" t="s">
        <v>695</v>
      </c>
      <c r="E3" s="106" t="s">
        <v>696</v>
      </c>
      <c r="F3" s="106" t="s">
        <v>697</v>
      </c>
    </row>
    <row r="4" ht="30.0" customHeight="1">
      <c r="A4" s="102" t="s">
        <v>618</v>
      </c>
      <c r="B4" s="103" t="s">
        <v>333</v>
      </c>
      <c r="C4" s="104" t="s">
        <v>610</v>
      </c>
      <c r="D4" s="104" t="s">
        <v>611</v>
      </c>
      <c r="E4" s="104" t="s">
        <v>612</v>
      </c>
      <c r="F4" s="104" t="s">
        <v>613</v>
      </c>
    </row>
    <row r="5" ht="187.5" customHeight="1">
      <c r="A5" s="107"/>
      <c r="C5" s="108" t="s">
        <v>698</v>
      </c>
      <c r="D5" s="108" t="s">
        <v>699</v>
      </c>
      <c r="E5" s="108" t="s">
        <v>700</v>
      </c>
      <c r="F5" s="108" t="s">
        <v>701</v>
      </c>
    </row>
    <row r="6">
      <c r="C6" s="82"/>
    </row>
  </sheetData>
  <mergeCells count="4">
    <mergeCell ref="A1:B1"/>
    <mergeCell ref="C1:F1"/>
    <mergeCell ref="A3:B3"/>
    <mergeCell ref="A5:B5"/>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358</v>
      </c>
    </row>
    <row r="2" ht="32.25" customHeight="1">
      <c r="A2" s="102" t="s">
        <v>609</v>
      </c>
      <c r="B2" s="103" t="s">
        <v>339</v>
      </c>
      <c r="C2" s="104" t="s">
        <v>610</v>
      </c>
      <c r="D2" s="104" t="s">
        <v>611</v>
      </c>
      <c r="E2" s="104" t="s">
        <v>612</v>
      </c>
      <c r="F2" s="104" t="s">
        <v>613</v>
      </c>
    </row>
    <row r="3" ht="187.5" customHeight="1">
      <c r="A3" s="105"/>
      <c r="B3" s="28"/>
      <c r="C3" s="106"/>
      <c r="D3" s="106"/>
      <c r="E3" s="106"/>
      <c r="F3" s="106"/>
    </row>
    <row r="4" ht="30.0" customHeight="1">
      <c r="A4" s="102" t="s">
        <v>618</v>
      </c>
      <c r="B4" s="103" t="s">
        <v>333</v>
      </c>
      <c r="C4" s="104" t="s">
        <v>610</v>
      </c>
      <c r="D4" s="104" t="s">
        <v>611</v>
      </c>
      <c r="E4" s="104" t="s">
        <v>612</v>
      </c>
      <c r="F4" s="104" t="s">
        <v>613</v>
      </c>
    </row>
    <row r="5" ht="187.5" customHeight="1">
      <c r="A5" s="107"/>
      <c r="C5" s="108" t="s">
        <v>702</v>
      </c>
      <c r="D5" s="108" t="s">
        <v>703</v>
      </c>
      <c r="E5" s="108" t="s">
        <v>704</v>
      </c>
      <c r="F5" s="108" t="s">
        <v>705</v>
      </c>
    </row>
  </sheetData>
  <mergeCells count="4">
    <mergeCell ref="A1:B1"/>
    <mergeCell ref="C1:F1"/>
    <mergeCell ref="A3:B3"/>
    <mergeCell ref="A5:B5"/>
  </mergeCell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706</v>
      </c>
      <c r="C1" s="101" t="s">
        <v>360</v>
      </c>
    </row>
    <row r="2" ht="32.25" customHeight="1">
      <c r="A2" s="102" t="s">
        <v>609</v>
      </c>
      <c r="B2" s="103" t="s">
        <v>332</v>
      </c>
      <c r="C2" s="104" t="s">
        <v>610</v>
      </c>
      <c r="D2" s="104" t="s">
        <v>611</v>
      </c>
      <c r="E2" s="104" t="s">
        <v>612</v>
      </c>
      <c r="F2" s="104" t="s">
        <v>613</v>
      </c>
    </row>
    <row r="3" ht="187.5" customHeight="1">
      <c r="A3" s="105"/>
      <c r="B3" s="28"/>
      <c r="C3" s="106" t="s">
        <v>707</v>
      </c>
      <c r="D3" s="106" t="s">
        <v>708</v>
      </c>
      <c r="E3" s="106" t="s">
        <v>709</v>
      </c>
      <c r="F3" s="106" t="s">
        <v>710</v>
      </c>
    </row>
    <row r="4" ht="30.0" customHeight="1">
      <c r="A4" s="102" t="s">
        <v>618</v>
      </c>
      <c r="B4" s="103" t="s">
        <v>335</v>
      </c>
      <c r="C4" s="104" t="s">
        <v>610</v>
      </c>
      <c r="D4" s="104" t="s">
        <v>611</v>
      </c>
      <c r="E4" s="104" t="s">
        <v>612</v>
      </c>
      <c r="F4" s="104" t="s">
        <v>613</v>
      </c>
    </row>
    <row r="5" ht="187.5" customHeight="1">
      <c r="A5" s="107"/>
      <c r="C5" s="108" t="s">
        <v>711</v>
      </c>
      <c r="D5" s="108" t="s">
        <v>712</v>
      </c>
      <c r="E5" s="108" t="s">
        <v>713</v>
      </c>
      <c r="F5" s="108" t="s">
        <v>714</v>
      </c>
    </row>
  </sheetData>
  <mergeCells count="4">
    <mergeCell ref="A1:B1"/>
    <mergeCell ref="C1:F1"/>
    <mergeCell ref="A3:B3"/>
    <mergeCell ref="A5:B5"/>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361</v>
      </c>
    </row>
    <row r="2" ht="32.25" customHeight="1">
      <c r="A2" s="102" t="s">
        <v>609</v>
      </c>
      <c r="B2" s="103" t="s">
        <v>324</v>
      </c>
      <c r="C2" s="104" t="s">
        <v>610</v>
      </c>
      <c r="D2" s="104" t="s">
        <v>611</v>
      </c>
      <c r="E2" s="104" t="s">
        <v>612</v>
      </c>
      <c r="F2" s="104" t="s">
        <v>613</v>
      </c>
    </row>
    <row r="3" ht="187.5" customHeight="1">
      <c r="A3" s="105"/>
      <c r="B3" s="28"/>
      <c r="C3" s="106" t="s">
        <v>715</v>
      </c>
      <c r="D3" s="106" t="s">
        <v>716</v>
      </c>
      <c r="E3" s="106" t="s">
        <v>717</v>
      </c>
      <c r="F3" s="106" t="s">
        <v>718</v>
      </c>
    </row>
    <row r="4" ht="30.0" customHeight="1">
      <c r="A4" s="102" t="s">
        <v>618</v>
      </c>
      <c r="B4" s="103" t="s">
        <v>330</v>
      </c>
      <c r="C4" s="104" t="s">
        <v>610</v>
      </c>
      <c r="D4" s="104" t="s">
        <v>611</v>
      </c>
      <c r="E4" s="104" t="s">
        <v>612</v>
      </c>
      <c r="F4" s="104" t="s">
        <v>613</v>
      </c>
    </row>
    <row r="5" ht="187.5" customHeight="1">
      <c r="A5" s="107"/>
      <c r="C5" s="108" t="s">
        <v>719</v>
      </c>
      <c r="D5" s="108" t="s">
        <v>720</v>
      </c>
      <c r="E5" s="108" t="s">
        <v>721</v>
      </c>
      <c r="F5" s="108" t="s">
        <v>722</v>
      </c>
    </row>
  </sheetData>
  <mergeCells count="4">
    <mergeCell ref="A1:B1"/>
    <mergeCell ref="C1:F1"/>
    <mergeCell ref="A3:B3"/>
    <mergeCell ref="A5:B5"/>
  </mergeCell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362</v>
      </c>
    </row>
    <row r="2" ht="32.25" customHeight="1">
      <c r="A2" s="102" t="s">
        <v>609</v>
      </c>
      <c r="B2" s="103" t="s">
        <v>324</v>
      </c>
      <c r="C2" s="104" t="s">
        <v>610</v>
      </c>
      <c r="D2" s="104" t="s">
        <v>611</v>
      </c>
      <c r="E2" s="104" t="s">
        <v>612</v>
      </c>
      <c r="F2" s="104" t="s">
        <v>613</v>
      </c>
    </row>
    <row r="3" ht="187.5" customHeight="1">
      <c r="A3" s="105"/>
      <c r="B3" s="28"/>
      <c r="C3" s="113" t="s">
        <v>723</v>
      </c>
      <c r="D3" s="114" t="s">
        <v>724</v>
      </c>
      <c r="E3" s="113" t="s">
        <v>725</v>
      </c>
      <c r="F3" s="114" t="s">
        <v>726</v>
      </c>
    </row>
    <row r="4" ht="30.0" customHeight="1">
      <c r="A4" s="102" t="s">
        <v>618</v>
      </c>
      <c r="B4" s="103" t="s">
        <v>330</v>
      </c>
      <c r="C4" s="104" t="s">
        <v>610</v>
      </c>
      <c r="D4" s="104" t="s">
        <v>611</v>
      </c>
      <c r="E4" s="104" t="s">
        <v>612</v>
      </c>
      <c r="F4" s="104" t="s">
        <v>613</v>
      </c>
    </row>
    <row r="5" ht="187.5" customHeight="1">
      <c r="A5" s="107"/>
      <c r="C5" s="108" t="s">
        <v>727</v>
      </c>
      <c r="D5" s="108" t="s">
        <v>728</v>
      </c>
      <c r="E5" s="108" t="s">
        <v>729</v>
      </c>
      <c r="F5" s="108" t="s">
        <v>730</v>
      </c>
    </row>
  </sheetData>
  <mergeCells count="4">
    <mergeCell ref="A1:B1"/>
    <mergeCell ref="C1:F1"/>
    <mergeCell ref="A3:B3"/>
    <mergeCell ref="A5:B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0"/>
  <cols>
    <col customWidth="1" min="1" max="1" width="35.63"/>
    <col customWidth="1" min="2" max="2" width="6.88"/>
    <col customWidth="1" min="3" max="3" width="12.88"/>
    <col customWidth="1" min="4" max="53" width="15.75"/>
    <col customWidth="1" min="54" max="54" width="17.38"/>
    <col customWidth="1" min="55" max="55" width="19.63"/>
    <col customWidth="1" min="56" max="56" width="18.5"/>
    <col customWidth="1" min="57" max="57" width="17.88"/>
    <col customWidth="1" min="58" max="105" width="15.75"/>
  </cols>
  <sheetData>
    <row r="1">
      <c r="A1" s="20" t="s">
        <v>322</v>
      </c>
      <c r="B1" s="21"/>
      <c r="C1" s="22" t="s">
        <v>323</v>
      </c>
      <c r="D1" s="23" t="s">
        <v>324</v>
      </c>
      <c r="E1" s="24" t="s">
        <v>325</v>
      </c>
      <c r="F1" s="23" t="s">
        <v>324</v>
      </c>
      <c r="G1" s="24" t="s">
        <v>325</v>
      </c>
      <c r="H1" s="23" t="s">
        <v>324</v>
      </c>
      <c r="I1" s="24" t="s">
        <v>326</v>
      </c>
      <c r="J1" s="23" t="s">
        <v>324</v>
      </c>
      <c r="K1" s="24" t="s">
        <v>326</v>
      </c>
      <c r="L1" s="23" t="s">
        <v>327</v>
      </c>
      <c r="M1" s="24" t="s">
        <v>328</v>
      </c>
      <c r="N1" s="23" t="s">
        <v>327</v>
      </c>
      <c r="O1" s="24" t="s">
        <v>328</v>
      </c>
      <c r="P1" s="23" t="s">
        <v>324</v>
      </c>
      <c r="Q1" s="24" t="s">
        <v>328</v>
      </c>
      <c r="R1" s="23" t="s">
        <v>329</v>
      </c>
      <c r="S1" s="24" t="s">
        <v>328</v>
      </c>
      <c r="T1" s="23" t="s">
        <v>324</v>
      </c>
      <c r="U1" s="24" t="s">
        <v>330</v>
      </c>
      <c r="V1" s="23" t="s">
        <v>324</v>
      </c>
      <c r="W1" s="24" t="s">
        <v>331</v>
      </c>
      <c r="X1" s="23" t="s">
        <v>324</v>
      </c>
      <c r="Y1" s="24" t="s">
        <v>331</v>
      </c>
      <c r="Z1" s="23" t="s">
        <v>332</v>
      </c>
      <c r="AA1" s="24" t="s">
        <v>333</v>
      </c>
      <c r="AB1" s="23" t="s">
        <v>332</v>
      </c>
      <c r="AC1" s="24" t="s">
        <v>333</v>
      </c>
      <c r="AD1" s="23" t="s">
        <v>334</v>
      </c>
      <c r="AE1" s="24" t="s">
        <v>333</v>
      </c>
      <c r="AF1" s="23" t="s">
        <v>332</v>
      </c>
      <c r="AG1" s="24" t="s">
        <v>335</v>
      </c>
      <c r="AH1" s="23" t="s">
        <v>332</v>
      </c>
      <c r="AI1" s="24" t="s">
        <v>335</v>
      </c>
      <c r="AJ1" s="23" t="s">
        <v>324</v>
      </c>
      <c r="AK1" s="24" t="s">
        <v>330</v>
      </c>
      <c r="AL1" s="23" t="s">
        <v>324</v>
      </c>
      <c r="AM1" s="24" t="s">
        <v>330</v>
      </c>
      <c r="AN1" s="23" t="s">
        <v>324</v>
      </c>
      <c r="AO1" s="24" t="s">
        <v>328</v>
      </c>
      <c r="AP1" s="23" t="s">
        <v>324</v>
      </c>
      <c r="AQ1" s="24" t="s">
        <v>336</v>
      </c>
      <c r="AR1" s="23" t="s">
        <v>327</v>
      </c>
      <c r="AS1" s="24" t="s">
        <v>337</v>
      </c>
      <c r="AT1" s="23" t="s">
        <v>327</v>
      </c>
      <c r="AU1" s="24" t="s">
        <v>337</v>
      </c>
      <c r="AV1" s="25" t="s">
        <v>332</v>
      </c>
      <c r="AW1" s="24" t="s">
        <v>336</v>
      </c>
      <c r="AX1" s="25" t="s">
        <v>332</v>
      </c>
      <c r="AY1" s="24" t="s">
        <v>336</v>
      </c>
      <c r="AZ1" s="25" t="s">
        <v>326</v>
      </c>
      <c r="BA1" s="24" t="s">
        <v>333</v>
      </c>
      <c r="BB1" s="25" t="s">
        <v>326</v>
      </c>
      <c r="BC1" s="24" t="s">
        <v>333</v>
      </c>
      <c r="BD1" s="23" t="s">
        <v>335</v>
      </c>
      <c r="BE1" s="24" t="s">
        <v>338</v>
      </c>
      <c r="BF1" s="23" t="s">
        <v>335</v>
      </c>
      <c r="BG1" s="24" t="s">
        <v>338</v>
      </c>
      <c r="BH1" s="23" t="s">
        <v>339</v>
      </c>
      <c r="BI1" s="24" t="s">
        <v>338</v>
      </c>
      <c r="BJ1" s="23" t="s">
        <v>332</v>
      </c>
      <c r="BK1" s="24" t="s">
        <v>340</v>
      </c>
      <c r="BL1" s="23" t="s">
        <v>339</v>
      </c>
      <c r="BM1" s="24" t="s">
        <v>331</v>
      </c>
      <c r="BN1" s="23" t="s">
        <v>339</v>
      </c>
      <c r="BO1" s="24" t="s">
        <v>326</v>
      </c>
      <c r="BP1" s="23" t="s">
        <v>328</v>
      </c>
      <c r="BQ1" s="24" t="s">
        <v>326</v>
      </c>
      <c r="BR1" s="26" t="s">
        <v>326</v>
      </c>
      <c r="BS1" s="24" t="s">
        <v>328</v>
      </c>
      <c r="BT1" s="26" t="s">
        <v>339</v>
      </c>
      <c r="BU1" s="24" t="s">
        <v>328</v>
      </c>
      <c r="BV1" s="26" t="s">
        <v>339</v>
      </c>
      <c r="BW1" s="24" t="s">
        <v>328</v>
      </c>
      <c r="BX1" s="26" t="s">
        <v>333</v>
      </c>
      <c r="BY1" s="24" t="s">
        <v>336</v>
      </c>
      <c r="BZ1" s="23" t="s">
        <v>333</v>
      </c>
      <c r="CA1" s="24" t="s">
        <v>336</v>
      </c>
      <c r="CB1" s="23" t="s">
        <v>333</v>
      </c>
      <c r="CC1" s="24" t="s">
        <v>331</v>
      </c>
      <c r="CD1" s="23" t="s">
        <v>333</v>
      </c>
      <c r="CE1" s="24" t="s">
        <v>331</v>
      </c>
      <c r="CF1" s="23" t="s">
        <v>341</v>
      </c>
      <c r="CG1" s="24" t="s">
        <v>337</v>
      </c>
      <c r="CH1" s="23" t="s">
        <v>341</v>
      </c>
      <c r="CI1" s="24" t="s">
        <v>337</v>
      </c>
      <c r="CJ1" s="23" t="s">
        <v>339</v>
      </c>
      <c r="CK1" s="24" t="s">
        <v>328</v>
      </c>
      <c r="CL1" s="23" t="s">
        <v>339</v>
      </c>
      <c r="CM1" s="24" t="s">
        <v>328</v>
      </c>
      <c r="CN1" s="23" t="s">
        <v>342</v>
      </c>
      <c r="CO1" s="24" t="s">
        <v>343</v>
      </c>
      <c r="CP1" s="23" t="s">
        <v>339</v>
      </c>
      <c r="CQ1" s="24" t="s">
        <v>343</v>
      </c>
      <c r="CR1" s="23" t="s">
        <v>333</v>
      </c>
      <c r="CS1" s="24" t="s">
        <v>343</v>
      </c>
      <c r="CT1" s="23" t="s">
        <v>333</v>
      </c>
      <c r="CU1" s="24" t="s">
        <v>336</v>
      </c>
      <c r="CV1" s="23" t="s">
        <v>333</v>
      </c>
      <c r="CW1" s="24" t="s">
        <v>327</v>
      </c>
      <c r="CX1" s="23" t="s">
        <v>333</v>
      </c>
      <c r="CY1" s="24" t="s">
        <v>327</v>
      </c>
      <c r="CZ1" s="23" t="s">
        <v>333</v>
      </c>
      <c r="DA1" s="24" t="s">
        <v>327</v>
      </c>
    </row>
    <row r="2">
      <c r="B2" s="21"/>
      <c r="C2" s="22" t="s">
        <v>344</v>
      </c>
      <c r="D2" s="27" t="s">
        <v>345</v>
      </c>
      <c r="E2" s="28"/>
      <c r="F2" s="29" t="s">
        <v>346</v>
      </c>
      <c r="G2" s="28"/>
      <c r="H2" s="29" t="s">
        <v>347</v>
      </c>
      <c r="I2" s="28"/>
      <c r="J2" s="29" t="s">
        <v>348</v>
      </c>
      <c r="K2" s="28"/>
      <c r="L2" s="29" t="s">
        <v>349</v>
      </c>
      <c r="M2" s="28"/>
      <c r="N2" s="29" t="s">
        <v>350</v>
      </c>
      <c r="O2" s="28"/>
      <c r="P2" s="29" t="s">
        <v>351</v>
      </c>
      <c r="Q2" s="28"/>
      <c r="R2" s="29" t="s">
        <v>352</v>
      </c>
      <c r="S2" s="28"/>
      <c r="T2" s="29" t="s">
        <v>353</v>
      </c>
      <c r="U2" s="28"/>
      <c r="V2" s="29" t="s">
        <v>354</v>
      </c>
      <c r="W2" s="28"/>
      <c r="X2" s="29" t="s">
        <v>355</v>
      </c>
      <c r="Y2" s="28"/>
      <c r="Z2" s="29" t="s">
        <v>356</v>
      </c>
      <c r="AA2" s="28"/>
      <c r="AB2" s="29" t="s">
        <v>357</v>
      </c>
      <c r="AC2" s="28"/>
      <c r="AD2" s="29" t="s">
        <v>358</v>
      </c>
      <c r="AE2" s="28"/>
      <c r="AF2" s="29" t="s">
        <v>359</v>
      </c>
      <c r="AG2" s="28"/>
      <c r="AH2" s="30" t="s">
        <v>360</v>
      </c>
      <c r="AI2" s="28"/>
      <c r="AJ2" s="30" t="s">
        <v>361</v>
      </c>
      <c r="AK2" s="28"/>
      <c r="AL2" s="30" t="s">
        <v>362</v>
      </c>
      <c r="AM2" s="28"/>
      <c r="AN2" s="30" t="s">
        <v>363</v>
      </c>
      <c r="AO2" s="28"/>
      <c r="AP2" s="30" t="s">
        <v>364</v>
      </c>
      <c r="AQ2" s="28"/>
      <c r="AR2" s="30" t="s">
        <v>365</v>
      </c>
      <c r="AS2" s="28"/>
      <c r="AT2" s="30" t="s">
        <v>366</v>
      </c>
      <c r="AU2" s="28"/>
      <c r="AV2" s="30" t="s">
        <v>367</v>
      </c>
      <c r="AW2" s="28"/>
      <c r="AX2" s="30" t="s">
        <v>368</v>
      </c>
      <c r="AY2" s="28"/>
      <c r="AZ2" s="30" t="s">
        <v>369</v>
      </c>
      <c r="BA2" s="28"/>
      <c r="BB2" s="30" t="s">
        <v>370</v>
      </c>
      <c r="BC2" s="28"/>
      <c r="BD2" s="30" t="s">
        <v>371</v>
      </c>
      <c r="BE2" s="28"/>
      <c r="BF2" s="30" t="s">
        <v>372</v>
      </c>
      <c r="BG2" s="28"/>
      <c r="BH2" s="30" t="s">
        <v>373</v>
      </c>
      <c r="BI2" s="28"/>
      <c r="BJ2" s="30" t="s">
        <v>374</v>
      </c>
      <c r="BK2" s="28"/>
      <c r="BL2" s="30" t="s">
        <v>375</v>
      </c>
      <c r="BM2" s="28"/>
      <c r="BN2" s="30" t="s">
        <v>376</v>
      </c>
      <c r="BO2" s="28"/>
      <c r="BP2" s="30" t="s">
        <v>377</v>
      </c>
      <c r="BQ2" s="28"/>
      <c r="BR2" s="30" t="s">
        <v>378</v>
      </c>
      <c r="BS2" s="28"/>
      <c r="BT2" s="30" t="s">
        <v>379</v>
      </c>
      <c r="BU2" s="28"/>
      <c r="BV2" s="30" t="s">
        <v>380</v>
      </c>
      <c r="BW2" s="28"/>
      <c r="BX2" s="30" t="s">
        <v>381</v>
      </c>
      <c r="BY2" s="28"/>
      <c r="BZ2" s="30" t="s">
        <v>382</v>
      </c>
      <c r="CA2" s="28"/>
      <c r="CB2" s="30" t="s">
        <v>383</v>
      </c>
      <c r="CC2" s="28"/>
      <c r="CD2" s="30" t="s">
        <v>384</v>
      </c>
      <c r="CE2" s="28"/>
      <c r="CF2" s="30" t="s">
        <v>385</v>
      </c>
      <c r="CG2" s="28"/>
      <c r="CH2" s="30" t="s">
        <v>386</v>
      </c>
      <c r="CI2" s="28"/>
      <c r="CJ2" s="30" t="s">
        <v>387</v>
      </c>
      <c r="CK2" s="28"/>
      <c r="CL2" s="30" t="s">
        <v>388</v>
      </c>
      <c r="CM2" s="28"/>
      <c r="CN2" s="30" t="s">
        <v>389</v>
      </c>
      <c r="CO2" s="28"/>
      <c r="CP2" s="30" t="s">
        <v>390</v>
      </c>
      <c r="CQ2" s="28"/>
      <c r="CR2" s="30" t="s">
        <v>391</v>
      </c>
      <c r="CS2" s="28"/>
      <c r="CT2" s="30" t="s">
        <v>392</v>
      </c>
      <c r="CU2" s="28"/>
      <c r="CV2" s="30" t="s">
        <v>393</v>
      </c>
      <c r="CW2" s="28"/>
      <c r="CX2" s="30" t="s">
        <v>394</v>
      </c>
      <c r="CY2" s="28"/>
      <c r="CZ2" s="30" t="s">
        <v>395</v>
      </c>
      <c r="DA2" s="28"/>
    </row>
    <row r="3" ht="17.25" customHeight="1">
      <c r="A3" s="31" t="s">
        <v>396</v>
      </c>
      <c r="B3" s="32"/>
      <c r="C3" s="32"/>
      <c r="D3" s="33" t="s">
        <v>3</v>
      </c>
      <c r="E3" s="28"/>
      <c r="F3" s="34" t="s">
        <v>3</v>
      </c>
      <c r="G3" s="28"/>
      <c r="H3" s="34" t="s">
        <v>3</v>
      </c>
      <c r="I3" s="28"/>
      <c r="J3" s="34" t="s">
        <v>3</v>
      </c>
      <c r="K3" s="28"/>
      <c r="L3" s="34" t="s">
        <v>3</v>
      </c>
      <c r="M3" s="28"/>
      <c r="N3" s="34" t="s">
        <v>3</v>
      </c>
      <c r="O3" s="28"/>
      <c r="P3" s="34" t="s">
        <v>3</v>
      </c>
      <c r="Q3" s="28"/>
      <c r="R3" s="34" t="s">
        <v>3</v>
      </c>
      <c r="S3" s="28"/>
      <c r="T3" s="34" t="s">
        <v>3</v>
      </c>
      <c r="U3" s="28"/>
      <c r="V3" s="34" t="s">
        <v>3</v>
      </c>
      <c r="W3" s="28"/>
      <c r="X3" s="34" t="s">
        <v>3</v>
      </c>
      <c r="Y3" s="28"/>
      <c r="Z3" s="34" t="s">
        <v>3</v>
      </c>
      <c r="AA3" s="28"/>
      <c r="AB3" s="34" t="s">
        <v>3</v>
      </c>
      <c r="AC3" s="28"/>
      <c r="AD3" s="34" t="s">
        <v>3</v>
      </c>
      <c r="AE3" s="28"/>
      <c r="AF3" s="34" t="s">
        <v>3</v>
      </c>
      <c r="AG3" s="28"/>
      <c r="AH3" s="34" t="s">
        <v>3</v>
      </c>
      <c r="AI3" s="28"/>
      <c r="AJ3" s="34" t="s">
        <v>3</v>
      </c>
      <c r="AK3" s="28"/>
      <c r="AL3" s="34" t="s">
        <v>3</v>
      </c>
      <c r="AM3" s="28"/>
      <c r="AN3" s="34" t="s">
        <v>3</v>
      </c>
      <c r="AO3" s="28"/>
      <c r="AP3" s="34" t="s">
        <v>3</v>
      </c>
      <c r="AQ3" s="28"/>
      <c r="AR3" s="34" t="s">
        <v>3</v>
      </c>
      <c r="AS3" s="28"/>
      <c r="AT3" s="34" t="s">
        <v>3</v>
      </c>
      <c r="AU3" s="28"/>
      <c r="AV3" s="34" t="s">
        <v>3</v>
      </c>
      <c r="AW3" s="28"/>
      <c r="AX3" s="34" t="s">
        <v>3</v>
      </c>
      <c r="AY3" s="28"/>
      <c r="AZ3" s="34" t="s">
        <v>3</v>
      </c>
      <c r="BA3" s="28"/>
      <c r="BB3" s="34" t="s">
        <v>3</v>
      </c>
      <c r="BC3" s="28"/>
      <c r="BD3" s="34" t="s">
        <v>3</v>
      </c>
      <c r="BE3" s="28"/>
      <c r="BF3" s="34" t="s">
        <v>3</v>
      </c>
      <c r="BG3" s="28"/>
      <c r="BH3" s="34" t="s">
        <v>3</v>
      </c>
      <c r="BI3" s="28"/>
      <c r="BJ3" s="34" t="s">
        <v>3</v>
      </c>
      <c r="BK3" s="28"/>
      <c r="BL3" s="34" t="s">
        <v>3</v>
      </c>
      <c r="BM3" s="28"/>
      <c r="BN3" s="34" t="s">
        <v>3</v>
      </c>
      <c r="BO3" s="28"/>
      <c r="BP3" s="34" t="s">
        <v>3</v>
      </c>
      <c r="BQ3" s="28"/>
      <c r="BR3" s="34" t="s">
        <v>3</v>
      </c>
      <c r="BS3" s="28"/>
      <c r="BT3" s="34" t="s">
        <v>3</v>
      </c>
      <c r="BU3" s="28"/>
      <c r="BV3" s="34" t="s">
        <v>3</v>
      </c>
      <c r="BW3" s="28"/>
      <c r="BX3" s="34" t="s">
        <v>3</v>
      </c>
      <c r="BY3" s="28"/>
      <c r="BZ3" s="34" t="s">
        <v>3</v>
      </c>
      <c r="CA3" s="28"/>
      <c r="CB3" s="34" t="s">
        <v>3</v>
      </c>
      <c r="CC3" s="28"/>
      <c r="CD3" s="34" t="s">
        <v>3</v>
      </c>
      <c r="CE3" s="28"/>
      <c r="CF3" s="34" t="s">
        <v>3</v>
      </c>
      <c r="CG3" s="28"/>
      <c r="CH3" s="34" t="s">
        <v>3</v>
      </c>
      <c r="CI3" s="28"/>
      <c r="CJ3" s="34" t="s">
        <v>3</v>
      </c>
      <c r="CK3" s="28"/>
      <c r="CL3" s="34" t="s">
        <v>3</v>
      </c>
      <c r="CM3" s="28"/>
      <c r="CN3" s="34" t="s">
        <v>3</v>
      </c>
      <c r="CO3" s="28"/>
      <c r="CP3" s="34" t="s">
        <v>3</v>
      </c>
      <c r="CQ3" s="28"/>
      <c r="CR3" s="34" t="s">
        <v>3</v>
      </c>
      <c r="CS3" s="28"/>
      <c r="CT3" s="34" t="s">
        <v>3</v>
      </c>
      <c r="CU3" s="28"/>
      <c r="CV3" s="34" t="s">
        <v>3</v>
      </c>
      <c r="CW3" s="28"/>
      <c r="CX3" s="34" t="s">
        <v>3</v>
      </c>
      <c r="CY3" s="28"/>
      <c r="CZ3" s="34" t="s">
        <v>3</v>
      </c>
      <c r="DA3" s="28"/>
    </row>
    <row r="4" ht="26.25" customHeight="1">
      <c r="A4" s="35" t="s">
        <v>397</v>
      </c>
      <c r="B4" s="36"/>
      <c r="C4" s="36"/>
      <c r="D4" s="37"/>
      <c r="CD4" s="37"/>
      <c r="CE4" s="37"/>
      <c r="CF4" s="37"/>
      <c r="CG4" s="37"/>
      <c r="CH4" s="37"/>
      <c r="CI4" s="37"/>
      <c r="CJ4" s="37"/>
      <c r="CK4" s="37"/>
      <c r="CL4" s="37"/>
      <c r="CM4" s="37"/>
      <c r="CN4" s="37"/>
      <c r="CO4" s="37"/>
      <c r="CP4" s="37"/>
      <c r="CQ4" s="37"/>
      <c r="CR4" s="37"/>
      <c r="CS4" s="37"/>
      <c r="CT4" s="37"/>
      <c r="CU4" s="37"/>
      <c r="CV4" s="37"/>
      <c r="CW4" s="37"/>
      <c r="CX4" s="37"/>
      <c r="CY4" s="37"/>
      <c r="CZ4" s="37"/>
      <c r="DA4" s="37"/>
    </row>
    <row r="5" ht="26.25" customHeight="1">
      <c r="A5" s="38" t="s">
        <v>398</v>
      </c>
      <c r="B5" s="39">
        <v>3.0</v>
      </c>
      <c r="D5" s="40">
        <v>2.0</v>
      </c>
      <c r="E5" s="41">
        <v>2.0</v>
      </c>
      <c r="F5" s="40">
        <v>3.0</v>
      </c>
      <c r="G5" s="41">
        <v>2.0</v>
      </c>
      <c r="H5" s="40">
        <v>2.0</v>
      </c>
      <c r="I5" s="41">
        <v>3.0</v>
      </c>
      <c r="J5" s="40">
        <v>3.0</v>
      </c>
      <c r="K5" s="41">
        <v>2.0</v>
      </c>
      <c r="L5" s="40">
        <v>2.0</v>
      </c>
      <c r="M5" s="41">
        <v>1.0</v>
      </c>
      <c r="N5" s="40">
        <v>3.0</v>
      </c>
      <c r="O5" s="41">
        <v>3.0</v>
      </c>
      <c r="P5" s="40">
        <v>1.0</v>
      </c>
      <c r="Q5" s="41">
        <v>2.0</v>
      </c>
      <c r="R5" s="40">
        <v>2.0</v>
      </c>
      <c r="S5" s="41">
        <v>2.0</v>
      </c>
      <c r="T5" s="40">
        <v>3.0</v>
      </c>
      <c r="U5" s="41">
        <v>3.0</v>
      </c>
      <c r="V5" s="40">
        <v>2.0</v>
      </c>
      <c r="W5" s="41">
        <v>3.0</v>
      </c>
      <c r="X5" s="40">
        <v>2.0</v>
      </c>
      <c r="Y5" s="41">
        <v>3.0</v>
      </c>
      <c r="Z5" s="40">
        <v>2.0</v>
      </c>
      <c r="AA5" s="41">
        <v>2.0</v>
      </c>
      <c r="AB5" s="40">
        <v>3.0</v>
      </c>
      <c r="AC5" s="41">
        <v>2.0</v>
      </c>
      <c r="AD5" s="40">
        <v>3.0</v>
      </c>
      <c r="AE5" s="41">
        <v>3.0</v>
      </c>
      <c r="AF5" s="40">
        <v>3.0</v>
      </c>
      <c r="AG5" s="41">
        <v>3.0</v>
      </c>
      <c r="AH5" s="40">
        <v>2.0</v>
      </c>
      <c r="AI5" s="41">
        <v>2.0</v>
      </c>
      <c r="AJ5" s="40">
        <v>3.0</v>
      </c>
      <c r="AK5" s="41">
        <v>3.0</v>
      </c>
      <c r="AL5" s="40">
        <v>3.0</v>
      </c>
      <c r="AM5" s="41">
        <v>2.0</v>
      </c>
      <c r="AN5" s="40">
        <v>2.0</v>
      </c>
      <c r="AO5" s="41">
        <v>2.0</v>
      </c>
      <c r="AP5" s="40">
        <v>3.0</v>
      </c>
      <c r="AQ5" s="41">
        <v>2.0</v>
      </c>
      <c r="AR5" s="40">
        <v>2.0</v>
      </c>
      <c r="AS5" s="41">
        <v>3.0</v>
      </c>
      <c r="AT5" s="40">
        <v>3.0</v>
      </c>
      <c r="AU5" s="41">
        <v>3.0</v>
      </c>
      <c r="AV5" s="40">
        <v>2.0</v>
      </c>
      <c r="AW5" s="41">
        <v>3.0</v>
      </c>
      <c r="AX5" s="40">
        <v>2.0</v>
      </c>
      <c r="AY5" s="41">
        <v>3.0</v>
      </c>
      <c r="AZ5" s="40">
        <v>2.0</v>
      </c>
      <c r="BA5" s="41">
        <v>1.0</v>
      </c>
      <c r="BB5" s="40">
        <v>3.0</v>
      </c>
      <c r="BC5" s="41">
        <v>2.0</v>
      </c>
      <c r="BD5" s="40">
        <v>2.0</v>
      </c>
      <c r="BE5" s="40">
        <v>2.0</v>
      </c>
      <c r="BF5" s="42">
        <v>3.0</v>
      </c>
      <c r="BG5" s="41">
        <v>3.0</v>
      </c>
      <c r="BH5" s="40">
        <v>3.0</v>
      </c>
      <c r="BI5" s="41">
        <v>2.0</v>
      </c>
      <c r="BJ5" s="40">
        <v>3.0</v>
      </c>
      <c r="BK5" s="41">
        <v>3.0</v>
      </c>
      <c r="BL5" s="40">
        <v>3.0</v>
      </c>
      <c r="BM5" s="41">
        <v>3.0</v>
      </c>
      <c r="BN5" s="40">
        <v>3.0</v>
      </c>
      <c r="BO5" s="41">
        <v>2.0</v>
      </c>
      <c r="BP5" s="40">
        <v>2.0</v>
      </c>
      <c r="BQ5" s="41">
        <v>3.0</v>
      </c>
      <c r="BR5" s="42">
        <v>3.0</v>
      </c>
      <c r="BS5" s="41">
        <v>3.0</v>
      </c>
      <c r="BT5" s="40">
        <v>2.0</v>
      </c>
      <c r="BU5" s="41">
        <v>2.0</v>
      </c>
      <c r="BV5" s="40">
        <v>2.0</v>
      </c>
      <c r="BW5" s="41">
        <v>3.0</v>
      </c>
      <c r="BX5" s="42">
        <v>2.0</v>
      </c>
      <c r="BY5" s="41">
        <v>3.0</v>
      </c>
      <c r="BZ5" s="40">
        <v>2.0</v>
      </c>
      <c r="CA5" s="41">
        <v>3.0</v>
      </c>
      <c r="CB5" s="40">
        <v>3.0</v>
      </c>
      <c r="CC5" s="41">
        <v>3.0</v>
      </c>
      <c r="CD5" s="40">
        <v>3.0</v>
      </c>
      <c r="CE5" s="41">
        <v>2.0</v>
      </c>
      <c r="CF5" s="40">
        <v>2.0</v>
      </c>
      <c r="CG5" s="41">
        <v>2.0</v>
      </c>
      <c r="CH5" s="40">
        <v>3.0</v>
      </c>
      <c r="CI5" s="41">
        <v>3.0</v>
      </c>
      <c r="CJ5" s="40">
        <v>2.0</v>
      </c>
      <c r="CK5" s="41">
        <v>3.0</v>
      </c>
      <c r="CL5" s="40">
        <v>3.0</v>
      </c>
      <c r="CM5" s="41">
        <v>3.0</v>
      </c>
      <c r="CN5" s="40">
        <v>3.0</v>
      </c>
      <c r="CO5" s="41">
        <v>3.0</v>
      </c>
      <c r="CP5" s="40">
        <v>3.0</v>
      </c>
      <c r="CQ5" s="41">
        <v>3.0</v>
      </c>
      <c r="CR5" s="40">
        <v>3.0</v>
      </c>
      <c r="CS5" s="41">
        <v>3.0</v>
      </c>
      <c r="CT5" s="40">
        <v>3.0</v>
      </c>
      <c r="CU5" s="41">
        <v>3.0</v>
      </c>
      <c r="CV5" s="40">
        <v>2.0</v>
      </c>
      <c r="CW5" s="41">
        <v>2.0</v>
      </c>
      <c r="CX5" s="40">
        <v>2.0</v>
      </c>
      <c r="CY5" s="41">
        <v>3.0</v>
      </c>
      <c r="CZ5" s="40">
        <v>2.0</v>
      </c>
      <c r="DA5" s="41">
        <v>2.0</v>
      </c>
    </row>
    <row r="6" ht="26.25" customHeight="1">
      <c r="A6" s="38" t="s">
        <v>399</v>
      </c>
      <c r="B6" s="39">
        <v>3.0</v>
      </c>
      <c r="D6" s="40">
        <v>1.0</v>
      </c>
      <c r="E6" s="41">
        <v>3.0</v>
      </c>
      <c r="F6" s="40">
        <v>2.0</v>
      </c>
      <c r="G6" s="41">
        <v>3.0</v>
      </c>
      <c r="H6" s="40">
        <v>1.0</v>
      </c>
      <c r="I6" s="41">
        <v>1.0</v>
      </c>
      <c r="J6" s="40">
        <v>2.0</v>
      </c>
      <c r="K6" s="41">
        <v>2.0</v>
      </c>
      <c r="L6" s="40">
        <v>2.0</v>
      </c>
      <c r="M6" s="41">
        <v>2.0</v>
      </c>
      <c r="N6" s="40">
        <v>2.0</v>
      </c>
      <c r="O6" s="41">
        <v>3.0</v>
      </c>
      <c r="P6" s="40">
        <v>2.0</v>
      </c>
      <c r="Q6" s="41">
        <v>3.0</v>
      </c>
      <c r="R6" s="40">
        <v>2.0</v>
      </c>
      <c r="S6" s="41">
        <v>1.0</v>
      </c>
      <c r="T6" s="40">
        <v>2.0</v>
      </c>
      <c r="U6" s="41">
        <v>2.0</v>
      </c>
      <c r="V6" s="40">
        <v>2.0</v>
      </c>
      <c r="W6" s="41">
        <v>3.0</v>
      </c>
      <c r="X6" s="40">
        <v>2.0</v>
      </c>
      <c r="Y6" s="41">
        <v>3.0</v>
      </c>
      <c r="Z6" s="40">
        <v>2.0</v>
      </c>
      <c r="AA6" s="41">
        <v>2.0</v>
      </c>
      <c r="AB6" s="40">
        <v>2.0</v>
      </c>
      <c r="AC6" s="41">
        <v>3.0</v>
      </c>
      <c r="AD6" s="40">
        <v>2.0</v>
      </c>
      <c r="AE6" s="41">
        <v>3.0</v>
      </c>
      <c r="AF6" s="40">
        <v>2.0</v>
      </c>
      <c r="AG6" s="41">
        <v>3.0</v>
      </c>
      <c r="AH6" s="40">
        <v>2.0</v>
      </c>
      <c r="AI6" s="41">
        <v>3.0</v>
      </c>
      <c r="AJ6" s="40">
        <v>2.0</v>
      </c>
      <c r="AK6" s="41">
        <v>2.0</v>
      </c>
      <c r="AL6" s="40">
        <v>2.0</v>
      </c>
      <c r="AM6" s="41">
        <v>3.0</v>
      </c>
      <c r="AN6" s="40">
        <v>2.0</v>
      </c>
      <c r="AO6" s="41">
        <v>3.0</v>
      </c>
      <c r="AP6" s="40">
        <v>3.0</v>
      </c>
      <c r="AQ6" s="41">
        <v>3.0</v>
      </c>
      <c r="AR6" s="40">
        <v>3.0</v>
      </c>
      <c r="AS6" s="41">
        <v>1.0</v>
      </c>
      <c r="AT6" s="40">
        <v>3.0</v>
      </c>
      <c r="AU6" s="41">
        <v>2.0</v>
      </c>
      <c r="AV6" s="40">
        <v>2.0</v>
      </c>
      <c r="AW6" s="41">
        <v>3.0</v>
      </c>
      <c r="AX6" s="40">
        <v>1.0</v>
      </c>
      <c r="AY6" s="41">
        <v>3.0</v>
      </c>
      <c r="AZ6" s="40">
        <v>2.0</v>
      </c>
      <c r="BA6" s="41">
        <v>2.0</v>
      </c>
      <c r="BB6" s="40">
        <v>2.0</v>
      </c>
      <c r="BC6" s="41">
        <v>2.0</v>
      </c>
      <c r="BD6" s="40">
        <v>2.0</v>
      </c>
      <c r="BE6" s="40">
        <v>1.0</v>
      </c>
      <c r="BF6" s="42">
        <v>2.0</v>
      </c>
      <c r="BG6" s="41">
        <v>3.0</v>
      </c>
      <c r="BH6" s="40">
        <v>3.0</v>
      </c>
      <c r="BI6" s="41">
        <v>2.0</v>
      </c>
      <c r="BJ6" s="40">
        <v>3.0</v>
      </c>
      <c r="BK6" s="41">
        <v>3.0</v>
      </c>
      <c r="BL6" s="40">
        <v>3.0</v>
      </c>
      <c r="BM6" s="41">
        <v>2.0</v>
      </c>
      <c r="BN6" s="40">
        <v>3.0</v>
      </c>
      <c r="BO6" s="41">
        <v>3.0</v>
      </c>
      <c r="BP6" s="40">
        <v>3.0</v>
      </c>
      <c r="BQ6" s="41">
        <v>2.0</v>
      </c>
      <c r="BR6" s="42">
        <v>2.0</v>
      </c>
      <c r="BS6" s="41">
        <v>2.0</v>
      </c>
      <c r="BT6" s="40">
        <v>3.0</v>
      </c>
      <c r="BU6" s="41">
        <v>2.0</v>
      </c>
      <c r="BV6" s="40">
        <v>2.0</v>
      </c>
      <c r="BW6" s="41">
        <v>1.0</v>
      </c>
      <c r="BX6" s="42">
        <v>3.0</v>
      </c>
      <c r="BY6" s="41">
        <v>2.0</v>
      </c>
      <c r="BZ6" s="40">
        <v>2.0</v>
      </c>
      <c r="CA6" s="41">
        <v>3.0</v>
      </c>
      <c r="CB6" s="40">
        <v>2.0</v>
      </c>
      <c r="CC6" s="41">
        <v>2.0</v>
      </c>
      <c r="CD6" s="40">
        <v>2.0</v>
      </c>
      <c r="CE6" s="41">
        <v>2.0</v>
      </c>
      <c r="CF6" s="40">
        <v>3.0</v>
      </c>
      <c r="CG6" s="41">
        <v>3.0</v>
      </c>
      <c r="CH6" s="40">
        <v>2.0</v>
      </c>
      <c r="CI6" s="41">
        <v>3.0</v>
      </c>
      <c r="CJ6" s="40">
        <v>3.0</v>
      </c>
      <c r="CK6" s="41">
        <v>2.0</v>
      </c>
      <c r="CL6" s="40">
        <v>2.0</v>
      </c>
      <c r="CM6" s="41">
        <v>3.0</v>
      </c>
      <c r="CN6" s="40">
        <v>3.0</v>
      </c>
      <c r="CO6" s="41">
        <v>2.0</v>
      </c>
      <c r="CP6" s="40">
        <v>3.0</v>
      </c>
      <c r="CQ6" s="41">
        <v>3.0</v>
      </c>
      <c r="CR6" s="40">
        <v>3.0</v>
      </c>
      <c r="CS6" s="41">
        <v>3.0</v>
      </c>
      <c r="CT6" s="40">
        <v>3.0</v>
      </c>
      <c r="CU6" s="41">
        <v>3.0</v>
      </c>
      <c r="CV6" s="40">
        <v>1.0</v>
      </c>
      <c r="CW6" s="41">
        <v>3.0</v>
      </c>
      <c r="CX6" s="40">
        <v>3.0</v>
      </c>
      <c r="CY6" s="41">
        <v>3.0</v>
      </c>
      <c r="CZ6" s="40">
        <v>3.0</v>
      </c>
      <c r="DA6" s="41">
        <v>3.0</v>
      </c>
    </row>
    <row r="7" ht="26.25" customHeight="1">
      <c r="A7" s="38" t="s">
        <v>400</v>
      </c>
      <c r="B7" s="39">
        <v>3.0</v>
      </c>
      <c r="D7" s="40">
        <v>3.0</v>
      </c>
      <c r="E7" s="41">
        <v>3.0</v>
      </c>
      <c r="F7" s="40">
        <v>2.0</v>
      </c>
      <c r="G7" s="41">
        <v>3.0</v>
      </c>
      <c r="H7" s="40">
        <v>2.0</v>
      </c>
      <c r="I7" s="41">
        <v>2.0</v>
      </c>
      <c r="J7" s="40">
        <v>2.0</v>
      </c>
      <c r="K7" s="41">
        <v>3.0</v>
      </c>
      <c r="L7" s="40">
        <v>2.0</v>
      </c>
      <c r="M7" s="41">
        <v>2.0</v>
      </c>
      <c r="N7" s="40">
        <v>3.0</v>
      </c>
      <c r="O7" s="41">
        <v>2.0</v>
      </c>
      <c r="P7" s="40">
        <v>3.0</v>
      </c>
      <c r="Q7" s="41">
        <v>2.0</v>
      </c>
      <c r="R7" s="40">
        <v>1.0</v>
      </c>
      <c r="S7" s="41">
        <v>1.0</v>
      </c>
      <c r="T7" s="40">
        <v>2.0</v>
      </c>
      <c r="U7" s="41">
        <v>2.0</v>
      </c>
      <c r="V7" s="40">
        <v>3.0</v>
      </c>
      <c r="W7" s="41">
        <v>1.0</v>
      </c>
      <c r="X7" s="40">
        <v>2.0</v>
      </c>
      <c r="Y7" s="41">
        <v>3.0</v>
      </c>
      <c r="Z7" s="40">
        <v>3.0</v>
      </c>
      <c r="AA7" s="41">
        <v>2.0</v>
      </c>
      <c r="AB7" s="40">
        <v>2.0</v>
      </c>
      <c r="AC7" s="41">
        <v>2.0</v>
      </c>
      <c r="AD7" s="40">
        <v>3.0</v>
      </c>
      <c r="AE7" s="41">
        <v>3.0</v>
      </c>
      <c r="AF7" s="40">
        <v>3.0</v>
      </c>
      <c r="AG7" s="41">
        <v>3.0</v>
      </c>
      <c r="AH7" s="40">
        <v>1.0</v>
      </c>
      <c r="AI7" s="41">
        <v>1.0</v>
      </c>
      <c r="AJ7" s="40">
        <v>3.0</v>
      </c>
      <c r="AK7" s="41">
        <v>2.0</v>
      </c>
      <c r="AL7" s="40">
        <v>2.0</v>
      </c>
      <c r="AM7" s="41">
        <v>3.0</v>
      </c>
      <c r="AN7" s="40">
        <v>1.0</v>
      </c>
      <c r="AO7" s="41">
        <v>1.0</v>
      </c>
      <c r="AP7" s="40">
        <v>1.0</v>
      </c>
      <c r="AQ7" s="41">
        <v>3.0</v>
      </c>
      <c r="AR7" s="40">
        <v>1.0</v>
      </c>
      <c r="AS7" s="41">
        <v>3.0</v>
      </c>
      <c r="AT7" s="40">
        <v>2.0</v>
      </c>
      <c r="AU7" s="41">
        <v>3.0</v>
      </c>
      <c r="AV7" s="40">
        <v>2.0</v>
      </c>
      <c r="AW7" s="41">
        <v>3.0</v>
      </c>
      <c r="AX7" s="40">
        <v>2.0</v>
      </c>
      <c r="AY7" s="41">
        <v>3.0</v>
      </c>
      <c r="AZ7" s="40">
        <v>1.0</v>
      </c>
      <c r="BA7" s="41">
        <v>1.0</v>
      </c>
      <c r="BB7" s="40">
        <v>2.0</v>
      </c>
      <c r="BC7" s="41">
        <v>2.0</v>
      </c>
      <c r="BD7" s="40">
        <v>1.0</v>
      </c>
      <c r="BE7" s="40">
        <v>1.0</v>
      </c>
      <c r="BF7" s="42">
        <v>3.0</v>
      </c>
      <c r="BG7" s="41"/>
      <c r="BH7" s="40">
        <v>3.0</v>
      </c>
      <c r="BI7" s="41">
        <v>3.0</v>
      </c>
      <c r="BJ7" s="40">
        <v>2.0</v>
      </c>
      <c r="BK7" s="41">
        <v>3.0</v>
      </c>
      <c r="BL7" s="40">
        <v>3.0</v>
      </c>
      <c r="BM7" s="41">
        <v>3.0</v>
      </c>
      <c r="BN7" s="40">
        <v>3.0</v>
      </c>
      <c r="BO7" s="41">
        <v>3.0</v>
      </c>
      <c r="BP7" s="40">
        <v>2.0</v>
      </c>
      <c r="BQ7" s="41">
        <v>3.0</v>
      </c>
      <c r="BR7" s="42">
        <v>3.0</v>
      </c>
      <c r="BS7" s="41">
        <v>1.0</v>
      </c>
      <c r="BT7" s="40">
        <v>2.0</v>
      </c>
      <c r="BU7" s="41">
        <v>1.0</v>
      </c>
      <c r="BV7" s="40">
        <v>2.0</v>
      </c>
      <c r="BW7" s="41">
        <v>1.0</v>
      </c>
      <c r="BX7" s="42">
        <v>3.0</v>
      </c>
      <c r="BY7" s="41">
        <v>3.0</v>
      </c>
      <c r="BZ7" s="40">
        <v>1.0</v>
      </c>
      <c r="CA7" s="41">
        <v>1.0</v>
      </c>
      <c r="CB7" s="40">
        <v>2.0</v>
      </c>
      <c r="CC7" s="41">
        <v>1.0</v>
      </c>
      <c r="CD7" s="40">
        <v>2.0</v>
      </c>
      <c r="CE7" s="41">
        <v>1.0</v>
      </c>
      <c r="CF7" s="40">
        <v>3.0</v>
      </c>
      <c r="CG7" s="41">
        <v>3.0</v>
      </c>
      <c r="CH7" s="40">
        <v>3.0</v>
      </c>
      <c r="CI7" s="41">
        <v>3.0</v>
      </c>
      <c r="CJ7" s="40">
        <v>3.0</v>
      </c>
      <c r="CK7" s="41">
        <v>1.0</v>
      </c>
      <c r="CL7" s="40">
        <v>3.0</v>
      </c>
      <c r="CM7" s="41">
        <v>1.0</v>
      </c>
      <c r="CN7" s="40">
        <v>2.0</v>
      </c>
      <c r="CO7" s="41">
        <v>3.0</v>
      </c>
      <c r="CP7" s="40">
        <v>3.0</v>
      </c>
      <c r="CQ7" s="41">
        <v>2.0</v>
      </c>
      <c r="CR7" s="40">
        <v>2.0</v>
      </c>
      <c r="CS7" s="41">
        <v>3.0</v>
      </c>
      <c r="CT7" s="40">
        <v>3.0</v>
      </c>
      <c r="CU7" s="41">
        <v>3.0</v>
      </c>
      <c r="CV7" s="40">
        <v>1.0</v>
      </c>
      <c r="CW7" s="41">
        <v>2.0</v>
      </c>
      <c r="CX7" s="40">
        <v>2.0</v>
      </c>
      <c r="CY7" s="41">
        <v>3.0</v>
      </c>
      <c r="CZ7" s="40">
        <v>2.0</v>
      </c>
      <c r="DA7" s="41">
        <v>2.0</v>
      </c>
    </row>
    <row r="8" ht="26.25" customHeight="1">
      <c r="A8" s="38" t="s">
        <v>401</v>
      </c>
      <c r="B8" s="39">
        <v>3.0</v>
      </c>
      <c r="D8" s="40">
        <v>2.0</v>
      </c>
      <c r="E8" s="41">
        <v>3.0</v>
      </c>
      <c r="F8" s="40">
        <v>2.0</v>
      </c>
      <c r="G8" s="41">
        <v>2.0</v>
      </c>
      <c r="H8" s="40">
        <v>2.0</v>
      </c>
      <c r="I8" s="41">
        <v>1.0</v>
      </c>
      <c r="J8" s="40">
        <v>1.0</v>
      </c>
      <c r="K8" s="41">
        <v>2.0</v>
      </c>
      <c r="L8" s="40">
        <v>2.0</v>
      </c>
      <c r="M8" s="41">
        <v>1.0</v>
      </c>
      <c r="N8" s="40">
        <v>3.0</v>
      </c>
      <c r="O8" s="41">
        <v>3.0</v>
      </c>
      <c r="P8" s="40">
        <v>3.0</v>
      </c>
      <c r="Q8" s="41">
        <v>3.0</v>
      </c>
      <c r="R8" s="40">
        <v>1.0</v>
      </c>
      <c r="S8" s="41">
        <v>1.0</v>
      </c>
      <c r="T8" s="40">
        <v>3.0</v>
      </c>
      <c r="U8" s="41">
        <v>3.0</v>
      </c>
      <c r="V8" s="40">
        <v>3.0</v>
      </c>
      <c r="W8" s="41">
        <v>3.0</v>
      </c>
      <c r="X8" s="40">
        <v>3.0</v>
      </c>
      <c r="Y8" s="41">
        <v>3.0</v>
      </c>
      <c r="Z8" s="40">
        <v>1.0</v>
      </c>
      <c r="AA8" s="41">
        <v>0.0</v>
      </c>
      <c r="AB8" s="40">
        <v>2.0</v>
      </c>
      <c r="AC8" s="41">
        <v>2.0</v>
      </c>
      <c r="AD8" s="40">
        <v>3.0</v>
      </c>
      <c r="AE8" s="41">
        <v>3.0</v>
      </c>
      <c r="AF8" s="40">
        <v>3.0</v>
      </c>
      <c r="AG8" s="41">
        <v>3.0</v>
      </c>
      <c r="AH8" s="40">
        <v>2.0</v>
      </c>
      <c r="AI8" s="41">
        <v>2.0</v>
      </c>
      <c r="AJ8" s="40">
        <v>3.0</v>
      </c>
      <c r="AK8" s="41">
        <v>3.0</v>
      </c>
      <c r="AL8" s="40">
        <v>1.0</v>
      </c>
      <c r="AM8" s="41">
        <v>2.0</v>
      </c>
      <c r="AN8" s="40">
        <v>1.0</v>
      </c>
      <c r="AO8" s="41">
        <v>3.0</v>
      </c>
      <c r="AP8" s="40">
        <v>3.0</v>
      </c>
      <c r="AQ8" s="41">
        <v>3.0</v>
      </c>
      <c r="AR8" s="40">
        <v>0.0</v>
      </c>
      <c r="AS8" s="41">
        <v>1.0</v>
      </c>
      <c r="AT8" s="40">
        <v>3.0</v>
      </c>
      <c r="AU8" s="41">
        <v>3.0</v>
      </c>
      <c r="AV8" s="40">
        <v>2.0</v>
      </c>
      <c r="AW8" s="41">
        <v>2.0</v>
      </c>
      <c r="AX8" s="40">
        <v>1.0</v>
      </c>
      <c r="AY8" s="41">
        <v>2.0</v>
      </c>
      <c r="AZ8" s="40">
        <v>2.0</v>
      </c>
      <c r="BA8" s="41">
        <v>1.0</v>
      </c>
      <c r="BB8" s="40">
        <v>1.0</v>
      </c>
      <c r="BC8" s="41">
        <v>0.0</v>
      </c>
      <c r="BD8" s="40">
        <v>1.0</v>
      </c>
      <c r="BE8" s="40">
        <v>3.0</v>
      </c>
      <c r="BF8" s="42">
        <v>3.0</v>
      </c>
      <c r="BG8" s="41">
        <v>3.0</v>
      </c>
      <c r="BH8" s="40">
        <v>2.0</v>
      </c>
      <c r="BI8" s="41">
        <v>3.0</v>
      </c>
      <c r="BJ8" s="40">
        <v>2.0</v>
      </c>
      <c r="BK8" s="41">
        <v>3.0</v>
      </c>
      <c r="BL8" s="40">
        <v>2.0</v>
      </c>
      <c r="BM8" s="41">
        <v>3.0</v>
      </c>
      <c r="BN8" s="40">
        <v>2.0</v>
      </c>
      <c r="BO8" s="41">
        <v>3.0</v>
      </c>
      <c r="BP8" s="40">
        <v>3.0</v>
      </c>
      <c r="BQ8" s="41">
        <v>3.0</v>
      </c>
      <c r="BR8" s="42">
        <v>3.0</v>
      </c>
      <c r="BS8" s="41">
        <v>1.0</v>
      </c>
      <c r="BT8" s="40">
        <v>3.0</v>
      </c>
      <c r="BU8" s="41">
        <v>3.0</v>
      </c>
      <c r="BV8" s="40">
        <v>2.0</v>
      </c>
      <c r="BW8" s="41">
        <v>0.0</v>
      </c>
      <c r="BX8" s="42">
        <v>2.0</v>
      </c>
      <c r="BY8" s="41">
        <v>2.0</v>
      </c>
      <c r="BZ8" s="40">
        <v>3.0</v>
      </c>
      <c r="CA8" s="41">
        <v>3.0</v>
      </c>
      <c r="CB8" s="40">
        <v>3.0</v>
      </c>
      <c r="CC8" s="41">
        <v>3.0</v>
      </c>
      <c r="CD8" s="40">
        <v>3.0</v>
      </c>
      <c r="CE8" s="41">
        <v>3.0</v>
      </c>
      <c r="CF8" s="40">
        <v>3.0</v>
      </c>
      <c r="CG8" s="41">
        <v>3.0</v>
      </c>
      <c r="CH8" s="40">
        <v>3.0</v>
      </c>
      <c r="CI8" s="41">
        <v>3.0</v>
      </c>
      <c r="CJ8" s="40">
        <v>2.0</v>
      </c>
      <c r="CK8" s="41">
        <v>1.0</v>
      </c>
      <c r="CL8" s="40">
        <v>3.0</v>
      </c>
      <c r="CM8" s="41">
        <v>3.0</v>
      </c>
      <c r="CN8" s="40">
        <v>3.0</v>
      </c>
      <c r="CO8" s="41">
        <v>3.0</v>
      </c>
      <c r="CP8" s="40">
        <v>2.0</v>
      </c>
      <c r="CQ8" s="41">
        <v>3.0</v>
      </c>
      <c r="CR8" s="40">
        <v>3.0</v>
      </c>
      <c r="CS8" s="41">
        <v>3.0</v>
      </c>
      <c r="CT8" s="40">
        <v>3.0</v>
      </c>
      <c r="CU8" s="41">
        <v>2.0</v>
      </c>
      <c r="CV8" s="40">
        <v>2.0</v>
      </c>
      <c r="CW8" s="41">
        <v>2.0</v>
      </c>
      <c r="CX8" s="40">
        <v>3.0</v>
      </c>
      <c r="CY8" s="41">
        <v>3.0</v>
      </c>
      <c r="CZ8" s="40">
        <v>3.0</v>
      </c>
      <c r="DA8" s="41">
        <v>1.0</v>
      </c>
    </row>
    <row r="9" ht="26.25" customHeight="1">
      <c r="A9" s="43" t="s">
        <v>402</v>
      </c>
      <c r="B9" s="44">
        <f>SUM(B5:B8)</f>
        <v>12</v>
      </c>
      <c r="D9" s="45">
        <f t="shared" ref="D9:DA9" si="1">SUM(D5:D8)</f>
        <v>8</v>
      </c>
      <c r="E9" s="45">
        <f t="shared" si="1"/>
        <v>11</v>
      </c>
      <c r="F9" s="45">
        <f t="shared" si="1"/>
        <v>9</v>
      </c>
      <c r="G9" s="45">
        <f t="shared" si="1"/>
        <v>10</v>
      </c>
      <c r="H9" s="45">
        <f t="shared" si="1"/>
        <v>7</v>
      </c>
      <c r="I9" s="45">
        <f t="shared" si="1"/>
        <v>7</v>
      </c>
      <c r="J9" s="45">
        <f t="shared" si="1"/>
        <v>8</v>
      </c>
      <c r="K9" s="45">
        <f t="shared" si="1"/>
        <v>9</v>
      </c>
      <c r="L9" s="45">
        <f t="shared" si="1"/>
        <v>8</v>
      </c>
      <c r="M9" s="45">
        <f t="shared" si="1"/>
        <v>6</v>
      </c>
      <c r="N9" s="45">
        <f t="shared" si="1"/>
        <v>11</v>
      </c>
      <c r="O9" s="45">
        <f t="shared" si="1"/>
        <v>11</v>
      </c>
      <c r="P9" s="45">
        <f t="shared" si="1"/>
        <v>9</v>
      </c>
      <c r="Q9" s="45">
        <f t="shared" si="1"/>
        <v>10</v>
      </c>
      <c r="R9" s="45">
        <f t="shared" si="1"/>
        <v>6</v>
      </c>
      <c r="S9" s="45">
        <f t="shared" si="1"/>
        <v>5</v>
      </c>
      <c r="T9" s="45">
        <f t="shared" si="1"/>
        <v>10</v>
      </c>
      <c r="U9" s="45">
        <f t="shared" si="1"/>
        <v>10</v>
      </c>
      <c r="V9" s="45">
        <f t="shared" si="1"/>
        <v>10</v>
      </c>
      <c r="W9" s="45">
        <f t="shared" si="1"/>
        <v>10</v>
      </c>
      <c r="X9" s="45">
        <f t="shared" si="1"/>
        <v>9</v>
      </c>
      <c r="Y9" s="45">
        <f t="shared" si="1"/>
        <v>12</v>
      </c>
      <c r="Z9" s="45">
        <f t="shared" si="1"/>
        <v>8</v>
      </c>
      <c r="AA9" s="45">
        <f t="shared" si="1"/>
        <v>6</v>
      </c>
      <c r="AB9" s="45">
        <f t="shared" si="1"/>
        <v>9</v>
      </c>
      <c r="AC9" s="45">
        <f t="shared" si="1"/>
        <v>9</v>
      </c>
      <c r="AD9" s="45">
        <f t="shared" si="1"/>
        <v>11</v>
      </c>
      <c r="AE9" s="45">
        <f t="shared" si="1"/>
        <v>12</v>
      </c>
      <c r="AF9" s="45">
        <f t="shared" si="1"/>
        <v>11</v>
      </c>
      <c r="AG9" s="45">
        <f t="shared" si="1"/>
        <v>12</v>
      </c>
      <c r="AH9" s="45">
        <f t="shared" si="1"/>
        <v>7</v>
      </c>
      <c r="AI9" s="45">
        <f t="shared" si="1"/>
        <v>8</v>
      </c>
      <c r="AJ9" s="45">
        <f t="shared" si="1"/>
        <v>11</v>
      </c>
      <c r="AK9" s="45">
        <f t="shared" si="1"/>
        <v>10</v>
      </c>
      <c r="AL9" s="45">
        <f t="shared" si="1"/>
        <v>8</v>
      </c>
      <c r="AM9" s="45">
        <f t="shared" si="1"/>
        <v>10</v>
      </c>
      <c r="AN9" s="45">
        <f t="shared" si="1"/>
        <v>6</v>
      </c>
      <c r="AO9" s="45">
        <f t="shared" si="1"/>
        <v>9</v>
      </c>
      <c r="AP9" s="45">
        <f t="shared" si="1"/>
        <v>10</v>
      </c>
      <c r="AQ9" s="45">
        <f t="shared" si="1"/>
        <v>11</v>
      </c>
      <c r="AR9" s="45">
        <f t="shared" si="1"/>
        <v>6</v>
      </c>
      <c r="AS9" s="45">
        <f t="shared" si="1"/>
        <v>8</v>
      </c>
      <c r="AT9" s="45">
        <f t="shared" si="1"/>
        <v>11</v>
      </c>
      <c r="AU9" s="45">
        <f t="shared" si="1"/>
        <v>11</v>
      </c>
      <c r="AV9" s="45">
        <f t="shared" si="1"/>
        <v>8</v>
      </c>
      <c r="AW9" s="45">
        <f t="shared" si="1"/>
        <v>11</v>
      </c>
      <c r="AX9" s="45">
        <f t="shared" si="1"/>
        <v>6</v>
      </c>
      <c r="AY9" s="45">
        <f t="shared" si="1"/>
        <v>11</v>
      </c>
      <c r="AZ9" s="45">
        <f t="shared" si="1"/>
        <v>7</v>
      </c>
      <c r="BA9" s="45">
        <f t="shared" si="1"/>
        <v>5</v>
      </c>
      <c r="BB9" s="45">
        <f t="shared" si="1"/>
        <v>8</v>
      </c>
      <c r="BC9" s="45">
        <f t="shared" si="1"/>
        <v>6</v>
      </c>
      <c r="BD9" s="45">
        <f t="shared" si="1"/>
        <v>6</v>
      </c>
      <c r="BE9" s="45">
        <f t="shared" si="1"/>
        <v>7</v>
      </c>
      <c r="BF9" s="45">
        <f t="shared" si="1"/>
        <v>11</v>
      </c>
      <c r="BG9" s="45">
        <f t="shared" si="1"/>
        <v>9</v>
      </c>
      <c r="BH9" s="45">
        <f t="shared" si="1"/>
        <v>11</v>
      </c>
      <c r="BI9" s="45">
        <f t="shared" si="1"/>
        <v>10</v>
      </c>
      <c r="BJ9" s="45">
        <f t="shared" si="1"/>
        <v>10</v>
      </c>
      <c r="BK9" s="45">
        <f t="shared" si="1"/>
        <v>12</v>
      </c>
      <c r="BL9" s="45">
        <f t="shared" si="1"/>
        <v>11</v>
      </c>
      <c r="BM9" s="45">
        <f t="shared" si="1"/>
        <v>11</v>
      </c>
      <c r="BN9" s="45">
        <f t="shared" si="1"/>
        <v>11</v>
      </c>
      <c r="BO9" s="45">
        <f t="shared" si="1"/>
        <v>11</v>
      </c>
      <c r="BP9" s="45">
        <f t="shared" si="1"/>
        <v>10</v>
      </c>
      <c r="BQ9" s="45">
        <f t="shared" si="1"/>
        <v>11</v>
      </c>
      <c r="BR9" s="45">
        <f t="shared" si="1"/>
        <v>11</v>
      </c>
      <c r="BS9" s="45">
        <f t="shared" si="1"/>
        <v>7</v>
      </c>
      <c r="BT9" s="45">
        <f t="shared" si="1"/>
        <v>10</v>
      </c>
      <c r="BU9" s="45">
        <f t="shared" si="1"/>
        <v>8</v>
      </c>
      <c r="BV9" s="45">
        <f t="shared" si="1"/>
        <v>8</v>
      </c>
      <c r="BW9" s="45">
        <f t="shared" si="1"/>
        <v>5</v>
      </c>
      <c r="BX9" s="45">
        <f t="shared" si="1"/>
        <v>10</v>
      </c>
      <c r="BY9" s="45">
        <f t="shared" si="1"/>
        <v>10</v>
      </c>
      <c r="BZ9" s="45">
        <f t="shared" si="1"/>
        <v>8</v>
      </c>
      <c r="CA9" s="45">
        <f t="shared" si="1"/>
        <v>10</v>
      </c>
      <c r="CB9" s="45">
        <f t="shared" si="1"/>
        <v>10</v>
      </c>
      <c r="CC9" s="45">
        <f t="shared" si="1"/>
        <v>9</v>
      </c>
      <c r="CD9" s="45">
        <f t="shared" si="1"/>
        <v>10</v>
      </c>
      <c r="CE9" s="45">
        <f t="shared" si="1"/>
        <v>8</v>
      </c>
      <c r="CF9" s="45">
        <f t="shared" si="1"/>
        <v>11</v>
      </c>
      <c r="CG9" s="45">
        <f t="shared" si="1"/>
        <v>11</v>
      </c>
      <c r="CH9" s="45">
        <f t="shared" si="1"/>
        <v>11</v>
      </c>
      <c r="CI9" s="45">
        <f t="shared" si="1"/>
        <v>12</v>
      </c>
      <c r="CJ9" s="45">
        <f t="shared" si="1"/>
        <v>10</v>
      </c>
      <c r="CK9" s="45">
        <f t="shared" si="1"/>
        <v>7</v>
      </c>
      <c r="CL9" s="45">
        <f t="shared" si="1"/>
        <v>11</v>
      </c>
      <c r="CM9" s="45">
        <f t="shared" si="1"/>
        <v>10</v>
      </c>
      <c r="CN9" s="45">
        <f t="shared" si="1"/>
        <v>11</v>
      </c>
      <c r="CO9" s="45">
        <f t="shared" si="1"/>
        <v>11</v>
      </c>
      <c r="CP9" s="45">
        <f t="shared" si="1"/>
        <v>11</v>
      </c>
      <c r="CQ9" s="45">
        <f t="shared" si="1"/>
        <v>11</v>
      </c>
      <c r="CR9" s="45">
        <f t="shared" si="1"/>
        <v>11</v>
      </c>
      <c r="CS9" s="45">
        <f t="shared" si="1"/>
        <v>12</v>
      </c>
      <c r="CT9" s="45">
        <f t="shared" si="1"/>
        <v>12</v>
      </c>
      <c r="CU9" s="45">
        <f t="shared" si="1"/>
        <v>11</v>
      </c>
      <c r="CV9" s="45">
        <f t="shared" si="1"/>
        <v>6</v>
      </c>
      <c r="CW9" s="45">
        <f t="shared" si="1"/>
        <v>9</v>
      </c>
      <c r="CX9" s="45">
        <f t="shared" si="1"/>
        <v>10</v>
      </c>
      <c r="CY9" s="45">
        <f t="shared" si="1"/>
        <v>12</v>
      </c>
      <c r="CZ9" s="45">
        <f t="shared" si="1"/>
        <v>10</v>
      </c>
      <c r="DA9" s="45">
        <f t="shared" si="1"/>
        <v>8</v>
      </c>
    </row>
    <row r="10" ht="26.25" customHeight="1">
      <c r="A10" s="43" t="s">
        <v>403</v>
      </c>
      <c r="B10" s="46">
        <f>(B9/12)/3</f>
        <v>0.3333333333</v>
      </c>
      <c r="D10" s="47">
        <f t="shared" ref="D10:DA10" si="2">(D9/$B$9)*$B$10</f>
        <v>0.2222222222</v>
      </c>
      <c r="E10" s="47">
        <f t="shared" si="2"/>
        <v>0.3055555556</v>
      </c>
      <c r="F10" s="47">
        <f t="shared" si="2"/>
        <v>0.25</v>
      </c>
      <c r="G10" s="47">
        <f t="shared" si="2"/>
        <v>0.2777777778</v>
      </c>
      <c r="H10" s="47">
        <f t="shared" si="2"/>
        <v>0.1944444444</v>
      </c>
      <c r="I10" s="47">
        <f t="shared" si="2"/>
        <v>0.1944444444</v>
      </c>
      <c r="J10" s="47">
        <f t="shared" si="2"/>
        <v>0.2222222222</v>
      </c>
      <c r="K10" s="47">
        <f t="shared" si="2"/>
        <v>0.25</v>
      </c>
      <c r="L10" s="47">
        <f t="shared" si="2"/>
        <v>0.2222222222</v>
      </c>
      <c r="M10" s="47">
        <f t="shared" si="2"/>
        <v>0.1666666667</v>
      </c>
      <c r="N10" s="47">
        <f t="shared" si="2"/>
        <v>0.3055555556</v>
      </c>
      <c r="O10" s="47">
        <f t="shared" si="2"/>
        <v>0.3055555556</v>
      </c>
      <c r="P10" s="47">
        <f t="shared" si="2"/>
        <v>0.25</v>
      </c>
      <c r="Q10" s="47">
        <f t="shared" si="2"/>
        <v>0.2777777778</v>
      </c>
      <c r="R10" s="47">
        <f t="shared" si="2"/>
        <v>0.1666666667</v>
      </c>
      <c r="S10" s="47">
        <f t="shared" si="2"/>
        <v>0.1388888889</v>
      </c>
      <c r="T10" s="47">
        <f t="shared" si="2"/>
        <v>0.2777777778</v>
      </c>
      <c r="U10" s="47">
        <f t="shared" si="2"/>
        <v>0.2777777778</v>
      </c>
      <c r="V10" s="47">
        <f t="shared" si="2"/>
        <v>0.2777777778</v>
      </c>
      <c r="W10" s="47">
        <f t="shared" si="2"/>
        <v>0.2777777778</v>
      </c>
      <c r="X10" s="47">
        <f t="shared" si="2"/>
        <v>0.25</v>
      </c>
      <c r="Y10" s="47">
        <f t="shared" si="2"/>
        <v>0.3333333333</v>
      </c>
      <c r="Z10" s="47">
        <f t="shared" si="2"/>
        <v>0.2222222222</v>
      </c>
      <c r="AA10" s="47">
        <f t="shared" si="2"/>
        <v>0.1666666667</v>
      </c>
      <c r="AB10" s="47">
        <f t="shared" si="2"/>
        <v>0.25</v>
      </c>
      <c r="AC10" s="47">
        <f t="shared" si="2"/>
        <v>0.25</v>
      </c>
      <c r="AD10" s="47">
        <f t="shared" si="2"/>
        <v>0.3055555556</v>
      </c>
      <c r="AE10" s="47">
        <f t="shared" si="2"/>
        <v>0.3333333333</v>
      </c>
      <c r="AF10" s="47">
        <f t="shared" si="2"/>
        <v>0.3055555556</v>
      </c>
      <c r="AG10" s="47">
        <f t="shared" si="2"/>
        <v>0.3333333333</v>
      </c>
      <c r="AH10" s="47">
        <f t="shared" si="2"/>
        <v>0.1944444444</v>
      </c>
      <c r="AI10" s="47">
        <f t="shared" si="2"/>
        <v>0.2222222222</v>
      </c>
      <c r="AJ10" s="47">
        <f t="shared" si="2"/>
        <v>0.3055555556</v>
      </c>
      <c r="AK10" s="47">
        <f t="shared" si="2"/>
        <v>0.2777777778</v>
      </c>
      <c r="AL10" s="47">
        <f t="shared" si="2"/>
        <v>0.2222222222</v>
      </c>
      <c r="AM10" s="47">
        <f t="shared" si="2"/>
        <v>0.2777777778</v>
      </c>
      <c r="AN10" s="47">
        <f t="shared" si="2"/>
        <v>0.1666666667</v>
      </c>
      <c r="AO10" s="47">
        <f t="shared" si="2"/>
        <v>0.25</v>
      </c>
      <c r="AP10" s="47">
        <f t="shared" si="2"/>
        <v>0.2777777778</v>
      </c>
      <c r="AQ10" s="47">
        <f t="shared" si="2"/>
        <v>0.3055555556</v>
      </c>
      <c r="AR10" s="47">
        <f t="shared" si="2"/>
        <v>0.1666666667</v>
      </c>
      <c r="AS10" s="47">
        <f t="shared" si="2"/>
        <v>0.2222222222</v>
      </c>
      <c r="AT10" s="47">
        <f t="shared" si="2"/>
        <v>0.3055555556</v>
      </c>
      <c r="AU10" s="47">
        <f t="shared" si="2"/>
        <v>0.3055555556</v>
      </c>
      <c r="AV10" s="47">
        <f t="shared" si="2"/>
        <v>0.2222222222</v>
      </c>
      <c r="AW10" s="47">
        <f t="shared" si="2"/>
        <v>0.3055555556</v>
      </c>
      <c r="AX10" s="47">
        <f t="shared" si="2"/>
        <v>0.1666666667</v>
      </c>
      <c r="AY10" s="47">
        <f t="shared" si="2"/>
        <v>0.3055555556</v>
      </c>
      <c r="AZ10" s="47">
        <f t="shared" si="2"/>
        <v>0.1944444444</v>
      </c>
      <c r="BA10" s="47">
        <f t="shared" si="2"/>
        <v>0.1388888889</v>
      </c>
      <c r="BB10" s="47">
        <f t="shared" si="2"/>
        <v>0.2222222222</v>
      </c>
      <c r="BC10" s="47">
        <f t="shared" si="2"/>
        <v>0.1666666667</v>
      </c>
      <c r="BD10" s="47">
        <f t="shared" si="2"/>
        <v>0.1666666667</v>
      </c>
      <c r="BE10" s="47">
        <f t="shared" si="2"/>
        <v>0.1944444444</v>
      </c>
      <c r="BF10" s="47">
        <f t="shared" si="2"/>
        <v>0.3055555556</v>
      </c>
      <c r="BG10" s="47">
        <f t="shared" si="2"/>
        <v>0.25</v>
      </c>
      <c r="BH10" s="47">
        <f t="shared" si="2"/>
        <v>0.3055555556</v>
      </c>
      <c r="BI10" s="47">
        <f t="shared" si="2"/>
        <v>0.2777777778</v>
      </c>
      <c r="BJ10" s="47">
        <f t="shared" si="2"/>
        <v>0.2777777778</v>
      </c>
      <c r="BK10" s="47">
        <f t="shared" si="2"/>
        <v>0.3333333333</v>
      </c>
      <c r="BL10" s="47">
        <f t="shared" si="2"/>
        <v>0.3055555556</v>
      </c>
      <c r="BM10" s="47">
        <f t="shared" si="2"/>
        <v>0.3055555556</v>
      </c>
      <c r="BN10" s="47">
        <f t="shared" si="2"/>
        <v>0.3055555556</v>
      </c>
      <c r="BO10" s="47">
        <f t="shared" si="2"/>
        <v>0.3055555556</v>
      </c>
      <c r="BP10" s="47">
        <f t="shared" si="2"/>
        <v>0.2777777778</v>
      </c>
      <c r="BQ10" s="47">
        <f t="shared" si="2"/>
        <v>0.3055555556</v>
      </c>
      <c r="BR10" s="47">
        <f t="shared" si="2"/>
        <v>0.3055555556</v>
      </c>
      <c r="BS10" s="47">
        <f t="shared" si="2"/>
        <v>0.1944444444</v>
      </c>
      <c r="BT10" s="47">
        <f t="shared" si="2"/>
        <v>0.2777777778</v>
      </c>
      <c r="BU10" s="47">
        <f t="shared" si="2"/>
        <v>0.2222222222</v>
      </c>
      <c r="BV10" s="47">
        <f t="shared" si="2"/>
        <v>0.2222222222</v>
      </c>
      <c r="BW10" s="47">
        <f t="shared" si="2"/>
        <v>0.1388888889</v>
      </c>
      <c r="BX10" s="47">
        <f t="shared" si="2"/>
        <v>0.2777777778</v>
      </c>
      <c r="BY10" s="47">
        <f t="shared" si="2"/>
        <v>0.2777777778</v>
      </c>
      <c r="BZ10" s="47">
        <f t="shared" si="2"/>
        <v>0.2222222222</v>
      </c>
      <c r="CA10" s="47">
        <f t="shared" si="2"/>
        <v>0.2777777778</v>
      </c>
      <c r="CB10" s="47">
        <f t="shared" si="2"/>
        <v>0.2777777778</v>
      </c>
      <c r="CC10" s="47">
        <f t="shared" si="2"/>
        <v>0.25</v>
      </c>
      <c r="CD10" s="47">
        <f t="shared" si="2"/>
        <v>0.2777777778</v>
      </c>
      <c r="CE10" s="47">
        <f t="shared" si="2"/>
        <v>0.2222222222</v>
      </c>
      <c r="CF10" s="47">
        <f t="shared" si="2"/>
        <v>0.3055555556</v>
      </c>
      <c r="CG10" s="47">
        <f t="shared" si="2"/>
        <v>0.3055555556</v>
      </c>
      <c r="CH10" s="47">
        <f t="shared" si="2"/>
        <v>0.3055555556</v>
      </c>
      <c r="CI10" s="47">
        <f t="shared" si="2"/>
        <v>0.3333333333</v>
      </c>
      <c r="CJ10" s="47">
        <f t="shared" si="2"/>
        <v>0.2777777778</v>
      </c>
      <c r="CK10" s="47">
        <f t="shared" si="2"/>
        <v>0.1944444444</v>
      </c>
      <c r="CL10" s="47">
        <f t="shared" si="2"/>
        <v>0.3055555556</v>
      </c>
      <c r="CM10" s="47">
        <f t="shared" si="2"/>
        <v>0.2777777778</v>
      </c>
      <c r="CN10" s="47">
        <f t="shared" si="2"/>
        <v>0.3055555556</v>
      </c>
      <c r="CO10" s="47">
        <f t="shared" si="2"/>
        <v>0.3055555556</v>
      </c>
      <c r="CP10" s="47">
        <f t="shared" si="2"/>
        <v>0.3055555556</v>
      </c>
      <c r="CQ10" s="47">
        <f t="shared" si="2"/>
        <v>0.3055555556</v>
      </c>
      <c r="CR10" s="47">
        <f t="shared" si="2"/>
        <v>0.3055555556</v>
      </c>
      <c r="CS10" s="47">
        <f t="shared" si="2"/>
        <v>0.3333333333</v>
      </c>
      <c r="CT10" s="47">
        <f t="shared" si="2"/>
        <v>0.3333333333</v>
      </c>
      <c r="CU10" s="47">
        <f t="shared" si="2"/>
        <v>0.3055555556</v>
      </c>
      <c r="CV10" s="47">
        <f t="shared" si="2"/>
        <v>0.1666666667</v>
      </c>
      <c r="CW10" s="47">
        <f t="shared" si="2"/>
        <v>0.25</v>
      </c>
      <c r="CX10" s="47">
        <f t="shared" si="2"/>
        <v>0.2777777778</v>
      </c>
      <c r="CY10" s="47">
        <f t="shared" si="2"/>
        <v>0.3333333333</v>
      </c>
      <c r="CZ10" s="47">
        <f t="shared" si="2"/>
        <v>0.2777777778</v>
      </c>
      <c r="DA10" s="47">
        <f t="shared" si="2"/>
        <v>0.2222222222</v>
      </c>
    </row>
    <row r="11" ht="26.25" customHeight="1">
      <c r="A11" s="35" t="s">
        <v>404</v>
      </c>
      <c r="B11" s="48"/>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c r="BM11" s="49"/>
      <c r="BN11" s="49"/>
      <c r="BO11" s="49"/>
      <c r="BP11" s="49"/>
      <c r="BQ11" s="49"/>
      <c r="BR11" s="49"/>
      <c r="BS11" s="49"/>
      <c r="BT11" s="49"/>
      <c r="BU11" s="49"/>
      <c r="BV11" s="49"/>
      <c r="BW11" s="49"/>
      <c r="BX11" s="49"/>
      <c r="BY11" s="49"/>
      <c r="BZ11" s="49"/>
      <c r="CA11" s="49"/>
      <c r="CB11" s="49"/>
      <c r="CC11" s="49"/>
      <c r="CD11" s="49"/>
      <c r="CE11" s="49"/>
      <c r="CF11" s="49"/>
      <c r="CG11" s="49"/>
      <c r="CH11" s="49"/>
      <c r="CI11" s="49"/>
      <c r="CJ11" s="49"/>
      <c r="CK11" s="49"/>
      <c r="CL11" s="49"/>
      <c r="CM11" s="49"/>
      <c r="CN11" s="49"/>
      <c r="CO11" s="49"/>
      <c r="CP11" s="49"/>
      <c r="CQ11" s="49"/>
      <c r="CR11" s="49"/>
      <c r="CS11" s="49"/>
      <c r="CT11" s="49"/>
      <c r="CU11" s="49"/>
      <c r="CV11" s="49"/>
      <c r="CW11" s="49"/>
      <c r="CX11" s="49"/>
      <c r="CY11" s="49"/>
      <c r="CZ11" s="49"/>
      <c r="DA11" s="49"/>
    </row>
    <row r="12" ht="26.25" customHeight="1">
      <c r="A12" s="38" t="s">
        <v>405</v>
      </c>
      <c r="B12" s="50">
        <v>3.0</v>
      </c>
      <c r="D12" s="40">
        <v>2.0</v>
      </c>
      <c r="E12" s="41">
        <v>3.0</v>
      </c>
      <c r="F12" s="40">
        <v>2.0</v>
      </c>
      <c r="G12" s="41">
        <v>2.0</v>
      </c>
      <c r="H12" s="40">
        <v>3.0</v>
      </c>
      <c r="I12" s="41">
        <v>2.0</v>
      </c>
      <c r="J12" s="40">
        <v>2.0</v>
      </c>
      <c r="K12" s="41">
        <v>2.0</v>
      </c>
      <c r="L12" s="40">
        <v>2.0</v>
      </c>
      <c r="M12" s="41">
        <v>1.0</v>
      </c>
      <c r="N12" s="40">
        <v>3.0</v>
      </c>
      <c r="O12" s="41">
        <v>3.0</v>
      </c>
      <c r="P12" s="40">
        <v>3.0</v>
      </c>
      <c r="Q12" s="41">
        <v>3.0</v>
      </c>
      <c r="R12" s="40">
        <v>1.0</v>
      </c>
      <c r="S12" s="41">
        <v>1.0</v>
      </c>
      <c r="T12" s="40">
        <v>3.0</v>
      </c>
      <c r="U12" s="41">
        <v>3.0</v>
      </c>
      <c r="V12" s="40">
        <v>3.0</v>
      </c>
      <c r="W12" s="41">
        <v>3.0</v>
      </c>
      <c r="X12" s="40">
        <v>3.0</v>
      </c>
      <c r="Y12" s="41">
        <v>3.0</v>
      </c>
      <c r="Z12" s="40">
        <v>1.0</v>
      </c>
      <c r="AA12" s="41">
        <v>1.0</v>
      </c>
      <c r="AB12" s="40">
        <v>2.0</v>
      </c>
      <c r="AC12" s="41">
        <v>2.0</v>
      </c>
      <c r="AD12" s="40">
        <v>3.0</v>
      </c>
      <c r="AE12" s="41">
        <v>3.0</v>
      </c>
      <c r="AF12" s="40">
        <v>3.0</v>
      </c>
      <c r="AG12" s="41">
        <v>3.0</v>
      </c>
      <c r="AH12" s="40">
        <v>2.0</v>
      </c>
      <c r="AI12" s="41">
        <v>2.0</v>
      </c>
      <c r="AJ12" s="40">
        <v>3.0</v>
      </c>
      <c r="AK12" s="41">
        <v>3.0</v>
      </c>
      <c r="AL12" s="40">
        <v>1.0</v>
      </c>
      <c r="AM12" s="41">
        <v>3.0</v>
      </c>
      <c r="AN12" s="40">
        <v>2.0</v>
      </c>
      <c r="AO12" s="41">
        <v>2.0</v>
      </c>
      <c r="AP12" s="40">
        <v>3.0</v>
      </c>
      <c r="AQ12" s="41">
        <v>3.0</v>
      </c>
      <c r="AR12" s="40">
        <v>3.0</v>
      </c>
      <c r="AS12" s="41">
        <v>2.0</v>
      </c>
      <c r="AT12" s="40">
        <v>3.0</v>
      </c>
      <c r="AU12" s="41">
        <v>3.0</v>
      </c>
      <c r="AV12" s="40">
        <v>2.0</v>
      </c>
      <c r="AW12" s="41">
        <v>3.0</v>
      </c>
      <c r="AX12" s="40">
        <v>1.0</v>
      </c>
      <c r="AY12" s="41">
        <v>3.0</v>
      </c>
      <c r="AZ12" s="40">
        <v>2.0</v>
      </c>
      <c r="BA12" s="41">
        <v>1.0</v>
      </c>
      <c r="BB12" s="40">
        <v>2.0</v>
      </c>
      <c r="BC12" s="41">
        <v>3.0</v>
      </c>
      <c r="BD12" s="40">
        <v>2.0</v>
      </c>
      <c r="BE12" s="40">
        <v>2.0</v>
      </c>
      <c r="BF12" s="42">
        <v>3.0</v>
      </c>
      <c r="BG12" s="41">
        <v>3.0</v>
      </c>
      <c r="BH12" s="40">
        <v>3.0</v>
      </c>
      <c r="BI12" s="41">
        <v>2.0</v>
      </c>
      <c r="BJ12" s="40">
        <v>2.0</v>
      </c>
      <c r="BK12" s="41">
        <v>2.0</v>
      </c>
      <c r="BL12" s="40">
        <v>3.0</v>
      </c>
      <c r="BM12" s="41">
        <v>2.0</v>
      </c>
      <c r="BN12" s="40">
        <v>3.0</v>
      </c>
      <c r="BO12" s="41">
        <v>2.0</v>
      </c>
      <c r="BP12" s="40">
        <v>3.0</v>
      </c>
      <c r="BQ12" s="41">
        <v>3.0</v>
      </c>
      <c r="BR12" s="42">
        <v>3.0</v>
      </c>
      <c r="BS12" s="41">
        <v>1.0</v>
      </c>
      <c r="BT12" s="40">
        <v>2.0</v>
      </c>
      <c r="BU12" s="41">
        <v>1.0</v>
      </c>
      <c r="BV12" s="40">
        <v>2.0</v>
      </c>
      <c r="BW12" s="41">
        <v>1.0</v>
      </c>
      <c r="BX12" s="42">
        <v>3.0</v>
      </c>
      <c r="BY12" s="41">
        <v>3.0</v>
      </c>
      <c r="BZ12" s="40">
        <v>3.0</v>
      </c>
      <c r="CA12" s="41">
        <v>2.0</v>
      </c>
      <c r="CB12" s="40">
        <v>3.0</v>
      </c>
      <c r="CC12" s="41">
        <v>3.0</v>
      </c>
      <c r="CD12" s="40">
        <v>3.0</v>
      </c>
      <c r="CE12" s="41">
        <v>2.0</v>
      </c>
      <c r="CF12" s="40">
        <v>3.0</v>
      </c>
      <c r="CG12" s="41">
        <v>3.0</v>
      </c>
      <c r="CH12" s="40">
        <v>3.0</v>
      </c>
      <c r="CI12" s="41">
        <v>3.0</v>
      </c>
      <c r="CJ12" s="40">
        <v>2.0</v>
      </c>
      <c r="CK12" s="41">
        <v>2.0</v>
      </c>
      <c r="CL12" s="40">
        <v>3.0</v>
      </c>
      <c r="CM12" s="41">
        <v>2.0</v>
      </c>
      <c r="CN12" s="40">
        <v>3.0</v>
      </c>
      <c r="CO12" s="41">
        <v>3.0</v>
      </c>
      <c r="CP12" s="40">
        <v>3.0</v>
      </c>
      <c r="CQ12" s="41"/>
      <c r="CR12" s="40">
        <v>3.0</v>
      </c>
      <c r="CS12" s="41">
        <v>3.0</v>
      </c>
      <c r="CT12" s="40">
        <v>3.0</v>
      </c>
      <c r="CU12" s="41">
        <v>2.0</v>
      </c>
      <c r="CV12" s="40">
        <v>1.0</v>
      </c>
      <c r="CW12" s="41">
        <v>3.0</v>
      </c>
      <c r="CX12" s="40">
        <v>3.0</v>
      </c>
      <c r="CY12" s="41">
        <v>3.0</v>
      </c>
      <c r="CZ12" s="40">
        <v>3.0</v>
      </c>
      <c r="DA12" s="41">
        <v>3.0</v>
      </c>
    </row>
    <row r="13" ht="26.25" customHeight="1">
      <c r="A13" s="38" t="s">
        <v>406</v>
      </c>
      <c r="B13" s="50">
        <v>3.0</v>
      </c>
      <c r="D13" s="40">
        <v>1.0</v>
      </c>
      <c r="E13" s="41">
        <v>3.0</v>
      </c>
      <c r="F13" s="40">
        <v>3.0</v>
      </c>
      <c r="G13" s="41">
        <v>3.0</v>
      </c>
      <c r="H13" s="40">
        <v>3.0</v>
      </c>
      <c r="I13" s="41">
        <v>2.0</v>
      </c>
      <c r="J13" s="40">
        <v>3.0</v>
      </c>
      <c r="K13" s="41">
        <v>3.0</v>
      </c>
      <c r="L13" s="40">
        <v>2.0</v>
      </c>
      <c r="M13" s="41">
        <v>1.0</v>
      </c>
      <c r="N13" s="40">
        <v>3.0</v>
      </c>
      <c r="O13" s="41">
        <v>3.0</v>
      </c>
      <c r="P13" s="40">
        <v>2.0</v>
      </c>
      <c r="Q13" s="41">
        <v>2.0</v>
      </c>
      <c r="R13" s="40">
        <v>2.0</v>
      </c>
      <c r="S13" s="40">
        <v>2.0</v>
      </c>
      <c r="T13" s="40">
        <v>2.0</v>
      </c>
      <c r="U13" s="41">
        <v>3.0</v>
      </c>
      <c r="V13" s="40">
        <v>3.0</v>
      </c>
      <c r="W13" s="41">
        <v>2.0</v>
      </c>
      <c r="X13" s="40">
        <v>3.0</v>
      </c>
      <c r="Y13" s="41">
        <v>3.0</v>
      </c>
      <c r="Z13" s="40">
        <v>2.0</v>
      </c>
      <c r="AA13" s="41">
        <v>1.0</v>
      </c>
      <c r="AB13" s="40">
        <v>3.0</v>
      </c>
      <c r="AC13" s="41">
        <v>2.0</v>
      </c>
      <c r="AD13" s="40">
        <v>3.0</v>
      </c>
      <c r="AE13" s="41">
        <v>3.0</v>
      </c>
      <c r="AF13" s="40">
        <v>3.0</v>
      </c>
      <c r="AG13" s="41">
        <v>3.0</v>
      </c>
      <c r="AH13" s="40">
        <v>2.0</v>
      </c>
      <c r="AI13" s="41">
        <v>3.0</v>
      </c>
      <c r="AJ13" s="40">
        <v>3.0</v>
      </c>
      <c r="AK13" s="41">
        <v>3.0</v>
      </c>
      <c r="AL13" s="40">
        <v>2.0</v>
      </c>
      <c r="AM13" s="41">
        <v>3.0</v>
      </c>
      <c r="AN13" s="40">
        <v>2.0</v>
      </c>
      <c r="AO13" s="41">
        <v>1.0</v>
      </c>
      <c r="AP13" s="40">
        <v>3.0</v>
      </c>
      <c r="AQ13" s="41">
        <v>3.0</v>
      </c>
      <c r="AR13" s="40">
        <v>2.0</v>
      </c>
      <c r="AS13" s="41">
        <v>3.0</v>
      </c>
      <c r="AT13" s="40">
        <v>3.0</v>
      </c>
      <c r="AU13" s="41">
        <v>3.0</v>
      </c>
      <c r="AV13" s="40">
        <v>2.0</v>
      </c>
      <c r="AW13" s="41">
        <v>3.0</v>
      </c>
      <c r="AX13" s="40">
        <v>1.0</v>
      </c>
      <c r="AY13" s="41">
        <v>2.0</v>
      </c>
      <c r="AZ13" s="40">
        <v>2.0</v>
      </c>
      <c r="BA13" s="41">
        <v>2.0</v>
      </c>
      <c r="BB13" s="40">
        <v>3.0</v>
      </c>
      <c r="BC13" s="41">
        <v>3.0</v>
      </c>
      <c r="BD13" s="40">
        <v>2.0</v>
      </c>
      <c r="BE13" s="40">
        <v>1.0</v>
      </c>
      <c r="BF13" s="42">
        <v>3.0</v>
      </c>
      <c r="BG13" s="41">
        <v>3.0</v>
      </c>
      <c r="BH13" s="40">
        <v>3.0</v>
      </c>
      <c r="BI13" s="41">
        <v>3.0</v>
      </c>
      <c r="BJ13" s="40">
        <v>1.0</v>
      </c>
      <c r="BK13" s="41">
        <v>2.0</v>
      </c>
      <c r="BL13" s="40">
        <v>3.0</v>
      </c>
      <c r="BM13" s="41">
        <v>3.0</v>
      </c>
      <c r="BN13" s="40">
        <v>3.0</v>
      </c>
      <c r="BO13" s="41">
        <v>3.0</v>
      </c>
      <c r="BP13" s="40">
        <v>2.0</v>
      </c>
      <c r="BQ13" s="41">
        <v>2.0</v>
      </c>
      <c r="BR13" s="42">
        <v>2.0</v>
      </c>
      <c r="BS13" s="41">
        <v>0.0</v>
      </c>
      <c r="BT13" s="40">
        <v>3.0</v>
      </c>
      <c r="BU13" s="41">
        <v>1.0</v>
      </c>
      <c r="BV13" s="40">
        <v>2.0</v>
      </c>
      <c r="BW13" s="41">
        <v>3.0</v>
      </c>
      <c r="BX13" s="42">
        <v>2.0</v>
      </c>
      <c r="BY13" s="41">
        <v>3.0</v>
      </c>
      <c r="BZ13" s="40">
        <v>2.0</v>
      </c>
      <c r="CA13" s="41">
        <v>2.0</v>
      </c>
      <c r="CB13" s="40">
        <v>3.0</v>
      </c>
      <c r="CC13" s="41">
        <v>2.0</v>
      </c>
      <c r="CD13" s="40">
        <v>2.0</v>
      </c>
      <c r="CE13" s="41">
        <v>3.0</v>
      </c>
      <c r="CF13" s="40">
        <v>2.0</v>
      </c>
      <c r="CG13" s="41">
        <v>2.0</v>
      </c>
      <c r="CH13" s="40">
        <v>3.0</v>
      </c>
      <c r="CI13" s="41">
        <v>3.0</v>
      </c>
      <c r="CJ13" s="40">
        <v>3.0</v>
      </c>
      <c r="CK13" s="41">
        <v>3.0</v>
      </c>
      <c r="CL13" s="40">
        <v>3.0</v>
      </c>
      <c r="CM13" s="41">
        <v>3.0</v>
      </c>
      <c r="CN13" s="40">
        <v>3.0</v>
      </c>
      <c r="CO13" s="41">
        <v>3.0</v>
      </c>
      <c r="CP13" s="40">
        <v>3.0</v>
      </c>
      <c r="CQ13" s="41">
        <v>2.0</v>
      </c>
      <c r="CR13" s="40">
        <v>3.0</v>
      </c>
      <c r="CS13" s="41">
        <v>2.0</v>
      </c>
      <c r="CT13" s="40">
        <v>3.0</v>
      </c>
      <c r="CU13" s="41">
        <v>3.0</v>
      </c>
      <c r="CV13" s="40">
        <v>2.0</v>
      </c>
      <c r="CW13" s="41">
        <v>3.0</v>
      </c>
      <c r="CX13" s="40">
        <v>2.0</v>
      </c>
      <c r="CY13" s="41">
        <v>3.0</v>
      </c>
      <c r="CZ13" s="40">
        <v>3.0</v>
      </c>
      <c r="DA13" s="41">
        <v>3.0</v>
      </c>
    </row>
    <row r="14" ht="26.25" customHeight="1">
      <c r="A14" s="38" t="s">
        <v>407</v>
      </c>
      <c r="B14" s="50">
        <v>3.0</v>
      </c>
      <c r="D14" s="40">
        <v>2.0</v>
      </c>
      <c r="E14" s="41">
        <v>2.0</v>
      </c>
      <c r="F14" s="40">
        <v>2.0</v>
      </c>
      <c r="G14" s="41">
        <v>3.0</v>
      </c>
      <c r="H14" s="40">
        <v>2.0</v>
      </c>
      <c r="I14" s="41">
        <v>2.0</v>
      </c>
      <c r="J14" s="40">
        <v>3.0</v>
      </c>
      <c r="K14" s="41">
        <v>2.0</v>
      </c>
      <c r="L14" s="40">
        <v>2.0</v>
      </c>
      <c r="M14" s="41">
        <v>2.0</v>
      </c>
      <c r="N14" s="40">
        <v>1.0</v>
      </c>
      <c r="O14" s="41">
        <v>2.0</v>
      </c>
      <c r="P14" s="40">
        <v>1.0</v>
      </c>
      <c r="Q14" s="41">
        <v>0.0</v>
      </c>
      <c r="R14" s="40">
        <v>1.0</v>
      </c>
      <c r="S14" s="41">
        <v>2.0</v>
      </c>
      <c r="T14" s="40">
        <v>3.0</v>
      </c>
      <c r="U14" s="41">
        <v>2.0</v>
      </c>
      <c r="V14" s="40">
        <v>3.0</v>
      </c>
      <c r="W14" s="41">
        <v>3.0</v>
      </c>
      <c r="X14" s="40">
        <v>3.0</v>
      </c>
      <c r="Y14" s="41">
        <v>2.0</v>
      </c>
      <c r="Z14" s="40">
        <v>2.0</v>
      </c>
      <c r="AA14" s="41">
        <v>3.0</v>
      </c>
      <c r="AB14" s="40">
        <v>2.0</v>
      </c>
      <c r="AC14" s="41">
        <v>3.0</v>
      </c>
      <c r="AD14" s="40">
        <v>3.0</v>
      </c>
      <c r="AE14" s="41">
        <v>3.0</v>
      </c>
      <c r="AF14" s="40">
        <v>2.0</v>
      </c>
      <c r="AG14" s="41">
        <v>3.0</v>
      </c>
      <c r="AH14" s="40">
        <v>1.0</v>
      </c>
      <c r="AI14" s="41">
        <v>1.0</v>
      </c>
      <c r="AJ14" s="40">
        <v>3.0</v>
      </c>
      <c r="AK14" s="41">
        <v>2.0</v>
      </c>
      <c r="AL14" s="40">
        <v>3.0</v>
      </c>
      <c r="AM14" s="40">
        <v>3.0</v>
      </c>
      <c r="AN14" s="42">
        <v>3.0</v>
      </c>
      <c r="AO14" s="41">
        <v>2.0</v>
      </c>
      <c r="AP14" s="40">
        <v>1.0</v>
      </c>
      <c r="AQ14" s="41">
        <v>2.0</v>
      </c>
      <c r="AR14" s="40">
        <v>3.0</v>
      </c>
      <c r="AS14" s="41">
        <v>1.0</v>
      </c>
      <c r="AT14" s="40">
        <v>3.0</v>
      </c>
      <c r="AU14" s="41">
        <v>3.0</v>
      </c>
      <c r="AV14" s="40">
        <v>2.0</v>
      </c>
      <c r="AW14" s="41">
        <v>3.0</v>
      </c>
      <c r="AX14" s="40">
        <v>2.0</v>
      </c>
      <c r="AY14" s="41">
        <v>3.0</v>
      </c>
      <c r="AZ14" s="40">
        <v>2.0</v>
      </c>
      <c r="BA14" s="41">
        <v>2.0</v>
      </c>
      <c r="BB14" s="40">
        <v>2.0</v>
      </c>
      <c r="BC14" s="41">
        <v>2.0</v>
      </c>
      <c r="BD14" s="40">
        <v>1.0</v>
      </c>
      <c r="BE14" s="40">
        <v>1.0</v>
      </c>
      <c r="BF14" s="42">
        <v>2.0</v>
      </c>
      <c r="BG14" s="41">
        <v>2.0</v>
      </c>
      <c r="BH14" s="40">
        <v>3.0</v>
      </c>
      <c r="BI14" s="41">
        <v>2.0</v>
      </c>
      <c r="BJ14" s="40">
        <v>2.0</v>
      </c>
      <c r="BK14" s="41">
        <v>2.0</v>
      </c>
      <c r="BL14" s="40">
        <v>3.0</v>
      </c>
      <c r="BM14" s="41">
        <v>2.0</v>
      </c>
      <c r="BN14" s="40">
        <v>3.0</v>
      </c>
      <c r="BO14" s="41">
        <v>2.0</v>
      </c>
      <c r="BP14" s="40">
        <v>2.0</v>
      </c>
      <c r="BQ14" s="41">
        <v>2.0</v>
      </c>
      <c r="BR14" s="42">
        <v>2.0</v>
      </c>
      <c r="BS14" s="41">
        <v>2.0</v>
      </c>
      <c r="BT14" s="40">
        <v>2.0</v>
      </c>
      <c r="BU14" s="41">
        <v>3.0</v>
      </c>
      <c r="BV14" s="40">
        <v>1.0</v>
      </c>
      <c r="BW14" s="41">
        <v>1.0</v>
      </c>
      <c r="BX14" s="42">
        <v>3.0</v>
      </c>
      <c r="BY14" s="41">
        <v>3.0</v>
      </c>
      <c r="BZ14" s="40">
        <v>2.0</v>
      </c>
      <c r="CA14" s="41">
        <v>3.0</v>
      </c>
      <c r="CB14" s="40">
        <v>3.0</v>
      </c>
      <c r="CC14" s="41">
        <v>2.0</v>
      </c>
      <c r="CD14" s="40">
        <v>2.0</v>
      </c>
      <c r="CE14" s="41">
        <v>2.0</v>
      </c>
      <c r="CF14" s="40">
        <v>2.0</v>
      </c>
      <c r="CG14" s="41">
        <v>2.0</v>
      </c>
      <c r="CH14" s="40">
        <v>2.0</v>
      </c>
      <c r="CI14" s="41">
        <v>3.0</v>
      </c>
      <c r="CJ14" s="40">
        <v>2.0</v>
      </c>
      <c r="CK14" s="41">
        <v>1.0</v>
      </c>
      <c r="CL14" s="40">
        <v>3.0</v>
      </c>
      <c r="CM14" s="41">
        <v>2.0</v>
      </c>
      <c r="CN14" s="40">
        <v>3.0</v>
      </c>
      <c r="CO14" s="41">
        <v>2.0</v>
      </c>
      <c r="CP14" s="40">
        <v>3.0</v>
      </c>
      <c r="CQ14" s="41">
        <v>3.0</v>
      </c>
      <c r="CR14" s="40">
        <v>3.0</v>
      </c>
      <c r="CS14" s="41">
        <v>3.0</v>
      </c>
      <c r="CT14" s="40">
        <v>3.0</v>
      </c>
      <c r="CU14" s="41">
        <v>3.0</v>
      </c>
      <c r="CV14" s="40">
        <v>2.0</v>
      </c>
      <c r="CW14" s="41">
        <v>2.0</v>
      </c>
      <c r="CX14" s="40">
        <v>3.0</v>
      </c>
      <c r="CY14" s="41">
        <v>3.0</v>
      </c>
      <c r="CZ14" s="40">
        <v>2.0</v>
      </c>
      <c r="DA14" s="41">
        <v>3.0</v>
      </c>
    </row>
    <row r="15" ht="26.25" customHeight="1">
      <c r="A15" s="38" t="s">
        <v>408</v>
      </c>
      <c r="B15" s="50">
        <v>3.0</v>
      </c>
      <c r="D15" s="40">
        <v>3.0</v>
      </c>
      <c r="E15" s="41">
        <v>3.0</v>
      </c>
      <c r="F15" s="40">
        <v>3.0</v>
      </c>
      <c r="G15" s="41">
        <v>3.0</v>
      </c>
      <c r="H15" s="40">
        <v>3.0</v>
      </c>
      <c r="I15" s="41">
        <v>3.0</v>
      </c>
      <c r="J15" s="40">
        <v>3.0</v>
      </c>
      <c r="K15" s="41">
        <v>3.0</v>
      </c>
      <c r="L15" s="40">
        <v>2.0</v>
      </c>
      <c r="M15" s="41">
        <v>1.0</v>
      </c>
      <c r="N15" s="40">
        <v>3.0</v>
      </c>
      <c r="O15" s="41">
        <v>3.0</v>
      </c>
      <c r="P15" s="40">
        <v>2.0</v>
      </c>
      <c r="Q15" s="41">
        <v>3.0</v>
      </c>
      <c r="R15" s="40">
        <v>1.0</v>
      </c>
      <c r="S15" s="41">
        <v>1.0</v>
      </c>
      <c r="T15" s="40">
        <v>2.0</v>
      </c>
      <c r="U15" s="41">
        <v>3.0</v>
      </c>
      <c r="V15" s="40">
        <v>2.0</v>
      </c>
      <c r="W15" s="41">
        <v>3.0</v>
      </c>
      <c r="X15" s="40">
        <v>2.0</v>
      </c>
      <c r="Y15" s="41">
        <v>3.0</v>
      </c>
      <c r="Z15" s="40">
        <v>1.0</v>
      </c>
      <c r="AA15" s="41">
        <v>1.0</v>
      </c>
      <c r="AB15" s="40">
        <v>2.0</v>
      </c>
      <c r="AC15" s="41">
        <v>2.0</v>
      </c>
      <c r="AD15" s="40">
        <v>3.0</v>
      </c>
      <c r="AE15" s="41">
        <v>3.0</v>
      </c>
      <c r="AF15" s="40">
        <v>2.0</v>
      </c>
      <c r="AG15" s="41">
        <v>2.0</v>
      </c>
      <c r="AH15" s="40">
        <v>2.0</v>
      </c>
      <c r="AI15" s="41">
        <v>2.0</v>
      </c>
      <c r="AJ15" s="40">
        <v>2.0</v>
      </c>
      <c r="AK15" s="41">
        <v>3.0</v>
      </c>
      <c r="AL15" s="40">
        <v>1.0</v>
      </c>
      <c r="AM15" s="41">
        <v>3.0</v>
      </c>
      <c r="AN15" s="40">
        <v>1.0</v>
      </c>
      <c r="AO15" s="41">
        <v>1.0</v>
      </c>
      <c r="AP15" s="40">
        <v>2.0</v>
      </c>
      <c r="AQ15" s="41">
        <v>3.0</v>
      </c>
      <c r="AR15" s="40">
        <v>1.0</v>
      </c>
      <c r="AS15" s="41">
        <v>2.0</v>
      </c>
      <c r="AT15" s="40">
        <v>2.0</v>
      </c>
      <c r="AU15" s="41">
        <v>3.0</v>
      </c>
      <c r="AV15" s="40">
        <v>2.0</v>
      </c>
      <c r="AW15" s="41">
        <v>2.0</v>
      </c>
      <c r="AX15" s="40">
        <v>1.0</v>
      </c>
      <c r="AY15" s="41">
        <v>2.0</v>
      </c>
      <c r="AZ15" s="40">
        <v>2.0</v>
      </c>
      <c r="BA15" s="41">
        <v>1.0</v>
      </c>
      <c r="BB15" s="40">
        <v>3.0</v>
      </c>
      <c r="BC15" s="41">
        <v>2.0</v>
      </c>
      <c r="BD15" s="40">
        <v>2.0</v>
      </c>
      <c r="BE15" s="40">
        <v>3.0</v>
      </c>
      <c r="BF15" s="42">
        <v>3.0</v>
      </c>
      <c r="BG15" s="41">
        <v>3.0</v>
      </c>
      <c r="BH15" s="40">
        <v>2.0</v>
      </c>
      <c r="BI15" s="41">
        <v>2.0</v>
      </c>
      <c r="BJ15" s="40">
        <v>2.0</v>
      </c>
      <c r="BK15" s="41">
        <v>2.0</v>
      </c>
      <c r="BL15" s="40">
        <v>3.0</v>
      </c>
      <c r="BM15" s="41">
        <v>2.0</v>
      </c>
      <c r="BN15" s="40">
        <v>2.0</v>
      </c>
      <c r="BO15" s="41">
        <v>2.0</v>
      </c>
      <c r="BP15" s="40">
        <v>2.0</v>
      </c>
      <c r="BQ15" s="41">
        <v>2.0</v>
      </c>
      <c r="BR15" s="42">
        <v>2.0</v>
      </c>
      <c r="BS15" s="41">
        <v>1.0</v>
      </c>
      <c r="BT15" s="40">
        <v>2.0</v>
      </c>
      <c r="BU15" s="41">
        <v>2.0</v>
      </c>
      <c r="BV15" s="40">
        <v>1.0</v>
      </c>
      <c r="BW15" s="41">
        <v>2.0</v>
      </c>
      <c r="BX15" s="42">
        <v>2.0</v>
      </c>
      <c r="BY15" s="41">
        <v>3.0</v>
      </c>
      <c r="BZ15" s="40">
        <v>2.0</v>
      </c>
      <c r="CA15" s="41">
        <v>1.0</v>
      </c>
      <c r="CB15" s="40">
        <v>2.0</v>
      </c>
      <c r="CC15" s="41">
        <v>1.0</v>
      </c>
      <c r="CD15" s="40">
        <v>1.0</v>
      </c>
      <c r="CE15" s="41">
        <v>2.0</v>
      </c>
      <c r="CF15" s="40">
        <v>2.0</v>
      </c>
      <c r="CG15" s="41">
        <v>2.0</v>
      </c>
      <c r="CH15" s="40">
        <v>3.0</v>
      </c>
      <c r="CI15" s="41">
        <v>2.0</v>
      </c>
      <c r="CJ15" s="40">
        <v>3.0</v>
      </c>
      <c r="CK15" s="41">
        <v>3.0</v>
      </c>
      <c r="CL15" s="40">
        <v>3.0</v>
      </c>
      <c r="CM15" s="41">
        <v>2.0</v>
      </c>
      <c r="CN15" s="40">
        <v>2.0</v>
      </c>
      <c r="CO15" s="41">
        <v>3.0</v>
      </c>
      <c r="CP15" s="40">
        <v>2.0</v>
      </c>
      <c r="CQ15" s="41">
        <v>2.0</v>
      </c>
      <c r="CR15" s="40">
        <v>3.0</v>
      </c>
      <c r="CS15" s="41">
        <v>3.0</v>
      </c>
      <c r="CT15" s="40">
        <v>3.0</v>
      </c>
      <c r="CU15" s="41">
        <v>3.0</v>
      </c>
      <c r="CV15" s="40">
        <v>2.0</v>
      </c>
      <c r="CW15" s="41">
        <v>2.0</v>
      </c>
      <c r="CX15" s="40">
        <v>2.0</v>
      </c>
      <c r="CY15" s="41">
        <v>3.0</v>
      </c>
      <c r="CZ15" s="40">
        <v>2.0</v>
      </c>
      <c r="DA15" s="41">
        <v>1.0</v>
      </c>
    </row>
    <row r="16" ht="26.25" customHeight="1">
      <c r="A16" s="43" t="s">
        <v>409</v>
      </c>
      <c r="B16" s="44">
        <f>SUM(B12:B15)</f>
        <v>12</v>
      </c>
      <c r="D16" s="45">
        <f t="shared" ref="D16:DA16" si="3">SUM(D12:D15)</f>
        <v>8</v>
      </c>
      <c r="E16" s="45">
        <f t="shared" si="3"/>
        <v>11</v>
      </c>
      <c r="F16" s="45">
        <f t="shared" si="3"/>
        <v>10</v>
      </c>
      <c r="G16" s="45">
        <f t="shared" si="3"/>
        <v>11</v>
      </c>
      <c r="H16" s="45">
        <f t="shared" si="3"/>
        <v>11</v>
      </c>
      <c r="I16" s="45">
        <f t="shared" si="3"/>
        <v>9</v>
      </c>
      <c r="J16" s="45">
        <f t="shared" si="3"/>
        <v>11</v>
      </c>
      <c r="K16" s="45">
        <f t="shared" si="3"/>
        <v>10</v>
      </c>
      <c r="L16" s="45">
        <f t="shared" si="3"/>
        <v>8</v>
      </c>
      <c r="M16" s="45">
        <f t="shared" si="3"/>
        <v>5</v>
      </c>
      <c r="N16" s="45">
        <f t="shared" si="3"/>
        <v>10</v>
      </c>
      <c r="O16" s="45">
        <f t="shared" si="3"/>
        <v>11</v>
      </c>
      <c r="P16" s="45">
        <f t="shared" si="3"/>
        <v>8</v>
      </c>
      <c r="Q16" s="45">
        <f t="shared" si="3"/>
        <v>8</v>
      </c>
      <c r="R16" s="45">
        <f t="shared" si="3"/>
        <v>5</v>
      </c>
      <c r="S16" s="45">
        <f t="shared" si="3"/>
        <v>6</v>
      </c>
      <c r="T16" s="45">
        <f t="shared" si="3"/>
        <v>10</v>
      </c>
      <c r="U16" s="45">
        <f t="shared" si="3"/>
        <v>11</v>
      </c>
      <c r="V16" s="45">
        <f t="shared" si="3"/>
        <v>11</v>
      </c>
      <c r="W16" s="45">
        <f t="shared" si="3"/>
        <v>11</v>
      </c>
      <c r="X16" s="45">
        <f t="shared" si="3"/>
        <v>11</v>
      </c>
      <c r="Y16" s="45">
        <f t="shared" si="3"/>
        <v>11</v>
      </c>
      <c r="Z16" s="45">
        <f t="shared" si="3"/>
        <v>6</v>
      </c>
      <c r="AA16" s="45">
        <f t="shared" si="3"/>
        <v>6</v>
      </c>
      <c r="AB16" s="45">
        <f t="shared" si="3"/>
        <v>9</v>
      </c>
      <c r="AC16" s="45">
        <f t="shared" si="3"/>
        <v>9</v>
      </c>
      <c r="AD16" s="45">
        <f t="shared" si="3"/>
        <v>12</v>
      </c>
      <c r="AE16" s="45">
        <f t="shared" si="3"/>
        <v>12</v>
      </c>
      <c r="AF16" s="45">
        <f t="shared" si="3"/>
        <v>10</v>
      </c>
      <c r="AG16" s="45">
        <f t="shared" si="3"/>
        <v>11</v>
      </c>
      <c r="AH16" s="45">
        <f t="shared" si="3"/>
        <v>7</v>
      </c>
      <c r="AI16" s="45">
        <f t="shared" si="3"/>
        <v>8</v>
      </c>
      <c r="AJ16" s="45">
        <f t="shared" si="3"/>
        <v>11</v>
      </c>
      <c r="AK16" s="45">
        <f t="shared" si="3"/>
        <v>11</v>
      </c>
      <c r="AL16" s="45">
        <f t="shared" si="3"/>
        <v>7</v>
      </c>
      <c r="AM16" s="45">
        <f t="shared" si="3"/>
        <v>12</v>
      </c>
      <c r="AN16" s="45">
        <f t="shared" si="3"/>
        <v>8</v>
      </c>
      <c r="AO16" s="45">
        <f t="shared" si="3"/>
        <v>6</v>
      </c>
      <c r="AP16" s="45">
        <f t="shared" si="3"/>
        <v>9</v>
      </c>
      <c r="AQ16" s="45">
        <f t="shared" si="3"/>
        <v>11</v>
      </c>
      <c r="AR16" s="45">
        <f t="shared" si="3"/>
        <v>9</v>
      </c>
      <c r="AS16" s="45">
        <f t="shared" si="3"/>
        <v>8</v>
      </c>
      <c r="AT16" s="45">
        <f t="shared" si="3"/>
        <v>11</v>
      </c>
      <c r="AU16" s="45">
        <f t="shared" si="3"/>
        <v>12</v>
      </c>
      <c r="AV16" s="45">
        <f t="shared" si="3"/>
        <v>8</v>
      </c>
      <c r="AW16" s="45">
        <f t="shared" si="3"/>
        <v>11</v>
      </c>
      <c r="AX16" s="45">
        <f t="shared" si="3"/>
        <v>5</v>
      </c>
      <c r="AY16" s="45">
        <f t="shared" si="3"/>
        <v>10</v>
      </c>
      <c r="AZ16" s="45">
        <f t="shared" si="3"/>
        <v>8</v>
      </c>
      <c r="BA16" s="45">
        <f t="shared" si="3"/>
        <v>6</v>
      </c>
      <c r="BB16" s="45">
        <f t="shared" si="3"/>
        <v>10</v>
      </c>
      <c r="BC16" s="45">
        <f t="shared" si="3"/>
        <v>10</v>
      </c>
      <c r="BD16" s="45">
        <f t="shared" si="3"/>
        <v>7</v>
      </c>
      <c r="BE16" s="45">
        <f t="shared" si="3"/>
        <v>7</v>
      </c>
      <c r="BF16" s="45">
        <f t="shared" si="3"/>
        <v>11</v>
      </c>
      <c r="BG16" s="45">
        <f t="shared" si="3"/>
        <v>11</v>
      </c>
      <c r="BH16" s="45">
        <f t="shared" si="3"/>
        <v>11</v>
      </c>
      <c r="BI16" s="45">
        <f t="shared" si="3"/>
        <v>9</v>
      </c>
      <c r="BJ16" s="45">
        <f t="shared" si="3"/>
        <v>7</v>
      </c>
      <c r="BK16" s="45">
        <f t="shared" si="3"/>
        <v>8</v>
      </c>
      <c r="BL16" s="45">
        <f t="shared" si="3"/>
        <v>12</v>
      </c>
      <c r="BM16" s="45">
        <f t="shared" si="3"/>
        <v>9</v>
      </c>
      <c r="BN16" s="45">
        <f t="shared" si="3"/>
        <v>11</v>
      </c>
      <c r="BO16" s="45">
        <f t="shared" si="3"/>
        <v>9</v>
      </c>
      <c r="BP16" s="45">
        <f t="shared" si="3"/>
        <v>9</v>
      </c>
      <c r="BQ16" s="45">
        <f t="shared" si="3"/>
        <v>9</v>
      </c>
      <c r="BR16" s="45">
        <f t="shared" si="3"/>
        <v>9</v>
      </c>
      <c r="BS16" s="45">
        <f t="shared" si="3"/>
        <v>4</v>
      </c>
      <c r="BT16" s="45">
        <f t="shared" si="3"/>
        <v>9</v>
      </c>
      <c r="BU16" s="51">
        <f t="shared" si="3"/>
        <v>7</v>
      </c>
      <c r="BV16" s="45">
        <f t="shared" si="3"/>
        <v>6</v>
      </c>
      <c r="BW16" s="51">
        <f t="shared" si="3"/>
        <v>7</v>
      </c>
      <c r="BX16" s="45">
        <f t="shared" si="3"/>
        <v>10</v>
      </c>
      <c r="BY16" s="45">
        <f t="shared" si="3"/>
        <v>12</v>
      </c>
      <c r="BZ16" s="45">
        <f t="shared" si="3"/>
        <v>9</v>
      </c>
      <c r="CA16" s="51">
        <f t="shared" si="3"/>
        <v>8</v>
      </c>
      <c r="CB16" s="45">
        <f t="shared" si="3"/>
        <v>11</v>
      </c>
      <c r="CC16" s="51">
        <f t="shared" si="3"/>
        <v>8</v>
      </c>
      <c r="CD16" s="51">
        <f t="shared" si="3"/>
        <v>8</v>
      </c>
      <c r="CE16" s="51">
        <f t="shared" si="3"/>
        <v>9</v>
      </c>
      <c r="CF16" s="51">
        <f t="shared" si="3"/>
        <v>9</v>
      </c>
      <c r="CG16" s="51">
        <f t="shared" si="3"/>
        <v>9</v>
      </c>
      <c r="CH16" s="51">
        <f t="shared" si="3"/>
        <v>11</v>
      </c>
      <c r="CI16" s="51">
        <f t="shared" si="3"/>
        <v>11</v>
      </c>
      <c r="CJ16" s="51">
        <f t="shared" si="3"/>
        <v>10</v>
      </c>
      <c r="CK16" s="51">
        <f t="shared" si="3"/>
        <v>9</v>
      </c>
      <c r="CL16" s="51">
        <f t="shared" si="3"/>
        <v>12</v>
      </c>
      <c r="CM16" s="51">
        <f t="shared" si="3"/>
        <v>9</v>
      </c>
      <c r="CN16" s="51">
        <f t="shared" si="3"/>
        <v>11</v>
      </c>
      <c r="CO16" s="51">
        <f t="shared" si="3"/>
        <v>11</v>
      </c>
      <c r="CP16" s="51">
        <f t="shared" si="3"/>
        <v>11</v>
      </c>
      <c r="CQ16" s="51">
        <f t="shared" si="3"/>
        <v>7</v>
      </c>
      <c r="CR16" s="51">
        <f t="shared" si="3"/>
        <v>12</v>
      </c>
      <c r="CS16" s="51">
        <f t="shared" si="3"/>
        <v>11</v>
      </c>
      <c r="CT16" s="51">
        <f t="shared" si="3"/>
        <v>12</v>
      </c>
      <c r="CU16" s="51">
        <f t="shared" si="3"/>
        <v>11</v>
      </c>
      <c r="CV16" s="51">
        <f t="shared" si="3"/>
        <v>7</v>
      </c>
      <c r="CW16" s="51">
        <f t="shared" si="3"/>
        <v>10</v>
      </c>
      <c r="CX16" s="51">
        <f t="shared" si="3"/>
        <v>10</v>
      </c>
      <c r="CY16" s="51">
        <f t="shared" si="3"/>
        <v>12</v>
      </c>
      <c r="CZ16" s="51">
        <f t="shared" si="3"/>
        <v>10</v>
      </c>
      <c r="DA16" s="51">
        <f t="shared" si="3"/>
        <v>10</v>
      </c>
    </row>
    <row r="17" ht="26.25" customHeight="1">
      <c r="A17" s="43" t="s">
        <v>403</v>
      </c>
      <c r="B17" s="46">
        <f>(B16/12)/3</f>
        <v>0.3333333333</v>
      </c>
      <c r="D17" s="47">
        <f t="shared" ref="D17:DA17" si="4">(D16/$B$16)*$B$17</f>
        <v>0.2222222222</v>
      </c>
      <c r="E17" s="47">
        <f t="shared" si="4"/>
        <v>0.3055555556</v>
      </c>
      <c r="F17" s="47">
        <f t="shared" si="4"/>
        <v>0.2777777778</v>
      </c>
      <c r="G17" s="47">
        <f t="shared" si="4"/>
        <v>0.3055555556</v>
      </c>
      <c r="H17" s="47">
        <f t="shared" si="4"/>
        <v>0.3055555556</v>
      </c>
      <c r="I17" s="47">
        <f t="shared" si="4"/>
        <v>0.25</v>
      </c>
      <c r="J17" s="47">
        <f t="shared" si="4"/>
        <v>0.3055555556</v>
      </c>
      <c r="K17" s="47">
        <f t="shared" si="4"/>
        <v>0.2777777778</v>
      </c>
      <c r="L17" s="47">
        <f t="shared" si="4"/>
        <v>0.2222222222</v>
      </c>
      <c r="M17" s="47">
        <f t="shared" si="4"/>
        <v>0.1388888889</v>
      </c>
      <c r="N17" s="47">
        <f t="shared" si="4"/>
        <v>0.2777777778</v>
      </c>
      <c r="O17" s="47">
        <f t="shared" si="4"/>
        <v>0.3055555556</v>
      </c>
      <c r="P17" s="47">
        <f t="shared" si="4"/>
        <v>0.2222222222</v>
      </c>
      <c r="Q17" s="47">
        <f t="shared" si="4"/>
        <v>0.2222222222</v>
      </c>
      <c r="R17" s="47">
        <f t="shared" si="4"/>
        <v>0.1388888889</v>
      </c>
      <c r="S17" s="47">
        <f t="shared" si="4"/>
        <v>0.1666666667</v>
      </c>
      <c r="T17" s="47">
        <f t="shared" si="4"/>
        <v>0.2777777778</v>
      </c>
      <c r="U17" s="47">
        <f t="shared" si="4"/>
        <v>0.3055555556</v>
      </c>
      <c r="V17" s="47">
        <f t="shared" si="4"/>
        <v>0.3055555556</v>
      </c>
      <c r="W17" s="47">
        <f t="shared" si="4"/>
        <v>0.3055555556</v>
      </c>
      <c r="X17" s="47">
        <f t="shared" si="4"/>
        <v>0.3055555556</v>
      </c>
      <c r="Y17" s="47">
        <f t="shared" si="4"/>
        <v>0.3055555556</v>
      </c>
      <c r="Z17" s="47">
        <f t="shared" si="4"/>
        <v>0.1666666667</v>
      </c>
      <c r="AA17" s="47">
        <f t="shared" si="4"/>
        <v>0.1666666667</v>
      </c>
      <c r="AB17" s="47">
        <f t="shared" si="4"/>
        <v>0.25</v>
      </c>
      <c r="AC17" s="47">
        <f t="shared" si="4"/>
        <v>0.25</v>
      </c>
      <c r="AD17" s="47">
        <f t="shared" si="4"/>
        <v>0.3333333333</v>
      </c>
      <c r="AE17" s="47">
        <f t="shared" si="4"/>
        <v>0.3333333333</v>
      </c>
      <c r="AF17" s="47">
        <f t="shared" si="4"/>
        <v>0.2777777778</v>
      </c>
      <c r="AG17" s="47">
        <f t="shared" si="4"/>
        <v>0.3055555556</v>
      </c>
      <c r="AH17" s="47">
        <f t="shared" si="4"/>
        <v>0.1944444444</v>
      </c>
      <c r="AI17" s="47">
        <f t="shared" si="4"/>
        <v>0.2222222222</v>
      </c>
      <c r="AJ17" s="47">
        <f t="shared" si="4"/>
        <v>0.3055555556</v>
      </c>
      <c r="AK17" s="47">
        <f t="shared" si="4"/>
        <v>0.3055555556</v>
      </c>
      <c r="AL17" s="47">
        <f t="shared" si="4"/>
        <v>0.1944444444</v>
      </c>
      <c r="AM17" s="47">
        <f t="shared" si="4"/>
        <v>0.3333333333</v>
      </c>
      <c r="AN17" s="47">
        <f t="shared" si="4"/>
        <v>0.2222222222</v>
      </c>
      <c r="AO17" s="47">
        <f t="shared" si="4"/>
        <v>0.1666666667</v>
      </c>
      <c r="AP17" s="47">
        <f t="shared" si="4"/>
        <v>0.25</v>
      </c>
      <c r="AQ17" s="47">
        <f t="shared" si="4"/>
        <v>0.3055555556</v>
      </c>
      <c r="AR17" s="47">
        <f t="shared" si="4"/>
        <v>0.25</v>
      </c>
      <c r="AS17" s="47">
        <f t="shared" si="4"/>
        <v>0.2222222222</v>
      </c>
      <c r="AT17" s="47">
        <f t="shared" si="4"/>
        <v>0.3055555556</v>
      </c>
      <c r="AU17" s="47">
        <f t="shared" si="4"/>
        <v>0.3333333333</v>
      </c>
      <c r="AV17" s="47">
        <f t="shared" si="4"/>
        <v>0.2222222222</v>
      </c>
      <c r="AW17" s="47">
        <f t="shared" si="4"/>
        <v>0.3055555556</v>
      </c>
      <c r="AX17" s="47">
        <f t="shared" si="4"/>
        <v>0.1388888889</v>
      </c>
      <c r="AY17" s="47">
        <f t="shared" si="4"/>
        <v>0.2777777778</v>
      </c>
      <c r="AZ17" s="47">
        <f t="shared" si="4"/>
        <v>0.2222222222</v>
      </c>
      <c r="BA17" s="47">
        <f t="shared" si="4"/>
        <v>0.1666666667</v>
      </c>
      <c r="BB17" s="47">
        <f t="shared" si="4"/>
        <v>0.2777777778</v>
      </c>
      <c r="BC17" s="47">
        <f t="shared" si="4"/>
        <v>0.2777777778</v>
      </c>
      <c r="BD17" s="47">
        <f t="shared" si="4"/>
        <v>0.1944444444</v>
      </c>
      <c r="BE17" s="47">
        <f t="shared" si="4"/>
        <v>0.1944444444</v>
      </c>
      <c r="BF17" s="47">
        <f t="shared" si="4"/>
        <v>0.3055555556</v>
      </c>
      <c r="BG17" s="47">
        <f t="shared" si="4"/>
        <v>0.3055555556</v>
      </c>
      <c r="BH17" s="47">
        <f t="shared" si="4"/>
        <v>0.3055555556</v>
      </c>
      <c r="BI17" s="47">
        <f t="shared" si="4"/>
        <v>0.25</v>
      </c>
      <c r="BJ17" s="47">
        <f t="shared" si="4"/>
        <v>0.1944444444</v>
      </c>
      <c r="BK17" s="47">
        <f t="shared" si="4"/>
        <v>0.2222222222</v>
      </c>
      <c r="BL17" s="47">
        <f t="shared" si="4"/>
        <v>0.3333333333</v>
      </c>
      <c r="BM17" s="47">
        <f t="shared" si="4"/>
        <v>0.25</v>
      </c>
      <c r="BN17" s="47">
        <f t="shared" si="4"/>
        <v>0.3055555556</v>
      </c>
      <c r="BO17" s="47">
        <f t="shared" si="4"/>
        <v>0.25</v>
      </c>
      <c r="BP17" s="47">
        <f t="shared" si="4"/>
        <v>0.25</v>
      </c>
      <c r="BQ17" s="47">
        <f t="shared" si="4"/>
        <v>0.25</v>
      </c>
      <c r="BR17" s="47">
        <f t="shared" si="4"/>
        <v>0.25</v>
      </c>
      <c r="BS17" s="47">
        <f t="shared" si="4"/>
        <v>0.1111111111</v>
      </c>
      <c r="BT17" s="47">
        <f t="shared" si="4"/>
        <v>0.25</v>
      </c>
      <c r="BU17" s="47">
        <f t="shared" si="4"/>
        <v>0.1944444444</v>
      </c>
      <c r="BV17" s="47">
        <f t="shared" si="4"/>
        <v>0.1666666667</v>
      </c>
      <c r="BW17" s="47">
        <f t="shared" si="4"/>
        <v>0.1944444444</v>
      </c>
      <c r="BX17" s="47">
        <f t="shared" si="4"/>
        <v>0.2777777778</v>
      </c>
      <c r="BY17" s="47">
        <f t="shared" si="4"/>
        <v>0.3333333333</v>
      </c>
      <c r="BZ17" s="47">
        <f t="shared" si="4"/>
        <v>0.25</v>
      </c>
      <c r="CA17" s="47">
        <f t="shared" si="4"/>
        <v>0.2222222222</v>
      </c>
      <c r="CB17" s="47">
        <f t="shared" si="4"/>
        <v>0.3055555556</v>
      </c>
      <c r="CC17" s="47">
        <f t="shared" si="4"/>
        <v>0.2222222222</v>
      </c>
      <c r="CD17" s="47">
        <f t="shared" si="4"/>
        <v>0.2222222222</v>
      </c>
      <c r="CE17" s="47">
        <f t="shared" si="4"/>
        <v>0.25</v>
      </c>
      <c r="CF17" s="47">
        <f t="shared" si="4"/>
        <v>0.25</v>
      </c>
      <c r="CG17" s="47">
        <f t="shared" si="4"/>
        <v>0.25</v>
      </c>
      <c r="CH17" s="47">
        <f t="shared" si="4"/>
        <v>0.3055555556</v>
      </c>
      <c r="CI17" s="47">
        <f t="shared" si="4"/>
        <v>0.3055555556</v>
      </c>
      <c r="CJ17" s="47">
        <f t="shared" si="4"/>
        <v>0.2777777778</v>
      </c>
      <c r="CK17" s="47">
        <f t="shared" si="4"/>
        <v>0.25</v>
      </c>
      <c r="CL17" s="47">
        <f t="shared" si="4"/>
        <v>0.3333333333</v>
      </c>
      <c r="CM17" s="47">
        <f t="shared" si="4"/>
        <v>0.25</v>
      </c>
      <c r="CN17" s="47">
        <f t="shared" si="4"/>
        <v>0.3055555556</v>
      </c>
      <c r="CO17" s="47">
        <f t="shared" si="4"/>
        <v>0.3055555556</v>
      </c>
      <c r="CP17" s="47">
        <f t="shared" si="4"/>
        <v>0.3055555556</v>
      </c>
      <c r="CQ17" s="47">
        <f t="shared" si="4"/>
        <v>0.1944444444</v>
      </c>
      <c r="CR17" s="47">
        <f t="shared" si="4"/>
        <v>0.3333333333</v>
      </c>
      <c r="CS17" s="47">
        <f t="shared" si="4"/>
        <v>0.3055555556</v>
      </c>
      <c r="CT17" s="47">
        <f t="shared" si="4"/>
        <v>0.3333333333</v>
      </c>
      <c r="CU17" s="47">
        <f t="shared" si="4"/>
        <v>0.3055555556</v>
      </c>
      <c r="CV17" s="47">
        <f t="shared" si="4"/>
        <v>0.1944444444</v>
      </c>
      <c r="CW17" s="47">
        <f t="shared" si="4"/>
        <v>0.2777777778</v>
      </c>
      <c r="CX17" s="47">
        <f t="shared" si="4"/>
        <v>0.2777777778</v>
      </c>
      <c r="CY17" s="47">
        <f t="shared" si="4"/>
        <v>0.3333333333</v>
      </c>
      <c r="CZ17" s="47">
        <f t="shared" si="4"/>
        <v>0.2777777778</v>
      </c>
      <c r="DA17" s="47">
        <f t="shared" si="4"/>
        <v>0.2777777778</v>
      </c>
    </row>
    <row r="18" ht="26.25" customHeight="1">
      <c r="A18" s="35" t="s">
        <v>410</v>
      </c>
      <c r="B18" s="48"/>
      <c r="D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row>
    <row r="19" ht="26.25" customHeight="1">
      <c r="A19" s="38" t="s">
        <v>411</v>
      </c>
      <c r="B19" s="50">
        <v>3.0</v>
      </c>
      <c r="D19" s="40">
        <v>3.0</v>
      </c>
      <c r="E19" s="41">
        <v>3.0</v>
      </c>
      <c r="F19" s="40">
        <v>1.0</v>
      </c>
      <c r="G19" s="41">
        <v>2.0</v>
      </c>
      <c r="H19" s="40">
        <v>1.0</v>
      </c>
      <c r="I19" s="41">
        <v>2.0</v>
      </c>
      <c r="J19" s="40">
        <v>3.0</v>
      </c>
      <c r="K19" s="41">
        <v>3.0</v>
      </c>
      <c r="L19" s="40">
        <v>3.0</v>
      </c>
      <c r="M19" s="41">
        <v>1.0</v>
      </c>
      <c r="N19" s="40">
        <v>2.0</v>
      </c>
      <c r="O19" s="41">
        <v>3.0</v>
      </c>
      <c r="P19" s="40">
        <v>3.0</v>
      </c>
      <c r="Q19" s="41">
        <v>3.0</v>
      </c>
      <c r="R19" s="40">
        <v>1.0</v>
      </c>
      <c r="S19" s="41">
        <v>3.0</v>
      </c>
      <c r="T19" s="40">
        <v>2.0</v>
      </c>
      <c r="U19" s="41">
        <v>3.0</v>
      </c>
      <c r="V19" s="40">
        <v>3.0</v>
      </c>
      <c r="W19" s="41">
        <v>3.0</v>
      </c>
      <c r="X19" s="40">
        <v>3.0</v>
      </c>
      <c r="Y19" s="41">
        <v>3.0</v>
      </c>
      <c r="Z19" s="40">
        <v>3.0</v>
      </c>
      <c r="AA19" s="41">
        <v>2.0</v>
      </c>
      <c r="AB19" s="40">
        <v>2.0</v>
      </c>
      <c r="AC19" s="41">
        <v>2.0</v>
      </c>
      <c r="AD19" s="40">
        <v>3.0</v>
      </c>
      <c r="AE19" s="41">
        <v>3.0</v>
      </c>
      <c r="AF19" s="40">
        <v>2.0</v>
      </c>
      <c r="AG19" s="41">
        <v>3.0</v>
      </c>
      <c r="AH19" s="40">
        <v>1.0</v>
      </c>
      <c r="AI19" s="41">
        <v>2.0</v>
      </c>
      <c r="AJ19" s="40">
        <v>2.0</v>
      </c>
      <c r="AK19" s="41">
        <v>3.0</v>
      </c>
      <c r="AL19" s="40">
        <v>2.0</v>
      </c>
      <c r="AM19" s="41">
        <v>3.0</v>
      </c>
      <c r="AN19" s="40">
        <v>2.0</v>
      </c>
      <c r="AO19" s="41">
        <v>3.0</v>
      </c>
      <c r="AP19" s="40">
        <v>1.0</v>
      </c>
      <c r="AQ19" s="41">
        <v>2.0</v>
      </c>
      <c r="AR19" s="40">
        <v>1.0</v>
      </c>
      <c r="AS19" s="41">
        <v>1.0</v>
      </c>
      <c r="AT19" s="40">
        <v>1.0</v>
      </c>
      <c r="AU19" s="41">
        <v>2.0</v>
      </c>
      <c r="AV19" s="40">
        <v>2.0</v>
      </c>
      <c r="AW19" s="41">
        <v>3.0</v>
      </c>
      <c r="AX19" s="40">
        <v>2.0</v>
      </c>
      <c r="AY19" s="41">
        <v>3.0</v>
      </c>
      <c r="AZ19" s="40">
        <v>2.0</v>
      </c>
      <c r="BA19" s="41">
        <v>2.0</v>
      </c>
      <c r="BB19" s="40">
        <v>3.0</v>
      </c>
      <c r="BC19" s="41">
        <v>3.0</v>
      </c>
      <c r="BD19" s="40">
        <v>2.0</v>
      </c>
      <c r="BE19" s="40">
        <v>3.0</v>
      </c>
      <c r="BF19" s="42">
        <v>3.0</v>
      </c>
      <c r="BG19" s="41">
        <v>3.0</v>
      </c>
      <c r="BH19" s="40">
        <v>2.0</v>
      </c>
      <c r="BI19" s="41"/>
      <c r="BJ19" s="40">
        <v>2.0</v>
      </c>
      <c r="BK19" s="41">
        <v>2.0</v>
      </c>
      <c r="BL19" s="40">
        <v>2.0</v>
      </c>
      <c r="BM19" s="41">
        <v>2.0</v>
      </c>
      <c r="BN19" s="40">
        <v>3.0</v>
      </c>
      <c r="BO19" s="41">
        <v>3.0</v>
      </c>
      <c r="BP19" s="40">
        <v>3.0</v>
      </c>
      <c r="BQ19" s="41">
        <v>3.0</v>
      </c>
      <c r="BR19" s="42">
        <v>1.0</v>
      </c>
      <c r="BS19" s="41">
        <v>1.0</v>
      </c>
      <c r="BT19" s="40">
        <v>3.0</v>
      </c>
      <c r="BU19" s="41">
        <v>2.0</v>
      </c>
      <c r="BV19" s="40">
        <v>2.0</v>
      </c>
      <c r="BW19" s="41">
        <v>1.0</v>
      </c>
      <c r="BX19" s="42">
        <v>3.0</v>
      </c>
      <c r="BY19" s="41">
        <v>3.0</v>
      </c>
      <c r="BZ19" s="40">
        <v>3.0</v>
      </c>
      <c r="CA19" s="41">
        <v>3.0</v>
      </c>
      <c r="CB19" s="40">
        <v>2.0</v>
      </c>
      <c r="CC19" s="41">
        <v>1.0</v>
      </c>
      <c r="CD19" s="40">
        <v>3.0</v>
      </c>
      <c r="CE19" s="41">
        <v>2.0</v>
      </c>
      <c r="CF19" s="40">
        <v>3.0</v>
      </c>
      <c r="CG19" s="41">
        <v>3.0</v>
      </c>
      <c r="CH19" s="40">
        <v>3.0</v>
      </c>
      <c r="CI19" s="41">
        <v>3.0</v>
      </c>
      <c r="CJ19" s="40">
        <v>2.0</v>
      </c>
      <c r="CK19" s="41">
        <v>1.0</v>
      </c>
      <c r="CL19" s="40">
        <v>2.0</v>
      </c>
      <c r="CM19" s="41">
        <v>1.0</v>
      </c>
      <c r="CN19" s="40">
        <v>3.0</v>
      </c>
      <c r="CO19" s="41">
        <v>2.0</v>
      </c>
      <c r="CP19" s="40">
        <v>3.0</v>
      </c>
      <c r="CQ19" s="41">
        <v>3.0</v>
      </c>
      <c r="CR19" s="40">
        <v>3.0</v>
      </c>
      <c r="CS19" s="41">
        <v>3.0</v>
      </c>
      <c r="CT19" s="40">
        <v>3.0</v>
      </c>
      <c r="CU19" s="41">
        <v>3.0</v>
      </c>
      <c r="CV19" s="40">
        <v>1.0</v>
      </c>
      <c r="CW19" s="41">
        <v>1.0</v>
      </c>
      <c r="CX19" s="40">
        <v>3.0</v>
      </c>
      <c r="CY19" s="41">
        <v>3.0</v>
      </c>
      <c r="CZ19" s="40">
        <v>3.0</v>
      </c>
      <c r="DA19" s="41">
        <v>2.0</v>
      </c>
    </row>
    <row r="20" ht="26.25" customHeight="1">
      <c r="A20" s="38" t="s">
        <v>412</v>
      </c>
      <c r="B20" s="50">
        <v>3.0</v>
      </c>
      <c r="D20" s="40">
        <v>2.0</v>
      </c>
      <c r="E20" s="41">
        <v>2.0</v>
      </c>
      <c r="F20" s="40">
        <v>2.0</v>
      </c>
      <c r="G20" s="41">
        <v>3.0</v>
      </c>
      <c r="H20" s="40">
        <v>2.0</v>
      </c>
      <c r="I20" s="41">
        <v>2.0</v>
      </c>
      <c r="J20" s="40">
        <v>1.0</v>
      </c>
      <c r="K20" s="41">
        <v>2.0</v>
      </c>
      <c r="L20" s="40">
        <v>1.0</v>
      </c>
      <c r="M20" s="41">
        <v>1.0</v>
      </c>
      <c r="N20" s="40">
        <v>1.0</v>
      </c>
      <c r="O20" s="41">
        <v>1.0</v>
      </c>
      <c r="P20" s="40">
        <v>3.0</v>
      </c>
      <c r="Q20" s="41">
        <v>3.0</v>
      </c>
      <c r="R20" s="40">
        <v>1.0</v>
      </c>
      <c r="S20" s="41">
        <v>3.0</v>
      </c>
      <c r="T20" s="40">
        <v>3.0</v>
      </c>
      <c r="U20" s="41">
        <v>3.0</v>
      </c>
      <c r="V20" s="40">
        <v>2.0</v>
      </c>
      <c r="W20" s="41">
        <v>1.0</v>
      </c>
      <c r="X20" s="40">
        <v>3.0</v>
      </c>
      <c r="Y20" s="41">
        <v>3.0</v>
      </c>
      <c r="Z20" s="40">
        <v>2.0</v>
      </c>
      <c r="AA20" s="41">
        <v>1.0</v>
      </c>
      <c r="AB20" s="40">
        <v>2.0</v>
      </c>
      <c r="AC20" s="41">
        <v>1.0</v>
      </c>
      <c r="AD20" s="40">
        <v>3.0</v>
      </c>
      <c r="AE20" s="41">
        <v>3.0</v>
      </c>
      <c r="AF20" s="40">
        <v>2.0</v>
      </c>
      <c r="AG20" s="41">
        <v>2.0</v>
      </c>
      <c r="AH20" s="40">
        <v>2.0</v>
      </c>
      <c r="AI20" s="41">
        <v>1.0</v>
      </c>
      <c r="AJ20" s="40">
        <v>3.0</v>
      </c>
      <c r="AK20" s="41">
        <v>3.0</v>
      </c>
      <c r="AL20" s="40">
        <v>2.0</v>
      </c>
      <c r="AM20" s="41">
        <v>2.0</v>
      </c>
      <c r="AN20" s="40">
        <v>1.0</v>
      </c>
      <c r="AO20" s="41">
        <v>1.0</v>
      </c>
      <c r="AP20" s="40">
        <v>2.0</v>
      </c>
      <c r="AQ20" s="41">
        <v>2.0</v>
      </c>
      <c r="AR20" s="40">
        <v>3.0</v>
      </c>
      <c r="AS20" s="41">
        <v>2.0</v>
      </c>
      <c r="AT20" s="40">
        <v>2.0</v>
      </c>
      <c r="AU20" s="41">
        <v>3.0</v>
      </c>
      <c r="AV20" s="40">
        <v>1.0</v>
      </c>
      <c r="AW20" s="41">
        <v>3.0</v>
      </c>
      <c r="AX20" s="40">
        <v>2.0</v>
      </c>
      <c r="AY20" s="41">
        <v>3.0</v>
      </c>
      <c r="AZ20" s="40">
        <v>1.0</v>
      </c>
      <c r="BA20" s="41">
        <v>1.0</v>
      </c>
      <c r="BB20" s="40">
        <v>1.0</v>
      </c>
      <c r="BC20" s="41">
        <v>3.0</v>
      </c>
      <c r="BD20" s="40">
        <v>2.0</v>
      </c>
      <c r="BE20" s="40">
        <v>3.0</v>
      </c>
      <c r="BF20" s="42">
        <v>2.0</v>
      </c>
      <c r="BG20" s="41">
        <v>2.0</v>
      </c>
      <c r="BH20" s="40">
        <v>2.0</v>
      </c>
      <c r="BI20" s="41">
        <v>1.0</v>
      </c>
      <c r="BJ20" s="40">
        <v>2.0</v>
      </c>
      <c r="BK20" s="41">
        <v>1.0</v>
      </c>
      <c r="BL20" s="40">
        <v>2.0</v>
      </c>
      <c r="BM20" s="41">
        <v>2.0</v>
      </c>
      <c r="BN20" s="40">
        <v>2.0</v>
      </c>
      <c r="BO20" s="41">
        <v>2.0</v>
      </c>
      <c r="BP20" s="40">
        <v>1.0</v>
      </c>
      <c r="BQ20" s="41">
        <v>2.0</v>
      </c>
      <c r="BR20" s="42">
        <v>2.0</v>
      </c>
      <c r="BS20" s="41">
        <v>2.0</v>
      </c>
      <c r="BT20" s="40">
        <v>2.0</v>
      </c>
      <c r="BU20" s="41">
        <v>2.0</v>
      </c>
      <c r="BV20" s="40">
        <v>1.0</v>
      </c>
      <c r="BW20" s="41">
        <v>1.0</v>
      </c>
      <c r="BX20" s="42">
        <v>3.0</v>
      </c>
      <c r="BY20" s="41">
        <v>3.0</v>
      </c>
      <c r="BZ20" s="40">
        <v>3.0</v>
      </c>
      <c r="CA20" s="41">
        <v>3.0</v>
      </c>
      <c r="CB20" s="40">
        <v>2.0</v>
      </c>
      <c r="CC20" s="41">
        <v>2.0</v>
      </c>
      <c r="CD20" s="40">
        <v>2.0</v>
      </c>
      <c r="CE20" s="41">
        <v>2.0</v>
      </c>
      <c r="CF20" s="40">
        <v>3.0</v>
      </c>
      <c r="CG20" s="41">
        <v>3.0</v>
      </c>
      <c r="CH20" s="40">
        <v>3.0</v>
      </c>
      <c r="CI20" s="41">
        <v>2.0</v>
      </c>
      <c r="CJ20" s="40">
        <v>2.0</v>
      </c>
      <c r="CK20" s="41">
        <v>3.0</v>
      </c>
      <c r="CL20" s="40">
        <v>2.0</v>
      </c>
      <c r="CM20" s="41">
        <v>3.0</v>
      </c>
      <c r="CN20" s="40">
        <v>2.0</v>
      </c>
      <c r="CO20" s="41">
        <v>2.0</v>
      </c>
      <c r="CP20" s="40">
        <v>3.0</v>
      </c>
      <c r="CQ20" s="41">
        <v>3.0</v>
      </c>
      <c r="CR20" s="40">
        <v>3.0</v>
      </c>
      <c r="CS20" s="41">
        <v>3.0</v>
      </c>
      <c r="CT20" s="40">
        <v>2.0</v>
      </c>
      <c r="CU20" s="41">
        <v>3.0</v>
      </c>
      <c r="CV20" s="40">
        <v>2.0</v>
      </c>
      <c r="CW20" s="41">
        <v>2.0</v>
      </c>
      <c r="CX20" s="40">
        <v>3.0</v>
      </c>
      <c r="CY20" s="41">
        <v>2.0</v>
      </c>
      <c r="CZ20" s="40">
        <v>2.0</v>
      </c>
      <c r="DA20" s="41">
        <v>3.0</v>
      </c>
    </row>
    <row r="21" ht="26.25" customHeight="1">
      <c r="A21" s="38" t="s">
        <v>413</v>
      </c>
      <c r="B21" s="50">
        <v>3.0</v>
      </c>
      <c r="D21" s="40">
        <v>1.0</v>
      </c>
      <c r="E21" s="41">
        <v>2.0</v>
      </c>
      <c r="F21" s="40">
        <v>3.0</v>
      </c>
      <c r="G21" s="41">
        <v>3.0</v>
      </c>
      <c r="H21" s="40">
        <v>2.0</v>
      </c>
      <c r="I21" s="41">
        <v>2.0</v>
      </c>
      <c r="J21" s="40">
        <v>1.0</v>
      </c>
      <c r="K21" s="41">
        <v>2.0</v>
      </c>
      <c r="L21" s="40">
        <v>1.0</v>
      </c>
      <c r="M21" s="41">
        <v>1.0</v>
      </c>
      <c r="N21" s="40">
        <v>1.0</v>
      </c>
      <c r="O21" s="41">
        <v>1.0</v>
      </c>
      <c r="P21" s="40">
        <v>3.0</v>
      </c>
      <c r="Q21" s="41">
        <v>3.0</v>
      </c>
      <c r="R21" s="40">
        <v>1.0</v>
      </c>
      <c r="S21" s="41">
        <v>1.0</v>
      </c>
      <c r="T21" s="40">
        <v>2.0</v>
      </c>
      <c r="U21" s="41">
        <v>2.0</v>
      </c>
      <c r="V21" s="40">
        <v>2.0</v>
      </c>
      <c r="W21" s="41">
        <v>2.0</v>
      </c>
      <c r="X21" s="40">
        <v>3.0</v>
      </c>
      <c r="Y21" s="41">
        <v>2.0</v>
      </c>
      <c r="Z21" s="40">
        <v>1.0</v>
      </c>
      <c r="AA21" s="41">
        <v>1.0</v>
      </c>
      <c r="AB21" s="40">
        <v>2.0</v>
      </c>
      <c r="AC21" s="41">
        <v>2.0</v>
      </c>
      <c r="AD21" s="40">
        <v>3.0</v>
      </c>
      <c r="AE21" s="41">
        <v>3.0</v>
      </c>
      <c r="AF21" s="40">
        <v>3.0</v>
      </c>
      <c r="AG21" s="41">
        <v>2.0</v>
      </c>
      <c r="AH21" s="40">
        <v>1.0</v>
      </c>
      <c r="AI21" s="41">
        <v>1.0</v>
      </c>
      <c r="AJ21" s="40">
        <v>3.0</v>
      </c>
      <c r="AK21" s="41">
        <v>3.0</v>
      </c>
      <c r="AL21" s="40">
        <v>2.0</v>
      </c>
      <c r="AM21" s="41">
        <v>3.0</v>
      </c>
      <c r="AN21" s="40">
        <v>2.0</v>
      </c>
      <c r="AO21" s="41">
        <v>1.0</v>
      </c>
      <c r="AP21" s="40">
        <v>2.0</v>
      </c>
      <c r="AQ21" s="41">
        <v>2.0</v>
      </c>
      <c r="AR21" s="40">
        <v>2.0</v>
      </c>
      <c r="AS21" s="41">
        <v>1.0</v>
      </c>
      <c r="AT21" s="40">
        <v>2.0</v>
      </c>
      <c r="AU21" s="41">
        <v>3.0</v>
      </c>
      <c r="AV21" s="40">
        <v>1.0</v>
      </c>
      <c r="AW21" s="41">
        <v>3.0</v>
      </c>
      <c r="AX21" s="40">
        <v>2.0</v>
      </c>
      <c r="AY21" s="41">
        <v>1.0</v>
      </c>
      <c r="AZ21" s="40">
        <v>2.0</v>
      </c>
      <c r="BA21" s="41">
        <v>1.0</v>
      </c>
      <c r="BB21" s="40">
        <v>2.0</v>
      </c>
      <c r="BC21" s="41">
        <v>3.0</v>
      </c>
      <c r="BD21" s="40">
        <v>1.0</v>
      </c>
      <c r="BE21" s="40">
        <v>1.0</v>
      </c>
      <c r="BF21" s="42">
        <v>2.0</v>
      </c>
      <c r="BG21" s="41">
        <v>2.0</v>
      </c>
      <c r="BH21" s="40">
        <v>3.0</v>
      </c>
      <c r="BI21" s="41">
        <v>2.0</v>
      </c>
      <c r="BJ21" s="40">
        <v>1.0</v>
      </c>
      <c r="BK21" s="41">
        <v>2.0</v>
      </c>
      <c r="BL21" s="40">
        <v>1.0</v>
      </c>
      <c r="BM21" s="41">
        <v>2.0</v>
      </c>
      <c r="BN21" s="40">
        <v>2.0</v>
      </c>
      <c r="BO21" s="41">
        <v>2.0</v>
      </c>
      <c r="BP21" s="40">
        <v>2.0</v>
      </c>
      <c r="BQ21" s="41">
        <v>3.0</v>
      </c>
      <c r="BR21" s="42">
        <v>1.0</v>
      </c>
      <c r="BS21" s="41">
        <v>1.0</v>
      </c>
      <c r="BT21" s="40">
        <v>1.0</v>
      </c>
      <c r="BU21" s="41">
        <v>1.0</v>
      </c>
      <c r="BV21" s="40">
        <v>1.0</v>
      </c>
      <c r="BW21" s="41">
        <v>1.0</v>
      </c>
      <c r="BX21" s="42">
        <v>3.0</v>
      </c>
      <c r="BY21" s="41">
        <v>3.0</v>
      </c>
      <c r="BZ21" s="40">
        <v>3.0</v>
      </c>
      <c r="CA21" s="41">
        <v>3.0</v>
      </c>
      <c r="CB21" s="40">
        <v>2.0</v>
      </c>
      <c r="CC21" s="41">
        <v>2.0</v>
      </c>
      <c r="CD21" s="40">
        <v>3.0</v>
      </c>
      <c r="CE21" s="41">
        <v>2.0</v>
      </c>
      <c r="CF21" s="40">
        <v>3.0</v>
      </c>
      <c r="CG21" s="41">
        <v>2.0</v>
      </c>
      <c r="CH21" s="40">
        <v>3.0</v>
      </c>
      <c r="CI21" s="41">
        <v>3.0</v>
      </c>
      <c r="CJ21" s="40">
        <v>3.0</v>
      </c>
      <c r="CK21" s="41">
        <v>2.0</v>
      </c>
      <c r="CL21" s="40">
        <v>3.0</v>
      </c>
      <c r="CM21" s="41">
        <v>3.0</v>
      </c>
      <c r="CN21" s="40">
        <v>2.0</v>
      </c>
      <c r="CO21" s="41">
        <v>3.0</v>
      </c>
      <c r="CP21" s="40">
        <v>3.0</v>
      </c>
      <c r="CQ21" s="41">
        <v>3.0</v>
      </c>
      <c r="CR21" s="40">
        <v>3.0</v>
      </c>
      <c r="CS21" s="41">
        <v>3.0</v>
      </c>
      <c r="CT21" s="40">
        <v>3.0</v>
      </c>
      <c r="CU21" s="41">
        <v>3.0</v>
      </c>
      <c r="CV21" s="40">
        <v>2.0</v>
      </c>
      <c r="CW21" s="41">
        <v>2.0</v>
      </c>
      <c r="CX21" s="40">
        <v>3.0</v>
      </c>
      <c r="CY21" s="41">
        <v>2.0</v>
      </c>
      <c r="CZ21" s="40">
        <v>3.0</v>
      </c>
      <c r="DA21" s="41">
        <v>2.0</v>
      </c>
    </row>
    <row r="22" ht="26.25" customHeight="1">
      <c r="A22" s="43" t="s">
        <v>409</v>
      </c>
      <c r="B22" s="44">
        <f>SUM(B19:B21)</f>
        <v>9</v>
      </c>
      <c r="D22" s="44">
        <f t="shared" ref="D22:DA22" si="5">SUM(D19:D21)</f>
        <v>6</v>
      </c>
      <c r="E22" s="53">
        <f t="shared" si="5"/>
        <v>7</v>
      </c>
      <c r="F22" s="44">
        <f t="shared" si="5"/>
        <v>6</v>
      </c>
      <c r="G22" s="53">
        <f t="shared" si="5"/>
        <v>8</v>
      </c>
      <c r="H22" s="44">
        <f t="shared" si="5"/>
        <v>5</v>
      </c>
      <c r="I22" s="53">
        <f t="shared" si="5"/>
        <v>6</v>
      </c>
      <c r="J22" s="44">
        <f t="shared" si="5"/>
        <v>5</v>
      </c>
      <c r="K22" s="53">
        <f t="shared" si="5"/>
        <v>7</v>
      </c>
      <c r="L22" s="44">
        <f t="shared" si="5"/>
        <v>5</v>
      </c>
      <c r="M22" s="53">
        <f t="shared" si="5"/>
        <v>3</v>
      </c>
      <c r="N22" s="44">
        <f t="shared" si="5"/>
        <v>4</v>
      </c>
      <c r="O22" s="53">
        <f t="shared" si="5"/>
        <v>5</v>
      </c>
      <c r="P22" s="44">
        <f t="shared" si="5"/>
        <v>9</v>
      </c>
      <c r="Q22" s="53">
        <f t="shared" si="5"/>
        <v>9</v>
      </c>
      <c r="R22" s="44">
        <f t="shared" si="5"/>
        <v>3</v>
      </c>
      <c r="S22" s="53">
        <f t="shared" si="5"/>
        <v>7</v>
      </c>
      <c r="T22" s="44">
        <f t="shared" si="5"/>
        <v>7</v>
      </c>
      <c r="U22" s="53">
        <f t="shared" si="5"/>
        <v>8</v>
      </c>
      <c r="V22" s="53">
        <f t="shared" si="5"/>
        <v>7</v>
      </c>
      <c r="W22" s="53">
        <f t="shared" si="5"/>
        <v>6</v>
      </c>
      <c r="X22" s="53">
        <f t="shared" si="5"/>
        <v>9</v>
      </c>
      <c r="Y22" s="53">
        <f t="shared" si="5"/>
        <v>8</v>
      </c>
      <c r="Z22" s="53">
        <f t="shared" si="5"/>
        <v>6</v>
      </c>
      <c r="AA22" s="53">
        <f t="shared" si="5"/>
        <v>4</v>
      </c>
      <c r="AB22" s="53">
        <f t="shared" si="5"/>
        <v>6</v>
      </c>
      <c r="AC22" s="53">
        <f t="shared" si="5"/>
        <v>5</v>
      </c>
      <c r="AD22" s="53">
        <f t="shared" si="5"/>
        <v>9</v>
      </c>
      <c r="AE22" s="53">
        <f t="shared" si="5"/>
        <v>9</v>
      </c>
      <c r="AF22" s="53">
        <f t="shared" si="5"/>
        <v>7</v>
      </c>
      <c r="AG22" s="53">
        <f t="shared" si="5"/>
        <v>7</v>
      </c>
      <c r="AH22" s="53">
        <f t="shared" si="5"/>
        <v>4</v>
      </c>
      <c r="AI22" s="53">
        <f t="shared" si="5"/>
        <v>4</v>
      </c>
      <c r="AJ22" s="53">
        <f t="shared" si="5"/>
        <v>8</v>
      </c>
      <c r="AK22" s="53">
        <f t="shared" si="5"/>
        <v>9</v>
      </c>
      <c r="AL22" s="53">
        <f t="shared" si="5"/>
        <v>6</v>
      </c>
      <c r="AM22" s="53">
        <f t="shared" si="5"/>
        <v>8</v>
      </c>
      <c r="AN22" s="53">
        <f t="shared" si="5"/>
        <v>5</v>
      </c>
      <c r="AO22" s="53">
        <f t="shared" si="5"/>
        <v>5</v>
      </c>
      <c r="AP22" s="53">
        <f t="shared" si="5"/>
        <v>5</v>
      </c>
      <c r="AQ22" s="53">
        <f t="shared" si="5"/>
        <v>6</v>
      </c>
      <c r="AR22" s="53">
        <f t="shared" si="5"/>
        <v>6</v>
      </c>
      <c r="AS22" s="53">
        <f t="shared" si="5"/>
        <v>4</v>
      </c>
      <c r="AT22" s="53">
        <f t="shared" si="5"/>
        <v>5</v>
      </c>
      <c r="AU22" s="53">
        <f t="shared" si="5"/>
        <v>8</v>
      </c>
      <c r="AV22" s="53">
        <f t="shared" si="5"/>
        <v>4</v>
      </c>
      <c r="AW22" s="53">
        <f t="shared" si="5"/>
        <v>9</v>
      </c>
      <c r="AX22" s="53">
        <f t="shared" si="5"/>
        <v>6</v>
      </c>
      <c r="AY22" s="53">
        <f t="shared" si="5"/>
        <v>7</v>
      </c>
      <c r="AZ22" s="53">
        <f t="shared" si="5"/>
        <v>5</v>
      </c>
      <c r="BA22" s="53">
        <f t="shared" si="5"/>
        <v>4</v>
      </c>
      <c r="BB22" s="53">
        <f t="shared" si="5"/>
        <v>6</v>
      </c>
      <c r="BC22" s="53">
        <f t="shared" si="5"/>
        <v>9</v>
      </c>
      <c r="BD22" s="53">
        <f t="shared" si="5"/>
        <v>5</v>
      </c>
      <c r="BE22" s="53">
        <f t="shared" si="5"/>
        <v>7</v>
      </c>
      <c r="BF22" s="53">
        <f t="shared" si="5"/>
        <v>7</v>
      </c>
      <c r="BG22" s="53">
        <f t="shared" si="5"/>
        <v>7</v>
      </c>
      <c r="BH22" s="53">
        <f t="shared" si="5"/>
        <v>7</v>
      </c>
      <c r="BI22" s="53">
        <f t="shared" si="5"/>
        <v>3</v>
      </c>
      <c r="BJ22" s="53">
        <f t="shared" si="5"/>
        <v>5</v>
      </c>
      <c r="BK22" s="53">
        <f t="shared" si="5"/>
        <v>5</v>
      </c>
      <c r="BL22" s="53">
        <f t="shared" si="5"/>
        <v>5</v>
      </c>
      <c r="BM22" s="53">
        <f t="shared" si="5"/>
        <v>6</v>
      </c>
      <c r="BN22" s="53">
        <f t="shared" si="5"/>
        <v>7</v>
      </c>
      <c r="BO22" s="53">
        <f t="shared" si="5"/>
        <v>7</v>
      </c>
      <c r="BP22" s="53">
        <f t="shared" si="5"/>
        <v>6</v>
      </c>
      <c r="BQ22" s="53">
        <f t="shared" si="5"/>
        <v>8</v>
      </c>
      <c r="BR22" s="53">
        <f t="shared" si="5"/>
        <v>4</v>
      </c>
      <c r="BS22" s="53">
        <f t="shared" si="5"/>
        <v>4</v>
      </c>
      <c r="BT22" s="53">
        <f t="shared" si="5"/>
        <v>6</v>
      </c>
      <c r="BU22" s="53">
        <f t="shared" si="5"/>
        <v>5</v>
      </c>
      <c r="BV22" s="53">
        <f t="shared" si="5"/>
        <v>4</v>
      </c>
      <c r="BW22" s="53">
        <f t="shared" si="5"/>
        <v>3</v>
      </c>
      <c r="BX22" s="53">
        <f t="shared" si="5"/>
        <v>9</v>
      </c>
      <c r="BY22" s="53">
        <f t="shared" si="5"/>
        <v>9</v>
      </c>
      <c r="BZ22" s="53">
        <f t="shared" si="5"/>
        <v>9</v>
      </c>
      <c r="CA22" s="53">
        <f t="shared" si="5"/>
        <v>9</v>
      </c>
      <c r="CB22" s="53">
        <f t="shared" si="5"/>
        <v>6</v>
      </c>
      <c r="CC22" s="53">
        <f t="shared" si="5"/>
        <v>5</v>
      </c>
      <c r="CD22" s="53">
        <f t="shared" si="5"/>
        <v>8</v>
      </c>
      <c r="CE22" s="53">
        <f t="shared" si="5"/>
        <v>6</v>
      </c>
      <c r="CF22" s="53">
        <f t="shared" si="5"/>
        <v>9</v>
      </c>
      <c r="CG22" s="53">
        <f t="shared" si="5"/>
        <v>8</v>
      </c>
      <c r="CH22" s="53">
        <f t="shared" si="5"/>
        <v>9</v>
      </c>
      <c r="CI22" s="53">
        <f t="shared" si="5"/>
        <v>8</v>
      </c>
      <c r="CJ22" s="53">
        <f t="shared" si="5"/>
        <v>7</v>
      </c>
      <c r="CK22" s="53">
        <f t="shared" si="5"/>
        <v>6</v>
      </c>
      <c r="CL22" s="53">
        <f t="shared" si="5"/>
        <v>7</v>
      </c>
      <c r="CM22" s="53">
        <f t="shared" si="5"/>
        <v>7</v>
      </c>
      <c r="CN22" s="53">
        <f t="shared" si="5"/>
        <v>7</v>
      </c>
      <c r="CO22" s="53">
        <f t="shared" si="5"/>
        <v>7</v>
      </c>
      <c r="CP22" s="53">
        <f t="shared" si="5"/>
        <v>9</v>
      </c>
      <c r="CQ22" s="53">
        <f t="shared" si="5"/>
        <v>9</v>
      </c>
      <c r="CR22" s="53">
        <f t="shared" si="5"/>
        <v>9</v>
      </c>
      <c r="CS22" s="53">
        <f t="shared" si="5"/>
        <v>9</v>
      </c>
      <c r="CT22" s="53">
        <f t="shared" si="5"/>
        <v>8</v>
      </c>
      <c r="CU22" s="53">
        <f t="shared" si="5"/>
        <v>9</v>
      </c>
      <c r="CV22" s="53">
        <f t="shared" si="5"/>
        <v>5</v>
      </c>
      <c r="CW22" s="53">
        <f t="shared" si="5"/>
        <v>5</v>
      </c>
      <c r="CX22" s="53">
        <f t="shared" si="5"/>
        <v>9</v>
      </c>
      <c r="CY22" s="53">
        <f t="shared" si="5"/>
        <v>7</v>
      </c>
      <c r="CZ22" s="53">
        <f t="shared" si="5"/>
        <v>8</v>
      </c>
      <c r="DA22" s="53">
        <f t="shared" si="5"/>
        <v>7</v>
      </c>
    </row>
    <row r="23" ht="26.25" customHeight="1">
      <c r="A23" s="43" t="s">
        <v>403</v>
      </c>
      <c r="B23" s="46">
        <f>(B22/9)/3</f>
        <v>0.3333333333</v>
      </c>
      <c r="D23" s="46">
        <f t="shared" ref="D23:DA23" si="6">(D22/$B$22)*$B$23</f>
        <v>0.2222222222</v>
      </c>
      <c r="E23" s="46">
        <f t="shared" si="6"/>
        <v>0.2592592593</v>
      </c>
      <c r="F23" s="46">
        <f t="shared" si="6"/>
        <v>0.2222222222</v>
      </c>
      <c r="G23" s="46">
        <f t="shared" si="6"/>
        <v>0.2962962963</v>
      </c>
      <c r="H23" s="46">
        <f t="shared" si="6"/>
        <v>0.1851851852</v>
      </c>
      <c r="I23" s="46">
        <f t="shared" si="6"/>
        <v>0.2222222222</v>
      </c>
      <c r="J23" s="46">
        <f t="shared" si="6"/>
        <v>0.1851851852</v>
      </c>
      <c r="K23" s="46">
        <f t="shared" si="6"/>
        <v>0.2592592593</v>
      </c>
      <c r="L23" s="46">
        <f t="shared" si="6"/>
        <v>0.1851851852</v>
      </c>
      <c r="M23" s="46">
        <f t="shared" si="6"/>
        <v>0.1111111111</v>
      </c>
      <c r="N23" s="46">
        <f t="shared" si="6"/>
        <v>0.1481481481</v>
      </c>
      <c r="O23" s="46">
        <f t="shared" si="6"/>
        <v>0.1851851852</v>
      </c>
      <c r="P23" s="46">
        <f t="shared" si="6"/>
        <v>0.3333333333</v>
      </c>
      <c r="Q23" s="46">
        <f t="shared" si="6"/>
        <v>0.3333333333</v>
      </c>
      <c r="R23" s="46">
        <f t="shared" si="6"/>
        <v>0.1111111111</v>
      </c>
      <c r="S23" s="46">
        <f t="shared" si="6"/>
        <v>0.2592592593</v>
      </c>
      <c r="T23" s="46">
        <f t="shared" si="6"/>
        <v>0.2592592593</v>
      </c>
      <c r="U23" s="46">
        <f t="shared" si="6"/>
        <v>0.2962962963</v>
      </c>
      <c r="V23" s="46">
        <f t="shared" si="6"/>
        <v>0.2592592593</v>
      </c>
      <c r="W23" s="46">
        <f t="shared" si="6"/>
        <v>0.2222222222</v>
      </c>
      <c r="X23" s="46">
        <f t="shared" si="6"/>
        <v>0.3333333333</v>
      </c>
      <c r="Y23" s="46">
        <f t="shared" si="6"/>
        <v>0.2962962963</v>
      </c>
      <c r="Z23" s="46">
        <f t="shared" si="6"/>
        <v>0.2222222222</v>
      </c>
      <c r="AA23" s="46">
        <f t="shared" si="6"/>
        <v>0.1481481481</v>
      </c>
      <c r="AB23" s="46">
        <f t="shared" si="6"/>
        <v>0.2222222222</v>
      </c>
      <c r="AC23" s="46">
        <f t="shared" si="6"/>
        <v>0.1851851852</v>
      </c>
      <c r="AD23" s="46">
        <f t="shared" si="6"/>
        <v>0.3333333333</v>
      </c>
      <c r="AE23" s="46">
        <f t="shared" si="6"/>
        <v>0.3333333333</v>
      </c>
      <c r="AF23" s="46">
        <f t="shared" si="6"/>
        <v>0.2592592593</v>
      </c>
      <c r="AG23" s="46">
        <f t="shared" si="6"/>
        <v>0.2592592593</v>
      </c>
      <c r="AH23" s="46">
        <f t="shared" si="6"/>
        <v>0.1481481481</v>
      </c>
      <c r="AI23" s="46">
        <f t="shared" si="6"/>
        <v>0.1481481481</v>
      </c>
      <c r="AJ23" s="46">
        <f t="shared" si="6"/>
        <v>0.2962962963</v>
      </c>
      <c r="AK23" s="46">
        <f t="shared" si="6"/>
        <v>0.3333333333</v>
      </c>
      <c r="AL23" s="46">
        <f t="shared" si="6"/>
        <v>0.2222222222</v>
      </c>
      <c r="AM23" s="46">
        <f t="shared" si="6"/>
        <v>0.2962962963</v>
      </c>
      <c r="AN23" s="46">
        <f t="shared" si="6"/>
        <v>0.1851851852</v>
      </c>
      <c r="AO23" s="46">
        <f t="shared" si="6"/>
        <v>0.1851851852</v>
      </c>
      <c r="AP23" s="46">
        <f t="shared" si="6"/>
        <v>0.1851851852</v>
      </c>
      <c r="AQ23" s="46">
        <f t="shared" si="6"/>
        <v>0.2222222222</v>
      </c>
      <c r="AR23" s="46">
        <f t="shared" si="6"/>
        <v>0.2222222222</v>
      </c>
      <c r="AS23" s="46">
        <f t="shared" si="6"/>
        <v>0.1481481481</v>
      </c>
      <c r="AT23" s="46">
        <f t="shared" si="6"/>
        <v>0.1851851852</v>
      </c>
      <c r="AU23" s="46">
        <f t="shared" si="6"/>
        <v>0.2962962963</v>
      </c>
      <c r="AV23" s="46">
        <f t="shared" si="6"/>
        <v>0.1481481481</v>
      </c>
      <c r="AW23" s="46">
        <f t="shared" si="6"/>
        <v>0.3333333333</v>
      </c>
      <c r="AX23" s="46">
        <f t="shared" si="6"/>
        <v>0.2222222222</v>
      </c>
      <c r="AY23" s="46">
        <f t="shared" si="6"/>
        <v>0.2592592593</v>
      </c>
      <c r="AZ23" s="46">
        <f t="shared" si="6"/>
        <v>0.1851851852</v>
      </c>
      <c r="BA23" s="46">
        <f t="shared" si="6"/>
        <v>0.1481481481</v>
      </c>
      <c r="BB23" s="46">
        <f t="shared" si="6"/>
        <v>0.2222222222</v>
      </c>
      <c r="BC23" s="46">
        <f t="shared" si="6"/>
        <v>0.3333333333</v>
      </c>
      <c r="BD23" s="46">
        <f t="shared" si="6"/>
        <v>0.1851851852</v>
      </c>
      <c r="BE23" s="46">
        <f t="shared" si="6"/>
        <v>0.2592592593</v>
      </c>
      <c r="BF23" s="46">
        <f t="shared" si="6"/>
        <v>0.2592592593</v>
      </c>
      <c r="BG23" s="46">
        <f t="shared" si="6"/>
        <v>0.2592592593</v>
      </c>
      <c r="BH23" s="46">
        <f t="shared" si="6"/>
        <v>0.2592592593</v>
      </c>
      <c r="BI23" s="46">
        <f t="shared" si="6"/>
        <v>0.1111111111</v>
      </c>
      <c r="BJ23" s="46">
        <f t="shared" si="6"/>
        <v>0.1851851852</v>
      </c>
      <c r="BK23" s="46">
        <f t="shared" si="6"/>
        <v>0.1851851852</v>
      </c>
      <c r="BL23" s="46">
        <f t="shared" si="6"/>
        <v>0.1851851852</v>
      </c>
      <c r="BM23" s="46">
        <f t="shared" si="6"/>
        <v>0.2222222222</v>
      </c>
      <c r="BN23" s="46">
        <f t="shared" si="6"/>
        <v>0.2592592593</v>
      </c>
      <c r="BO23" s="46">
        <f t="shared" si="6"/>
        <v>0.2592592593</v>
      </c>
      <c r="BP23" s="46">
        <f t="shared" si="6"/>
        <v>0.2222222222</v>
      </c>
      <c r="BQ23" s="46">
        <f t="shared" si="6"/>
        <v>0.2962962963</v>
      </c>
      <c r="BR23" s="46">
        <f t="shared" si="6"/>
        <v>0.1481481481</v>
      </c>
      <c r="BS23" s="46">
        <f t="shared" si="6"/>
        <v>0.1481481481</v>
      </c>
      <c r="BT23" s="46">
        <f t="shared" si="6"/>
        <v>0.2222222222</v>
      </c>
      <c r="BU23" s="46">
        <f t="shared" si="6"/>
        <v>0.1851851852</v>
      </c>
      <c r="BV23" s="46">
        <f t="shared" si="6"/>
        <v>0.1481481481</v>
      </c>
      <c r="BW23" s="46">
        <f t="shared" si="6"/>
        <v>0.1111111111</v>
      </c>
      <c r="BX23" s="46">
        <f t="shared" si="6"/>
        <v>0.3333333333</v>
      </c>
      <c r="BY23" s="46">
        <f t="shared" si="6"/>
        <v>0.3333333333</v>
      </c>
      <c r="BZ23" s="46">
        <f t="shared" si="6"/>
        <v>0.3333333333</v>
      </c>
      <c r="CA23" s="46">
        <f t="shared" si="6"/>
        <v>0.3333333333</v>
      </c>
      <c r="CB23" s="46">
        <f t="shared" si="6"/>
        <v>0.2222222222</v>
      </c>
      <c r="CC23" s="46">
        <f t="shared" si="6"/>
        <v>0.1851851852</v>
      </c>
      <c r="CD23" s="46">
        <f t="shared" si="6"/>
        <v>0.2962962963</v>
      </c>
      <c r="CE23" s="46">
        <f t="shared" si="6"/>
        <v>0.2222222222</v>
      </c>
      <c r="CF23" s="46">
        <f t="shared" si="6"/>
        <v>0.3333333333</v>
      </c>
      <c r="CG23" s="46">
        <f t="shared" si="6"/>
        <v>0.2962962963</v>
      </c>
      <c r="CH23" s="46">
        <f t="shared" si="6"/>
        <v>0.3333333333</v>
      </c>
      <c r="CI23" s="46">
        <f t="shared" si="6"/>
        <v>0.2962962963</v>
      </c>
      <c r="CJ23" s="46">
        <f t="shared" si="6"/>
        <v>0.2592592593</v>
      </c>
      <c r="CK23" s="46">
        <f t="shared" si="6"/>
        <v>0.2222222222</v>
      </c>
      <c r="CL23" s="46">
        <f t="shared" si="6"/>
        <v>0.2592592593</v>
      </c>
      <c r="CM23" s="46">
        <f t="shared" si="6"/>
        <v>0.2592592593</v>
      </c>
      <c r="CN23" s="46">
        <f t="shared" si="6"/>
        <v>0.2592592593</v>
      </c>
      <c r="CO23" s="46">
        <f t="shared" si="6"/>
        <v>0.2592592593</v>
      </c>
      <c r="CP23" s="46">
        <f t="shared" si="6"/>
        <v>0.3333333333</v>
      </c>
      <c r="CQ23" s="46">
        <f t="shared" si="6"/>
        <v>0.3333333333</v>
      </c>
      <c r="CR23" s="46">
        <f t="shared" si="6"/>
        <v>0.3333333333</v>
      </c>
      <c r="CS23" s="46">
        <f t="shared" si="6"/>
        <v>0.3333333333</v>
      </c>
      <c r="CT23" s="46">
        <f t="shared" si="6"/>
        <v>0.2962962963</v>
      </c>
      <c r="CU23" s="46">
        <f t="shared" si="6"/>
        <v>0.3333333333</v>
      </c>
      <c r="CV23" s="46">
        <f t="shared" si="6"/>
        <v>0.1851851852</v>
      </c>
      <c r="CW23" s="46">
        <f t="shared" si="6"/>
        <v>0.1851851852</v>
      </c>
      <c r="CX23" s="46">
        <f t="shared" si="6"/>
        <v>0.3333333333</v>
      </c>
      <c r="CY23" s="46">
        <f t="shared" si="6"/>
        <v>0.2592592593</v>
      </c>
      <c r="CZ23" s="46">
        <f t="shared" si="6"/>
        <v>0.2962962963</v>
      </c>
      <c r="DA23" s="46">
        <f t="shared" si="6"/>
        <v>0.2592592593</v>
      </c>
    </row>
    <row r="24" ht="26.25" customHeight="1">
      <c r="A24" s="35" t="s">
        <v>414</v>
      </c>
      <c r="B24" s="36"/>
      <c r="D24" s="37"/>
      <c r="E24" s="37"/>
      <c r="F24" s="37"/>
      <c r="G24" s="37"/>
      <c r="H24" s="37"/>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row>
    <row r="25">
      <c r="A25" s="54" t="s">
        <v>415</v>
      </c>
      <c r="B25" s="50"/>
      <c r="D25" s="55" t="s">
        <v>416</v>
      </c>
      <c r="E25" s="56" t="s">
        <v>417</v>
      </c>
      <c r="F25" s="55" t="s">
        <v>416</v>
      </c>
      <c r="G25" s="56" t="s">
        <v>418</v>
      </c>
      <c r="H25" s="55" t="s">
        <v>416</v>
      </c>
      <c r="I25" s="56" t="s">
        <v>418</v>
      </c>
      <c r="J25" s="55" t="s">
        <v>417</v>
      </c>
      <c r="K25" s="56" t="s">
        <v>416</v>
      </c>
      <c r="L25" s="55" t="s">
        <v>418</v>
      </c>
      <c r="M25" s="56" t="s">
        <v>419</v>
      </c>
      <c r="N25" s="55" t="s">
        <v>416</v>
      </c>
      <c r="O25" s="56" t="s">
        <v>417</v>
      </c>
      <c r="P25" s="55" t="s">
        <v>418</v>
      </c>
      <c r="Q25" s="56" t="s">
        <v>418</v>
      </c>
      <c r="R25" s="55" t="s">
        <v>419</v>
      </c>
      <c r="S25" s="56" t="s">
        <v>419</v>
      </c>
      <c r="T25" s="55" t="s">
        <v>417</v>
      </c>
      <c r="U25" s="56" t="s">
        <v>417</v>
      </c>
      <c r="V25" s="55" t="s">
        <v>416</v>
      </c>
      <c r="W25" s="56" t="s">
        <v>416</v>
      </c>
      <c r="X25" s="55" t="s">
        <v>417</v>
      </c>
      <c r="Y25" s="56" t="s">
        <v>417</v>
      </c>
      <c r="Z25" s="55" t="s">
        <v>419</v>
      </c>
      <c r="AA25" s="56" t="s">
        <v>419</v>
      </c>
      <c r="AB25" s="55" t="s">
        <v>418</v>
      </c>
      <c r="AC25" s="56" t="s">
        <v>418</v>
      </c>
      <c r="AD25" s="55" t="s">
        <v>417</v>
      </c>
      <c r="AE25" s="56" t="s">
        <v>417</v>
      </c>
      <c r="AF25" s="55" t="s">
        <v>417</v>
      </c>
      <c r="AG25" s="56" t="s">
        <v>417</v>
      </c>
      <c r="AH25" s="55" t="s">
        <v>418</v>
      </c>
      <c r="AI25" s="56" t="s">
        <v>418</v>
      </c>
      <c r="AJ25" s="55" t="s">
        <v>417</v>
      </c>
      <c r="AK25" s="56" t="s">
        <v>417</v>
      </c>
      <c r="AL25" s="55" t="s">
        <v>418</v>
      </c>
      <c r="AM25" s="56" t="s">
        <v>417</v>
      </c>
      <c r="AN25" s="55" t="s">
        <v>418</v>
      </c>
      <c r="AO25" s="56" t="s">
        <v>419</v>
      </c>
      <c r="AP25" s="55" t="s">
        <v>416</v>
      </c>
      <c r="AQ25" s="56" t="s">
        <v>417</v>
      </c>
      <c r="AR25" s="55" t="s">
        <v>416</v>
      </c>
      <c r="AS25" s="56" t="s">
        <v>419</v>
      </c>
      <c r="AT25" s="55" t="s">
        <v>416</v>
      </c>
      <c r="AU25" s="56" t="s">
        <v>417</v>
      </c>
      <c r="AV25" s="55" t="s">
        <v>416</v>
      </c>
      <c r="AW25" s="56" t="s">
        <v>416</v>
      </c>
      <c r="AX25" s="55" t="s">
        <v>419</v>
      </c>
      <c r="AY25" s="56" t="s">
        <v>418</v>
      </c>
      <c r="AZ25" s="55" t="s">
        <v>418</v>
      </c>
      <c r="BA25" s="56" t="s">
        <v>419</v>
      </c>
      <c r="BB25" s="55" t="s">
        <v>416</v>
      </c>
      <c r="BC25" s="56" t="s">
        <v>416</v>
      </c>
      <c r="BD25" s="55" t="s">
        <v>419</v>
      </c>
      <c r="BE25" s="56" t="s">
        <v>418</v>
      </c>
      <c r="BF25" s="55" t="s">
        <v>417</v>
      </c>
      <c r="BG25" s="56" t="s">
        <v>417</v>
      </c>
      <c r="BH25" s="55" t="s">
        <v>416</v>
      </c>
      <c r="BI25" s="56" t="s">
        <v>416</v>
      </c>
      <c r="BJ25" s="55" t="s">
        <v>418</v>
      </c>
      <c r="BK25" s="56" t="s">
        <v>416</v>
      </c>
      <c r="BL25" s="55" t="s">
        <v>416</v>
      </c>
      <c r="BM25" s="56" t="s">
        <v>416</v>
      </c>
      <c r="BN25" s="57" t="s">
        <v>416</v>
      </c>
      <c r="BO25" s="56" t="s">
        <v>416</v>
      </c>
      <c r="BP25" s="55" t="s">
        <v>416</v>
      </c>
      <c r="BQ25" s="56" t="s">
        <v>416</v>
      </c>
      <c r="BR25" s="55" t="s">
        <v>416</v>
      </c>
      <c r="BS25" s="56" t="s">
        <v>419</v>
      </c>
      <c r="BT25" s="55" t="s">
        <v>418</v>
      </c>
      <c r="BU25" s="56" t="s">
        <v>419</v>
      </c>
      <c r="BV25" s="55" t="s">
        <v>419</v>
      </c>
      <c r="BW25" s="56" t="s">
        <v>419</v>
      </c>
      <c r="BX25" s="55" t="s">
        <v>417</v>
      </c>
      <c r="BY25" s="56" t="s">
        <v>417</v>
      </c>
      <c r="BZ25" s="55" t="s">
        <v>418</v>
      </c>
      <c r="CA25" s="56" t="s">
        <v>416</v>
      </c>
      <c r="CB25" s="55" t="s">
        <v>416</v>
      </c>
      <c r="CC25" s="56" t="s">
        <v>418</v>
      </c>
      <c r="CD25" s="55" t="s">
        <v>418</v>
      </c>
      <c r="CE25" s="56" t="s">
        <v>418</v>
      </c>
      <c r="CF25" s="55" t="s">
        <v>417</v>
      </c>
      <c r="CG25" s="56" t="s">
        <v>416</v>
      </c>
      <c r="CH25" s="55" t="s">
        <v>417</v>
      </c>
      <c r="CI25" s="56" t="s">
        <v>417</v>
      </c>
      <c r="CJ25" s="55" t="s">
        <v>418</v>
      </c>
      <c r="CK25" s="56" t="s">
        <v>417</v>
      </c>
      <c r="CL25" s="55" t="s">
        <v>417</v>
      </c>
      <c r="CM25" s="56" t="s">
        <v>416</v>
      </c>
      <c r="CN25" s="55" t="s">
        <v>417</v>
      </c>
      <c r="CO25" s="56" t="s">
        <v>416</v>
      </c>
      <c r="CP25" s="55" t="s">
        <v>416</v>
      </c>
      <c r="CQ25" s="56" t="s">
        <v>416</v>
      </c>
      <c r="CR25" s="55" t="s">
        <v>417</v>
      </c>
      <c r="CS25" s="56" t="s">
        <v>417</v>
      </c>
      <c r="CT25" s="55" t="s">
        <v>417</v>
      </c>
      <c r="CU25" s="56" t="s">
        <v>417</v>
      </c>
      <c r="CV25" s="55" t="s">
        <v>419</v>
      </c>
      <c r="CW25" s="56" t="s">
        <v>418</v>
      </c>
      <c r="CX25" s="55" t="s">
        <v>417</v>
      </c>
      <c r="CY25" s="56" t="s">
        <v>417</v>
      </c>
      <c r="CZ25" s="55" t="s">
        <v>416</v>
      </c>
      <c r="DA25" s="56" t="s">
        <v>416</v>
      </c>
    </row>
    <row r="26" ht="37.5" customHeight="1">
      <c r="A26" s="54" t="s">
        <v>420</v>
      </c>
      <c r="B26" s="50"/>
      <c r="D26" s="50" t="s">
        <v>421</v>
      </c>
      <c r="E26" s="56" t="s">
        <v>422</v>
      </c>
      <c r="F26" s="50" t="s">
        <v>423</v>
      </c>
      <c r="G26" s="56" t="s">
        <v>424</v>
      </c>
      <c r="H26" s="58" t="s">
        <v>425</v>
      </c>
      <c r="I26" s="56" t="s">
        <v>426</v>
      </c>
      <c r="J26" s="50" t="s">
        <v>427</v>
      </c>
      <c r="K26" s="56" t="s">
        <v>428</v>
      </c>
      <c r="L26" s="55" t="s">
        <v>429</v>
      </c>
      <c r="M26" s="56" t="s">
        <v>430</v>
      </c>
      <c r="N26" s="50" t="s">
        <v>431</v>
      </c>
      <c r="O26" s="56" t="s">
        <v>432</v>
      </c>
      <c r="P26" s="55" t="s">
        <v>433</v>
      </c>
      <c r="Q26" s="56" t="s">
        <v>434</v>
      </c>
      <c r="R26" s="55" t="s">
        <v>435</v>
      </c>
      <c r="S26" s="56" t="s">
        <v>436</v>
      </c>
      <c r="T26" s="50" t="s">
        <v>437</v>
      </c>
      <c r="U26" s="56" t="s">
        <v>438</v>
      </c>
      <c r="V26" s="50" t="s">
        <v>439</v>
      </c>
      <c r="W26" s="56" t="s">
        <v>440</v>
      </c>
      <c r="X26" s="50" t="s">
        <v>441</v>
      </c>
      <c r="Y26" s="56" t="s">
        <v>442</v>
      </c>
      <c r="Z26" s="55" t="s">
        <v>443</v>
      </c>
      <c r="AA26" s="56" t="s">
        <v>444</v>
      </c>
      <c r="AB26" s="55" t="s">
        <v>445</v>
      </c>
      <c r="AC26" s="56" t="s">
        <v>446</v>
      </c>
      <c r="AD26" s="55" t="s">
        <v>447</v>
      </c>
      <c r="AE26" s="56" t="s">
        <v>448</v>
      </c>
      <c r="AF26" s="55" t="s">
        <v>449</v>
      </c>
      <c r="AG26" s="56" t="s">
        <v>450</v>
      </c>
      <c r="AH26" s="50" t="s">
        <v>451</v>
      </c>
      <c r="AI26" s="56" t="s">
        <v>452</v>
      </c>
      <c r="AJ26" s="50" t="s">
        <v>453</v>
      </c>
      <c r="AK26" s="56" t="s">
        <v>454</v>
      </c>
      <c r="AL26" s="59" t="s">
        <v>455</v>
      </c>
      <c r="AM26" s="56" t="s">
        <v>456</v>
      </c>
      <c r="AN26" s="50" t="s">
        <v>457</v>
      </c>
      <c r="AO26" s="60" t="s">
        <v>458</v>
      </c>
      <c r="AP26" s="50" t="s">
        <v>459</v>
      </c>
      <c r="AQ26" s="56" t="s">
        <v>460</v>
      </c>
      <c r="AR26" s="55" t="s">
        <v>461</v>
      </c>
      <c r="AS26" s="56" t="s">
        <v>462</v>
      </c>
      <c r="AT26" s="55" t="s">
        <v>463</v>
      </c>
      <c r="AU26" s="56" t="s">
        <v>464</v>
      </c>
      <c r="AV26" s="55" t="s">
        <v>465</v>
      </c>
      <c r="AW26" s="56" t="s">
        <v>466</v>
      </c>
      <c r="AX26" s="55" t="s">
        <v>467</v>
      </c>
      <c r="AY26" s="56" t="s">
        <v>468</v>
      </c>
      <c r="AZ26" s="55" t="s">
        <v>469</v>
      </c>
      <c r="BA26" s="56" t="s">
        <v>470</v>
      </c>
      <c r="BB26" s="55" t="s">
        <v>471</v>
      </c>
      <c r="BC26" s="56" t="s">
        <v>472</v>
      </c>
      <c r="BD26" s="55" t="s">
        <v>473</v>
      </c>
      <c r="BE26" s="55" t="s">
        <v>474</v>
      </c>
      <c r="BF26" s="57" t="s">
        <v>475</v>
      </c>
      <c r="BG26" s="56"/>
      <c r="BH26" s="55" t="s">
        <v>476</v>
      </c>
      <c r="BI26" s="56" t="s">
        <v>477</v>
      </c>
      <c r="BJ26" s="55"/>
      <c r="BK26" s="56" t="s">
        <v>478</v>
      </c>
      <c r="BL26" s="55" t="s">
        <v>479</v>
      </c>
      <c r="BM26" s="56" t="s">
        <v>480</v>
      </c>
      <c r="BN26" s="55" t="s">
        <v>481</v>
      </c>
      <c r="BO26" s="56" t="s">
        <v>482</v>
      </c>
      <c r="BP26" s="55" t="s">
        <v>483</v>
      </c>
      <c r="BQ26" s="56" t="s">
        <v>484</v>
      </c>
      <c r="BR26" s="57" t="s">
        <v>485</v>
      </c>
      <c r="BS26" s="56" t="s">
        <v>486</v>
      </c>
      <c r="BT26" s="55" t="s">
        <v>487</v>
      </c>
      <c r="BU26" s="56" t="s">
        <v>488</v>
      </c>
      <c r="BV26" s="55" t="s">
        <v>489</v>
      </c>
      <c r="BW26" s="56" t="s">
        <v>490</v>
      </c>
      <c r="BX26" s="57" t="s">
        <v>491</v>
      </c>
      <c r="BY26" s="56" t="s">
        <v>492</v>
      </c>
      <c r="BZ26" s="55" t="s">
        <v>493</v>
      </c>
      <c r="CA26" s="56" t="s">
        <v>494</v>
      </c>
      <c r="CB26" s="55" t="s">
        <v>495</v>
      </c>
      <c r="CC26" s="56" t="s">
        <v>496</v>
      </c>
      <c r="CD26" s="55" t="s">
        <v>497</v>
      </c>
      <c r="CE26" s="56" t="s">
        <v>498</v>
      </c>
      <c r="CF26" s="55" t="s">
        <v>499</v>
      </c>
      <c r="CG26" s="56" t="s">
        <v>500</v>
      </c>
      <c r="CH26" s="50" t="s">
        <v>501</v>
      </c>
      <c r="CI26" s="56" t="s">
        <v>502</v>
      </c>
      <c r="CJ26" s="55" t="s">
        <v>503</v>
      </c>
      <c r="CK26" s="56" t="s">
        <v>504</v>
      </c>
      <c r="CL26" s="55" t="s">
        <v>505</v>
      </c>
      <c r="CM26" s="56" t="s">
        <v>506</v>
      </c>
      <c r="CN26" s="55" t="s">
        <v>507</v>
      </c>
      <c r="CO26" s="56" t="s">
        <v>508</v>
      </c>
      <c r="CP26" s="55" t="s">
        <v>509</v>
      </c>
      <c r="CQ26" s="56" t="s">
        <v>510</v>
      </c>
      <c r="CR26" s="55" t="s">
        <v>511</v>
      </c>
      <c r="CS26" s="56" t="s">
        <v>512</v>
      </c>
      <c r="CT26" s="55" t="s">
        <v>513</v>
      </c>
      <c r="CU26" s="56" t="s">
        <v>514</v>
      </c>
      <c r="CV26" s="55" t="s">
        <v>515</v>
      </c>
      <c r="CW26" s="56" t="s">
        <v>516</v>
      </c>
      <c r="CX26" s="55" t="s">
        <v>517</v>
      </c>
      <c r="CY26" s="56" t="s">
        <v>518</v>
      </c>
      <c r="CZ26" s="55" t="s">
        <v>519</v>
      </c>
      <c r="DA26" s="56" t="s">
        <v>520</v>
      </c>
    </row>
    <row r="27">
      <c r="A27" s="61"/>
      <c r="B27" s="62"/>
      <c r="C27" s="62"/>
      <c r="D27" s="63"/>
      <c r="E27" s="64"/>
      <c r="F27" s="63"/>
      <c r="G27" s="64"/>
      <c r="H27" s="63"/>
      <c r="I27" s="64"/>
      <c r="J27" s="63"/>
      <c r="K27" s="64"/>
      <c r="L27" s="63"/>
      <c r="M27" s="64"/>
      <c r="N27" s="63"/>
      <c r="O27" s="64"/>
      <c r="P27" s="63"/>
      <c r="Q27" s="64"/>
      <c r="R27" s="63"/>
      <c r="S27" s="64"/>
      <c r="T27" s="63"/>
      <c r="U27" s="64"/>
      <c r="V27" s="63"/>
      <c r="W27" s="64"/>
      <c r="X27" s="63"/>
      <c r="Y27" s="64"/>
      <c r="Z27" s="63"/>
      <c r="AA27" s="64"/>
      <c r="AB27" s="63"/>
      <c r="AC27" s="64"/>
      <c r="AD27" s="63"/>
      <c r="AE27" s="64"/>
      <c r="AF27" s="63"/>
      <c r="AG27" s="64"/>
      <c r="AH27" s="63"/>
      <c r="AI27" s="64"/>
      <c r="AJ27" s="63"/>
      <c r="AK27" s="65"/>
      <c r="AL27" s="66"/>
      <c r="AM27" s="65"/>
      <c r="AN27" s="66"/>
      <c r="AO27" s="65"/>
      <c r="AP27" s="66"/>
      <c r="AQ27" s="65"/>
      <c r="AR27" s="66"/>
      <c r="AS27" s="65"/>
      <c r="AT27" s="66"/>
      <c r="AU27" s="65"/>
      <c r="AV27" s="66"/>
      <c r="AW27" s="65"/>
      <c r="AX27" s="66"/>
      <c r="AY27" s="65"/>
      <c r="AZ27" s="66"/>
      <c r="BA27" s="65"/>
      <c r="BB27" s="66"/>
      <c r="BC27" s="65"/>
      <c r="BD27" s="66"/>
      <c r="BE27" s="66"/>
      <c r="BF27" s="67"/>
      <c r="BG27" s="65"/>
      <c r="BH27" s="66"/>
      <c r="BI27" s="65"/>
      <c r="BJ27" s="66"/>
      <c r="BK27" s="65"/>
      <c r="BL27" s="66"/>
      <c r="BM27" s="65"/>
      <c r="BN27" s="66"/>
      <c r="BO27" s="65"/>
      <c r="BP27" s="66"/>
      <c r="BQ27" s="65"/>
      <c r="BR27" s="67"/>
      <c r="BS27" s="65"/>
      <c r="BT27" s="66"/>
      <c r="BU27" s="65"/>
      <c r="BV27" s="66"/>
      <c r="BW27" s="65"/>
      <c r="BX27" s="67"/>
      <c r="BY27" s="65"/>
      <c r="BZ27" s="66"/>
      <c r="CA27" s="65"/>
      <c r="CB27" s="66"/>
      <c r="CC27" s="65"/>
      <c r="CD27" s="66"/>
      <c r="CE27" s="66"/>
      <c r="CF27" s="66"/>
      <c r="CG27" s="66"/>
      <c r="CH27" s="66"/>
      <c r="CI27" s="66"/>
      <c r="CJ27" s="66"/>
      <c r="CK27" s="66"/>
      <c r="CL27" s="66"/>
      <c r="CM27" s="66"/>
      <c r="CN27" s="66"/>
      <c r="CO27" s="66"/>
      <c r="CP27" s="66"/>
      <c r="CQ27" s="66"/>
      <c r="CR27" s="66"/>
      <c r="CS27" s="66"/>
      <c r="CT27" s="66"/>
      <c r="CU27" s="66"/>
      <c r="CV27" s="66"/>
      <c r="CW27" s="66"/>
      <c r="CX27" s="66"/>
      <c r="CY27" s="66"/>
      <c r="CZ27" s="66"/>
      <c r="DA27" s="66"/>
    </row>
    <row r="28">
      <c r="A28" s="43" t="s">
        <v>521</v>
      </c>
      <c r="B28" s="44">
        <f>sum(B9,B16,B22)</f>
        <v>33</v>
      </c>
      <c r="C28" s="44"/>
      <c r="D28" s="44">
        <f t="shared" ref="D28:BC28" si="7">sum(D9,D16,D22)</f>
        <v>22</v>
      </c>
      <c r="E28" s="53">
        <f t="shared" si="7"/>
        <v>29</v>
      </c>
      <c r="F28" s="44">
        <f t="shared" si="7"/>
        <v>25</v>
      </c>
      <c r="G28" s="53">
        <f t="shared" si="7"/>
        <v>29</v>
      </c>
      <c r="H28" s="44">
        <f t="shared" si="7"/>
        <v>23</v>
      </c>
      <c r="I28" s="53">
        <f t="shared" si="7"/>
        <v>22</v>
      </c>
      <c r="J28" s="44">
        <f t="shared" si="7"/>
        <v>24</v>
      </c>
      <c r="K28" s="53">
        <f t="shared" si="7"/>
        <v>26</v>
      </c>
      <c r="L28" s="44">
        <f t="shared" si="7"/>
        <v>21</v>
      </c>
      <c r="M28" s="53">
        <f t="shared" si="7"/>
        <v>14</v>
      </c>
      <c r="N28" s="44">
        <f t="shared" si="7"/>
        <v>25</v>
      </c>
      <c r="O28" s="53">
        <f t="shared" si="7"/>
        <v>27</v>
      </c>
      <c r="P28" s="44">
        <f t="shared" si="7"/>
        <v>26</v>
      </c>
      <c r="Q28" s="53">
        <f t="shared" si="7"/>
        <v>27</v>
      </c>
      <c r="R28" s="44">
        <f t="shared" si="7"/>
        <v>14</v>
      </c>
      <c r="S28" s="53">
        <f t="shared" si="7"/>
        <v>18</v>
      </c>
      <c r="T28" s="44">
        <f t="shared" si="7"/>
        <v>27</v>
      </c>
      <c r="U28" s="53">
        <f t="shared" si="7"/>
        <v>29</v>
      </c>
      <c r="V28" s="44">
        <f t="shared" si="7"/>
        <v>28</v>
      </c>
      <c r="W28" s="53">
        <f t="shared" si="7"/>
        <v>27</v>
      </c>
      <c r="X28" s="44">
        <f t="shared" si="7"/>
        <v>29</v>
      </c>
      <c r="Y28" s="53">
        <f t="shared" si="7"/>
        <v>31</v>
      </c>
      <c r="Z28" s="44">
        <f t="shared" si="7"/>
        <v>20</v>
      </c>
      <c r="AA28" s="53">
        <f t="shared" si="7"/>
        <v>16</v>
      </c>
      <c r="AB28" s="44">
        <f t="shared" si="7"/>
        <v>24</v>
      </c>
      <c r="AC28" s="53">
        <f t="shared" si="7"/>
        <v>23</v>
      </c>
      <c r="AD28" s="44">
        <f t="shared" si="7"/>
        <v>32</v>
      </c>
      <c r="AE28" s="53">
        <f t="shared" si="7"/>
        <v>33</v>
      </c>
      <c r="AF28" s="44">
        <f t="shared" si="7"/>
        <v>28</v>
      </c>
      <c r="AG28" s="53">
        <f t="shared" si="7"/>
        <v>30</v>
      </c>
      <c r="AH28" s="44">
        <f t="shared" si="7"/>
        <v>18</v>
      </c>
      <c r="AI28" s="53">
        <f t="shared" si="7"/>
        <v>20</v>
      </c>
      <c r="AJ28" s="44">
        <f t="shared" si="7"/>
        <v>30</v>
      </c>
      <c r="AK28" s="53">
        <f t="shared" si="7"/>
        <v>30</v>
      </c>
      <c r="AL28" s="44">
        <f t="shared" si="7"/>
        <v>21</v>
      </c>
      <c r="AM28" s="53">
        <f t="shared" si="7"/>
        <v>30</v>
      </c>
      <c r="AN28" s="44">
        <f t="shared" si="7"/>
        <v>19</v>
      </c>
      <c r="AO28" s="53">
        <f t="shared" si="7"/>
        <v>20</v>
      </c>
      <c r="AP28" s="44">
        <f t="shared" si="7"/>
        <v>24</v>
      </c>
      <c r="AQ28" s="53">
        <f t="shared" si="7"/>
        <v>28</v>
      </c>
      <c r="AR28" s="44">
        <f t="shared" si="7"/>
        <v>21</v>
      </c>
      <c r="AS28" s="53">
        <f t="shared" si="7"/>
        <v>20</v>
      </c>
      <c r="AT28" s="44">
        <f t="shared" si="7"/>
        <v>27</v>
      </c>
      <c r="AU28" s="53">
        <f t="shared" si="7"/>
        <v>31</v>
      </c>
      <c r="AV28" s="44">
        <f t="shared" si="7"/>
        <v>20</v>
      </c>
      <c r="AW28" s="53">
        <f t="shared" si="7"/>
        <v>31</v>
      </c>
      <c r="AX28" s="44">
        <f t="shared" si="7"/>
        <v>17</v>
      </c>
      <c r="AY28" s="53">
        <f t="shared" si="7"/>
        <v>28</v>
      </c>
      <c r="AZ28" s="44">
        <f t="shared" si="7"/>
        <v>20</v>
      </c>
      <c r="BA28" s="53">
        <f t="shared" si="7"/>
        <v>15</v>
      </c>
      <c r="BB28" s="44">
        <f t="shared" si="7"/>
        <v>24</v>
      </c>
      <c r="BC28" s="53">
        <f t="shared" si="7"/>
        <v>25</v>
      </c>
      <c r="BD28" s="44"/>
      <c r="BE28" s="44"/>
      <c r="BF28" s="68">
        <f t="shared" ref="BF28:DA28" si="8">sum(BF9,BF16,BF22)</f>
        <v>29</v>
      </c>
      <c r="BG28" s="53">
        <f t="shared" si="8"/>
        <v>27</v>
      </c>
      <c r="BH28" s="44">
        <f t="shared" si="8"/>
        <v>29</v>
      </c>
      <c r="BI28" s="53">
        <f t="shared" si="8"/>
        <v>22</v>
      </c>
      <c r="BJ28" s="44">
        <f t="shared" si="8"/>
        <v>22</v>
      </c>
      <c r="BK28" s="53">
        <f t="shared" si="8"/>
        <v>25</v>
      </c>
      <c r="BL28" s="53">
        <f t="shared" si="8"/>
        <v>28</v>
      </c>
      <c r="BM28" s="53">
        <f t="shared" si="8"/>
        <v>26</v>
      </c>
      <c r="BN28" s="44">
        <f t="shared" si="8"/>
        <v>29</v>
      </c>
      <c r="BO28" s="53">
        <f t="shared" si="8"/>
        <v>27</v>
      </c>
      <c r="BP28" s="44">
        <f t="shared" si="8"/>
        <v>25</v>
      </c>
      <c r="BQ28" s="53">
        <f t="shared" si="8"/>
        <v>28</v>
      </c>
      <c r="BR28" s="53">
        <f t="shared" si="8"/>
        <v>24</v>
      </c>
      <c r="BS28" s="53">
        <f t="shared" si="8"/>
        <v>15</v>
      </c>
      <c r="BT28" s="44">
        <f t="shared" si="8"/>
        <v>25</v>
      </c>
      <c r="BU28" s="53">
        <f t="shared" si="8"/>
        <v>20</v>
      </c>
      <c r="BV28" s="44">
        <f t="shared" si="8"/>
        <v>18</v>
      </c>
      <c r="BW28" s="53">
        <f t="shared" si="8"/>
        <v>15</v>
      </c>
      <c r="BX28" s="53">
        <f t="shared" si="8"/>
        <v>29</v>
      </c>
      <c r="BY28" s="53">
        <f t="shared" si="8"/>
        <v>31</v>
      </c>
      <c r="BZ28" s="44">
        <f t="shared" si="8"/>
        <v>26</v>
      </c>
      <c r="CA28" s="53">
        <f t="shared" si="8"/>
        <v>27</v>
      </c>
      <c r="CB28" s="44">
        <f t="shared" si="8"/>
        <v>27</v>
      </c>
      <c r="CC28" s="53">
        <f t="shared" si="8"/>
        <v>22</v>
      </c>
      <c r="CD28" s="53">
        <f t="shared" si="8"/>
        <v>26</v>
      </c>
      <c r="CE28" s="53">
        <f t="shared" si="8"/>
        <v>23</v>
      </c>
      <c r="CF28" s="53">
        <f t="shared" si="8"/>
        <v>29</v>
      </c>
      <c r="CG28" s="53">
        <f t="shared" si="8"/>
        <v>28</v>
      </c>
      <c r="CH28" s="53">
        <f t="shared" si="8"/>
        <v>31</v>
      </c>
      <c r="CI28" s="53">
        <f t="shared" si="8"/>
        <v>31</v>
      </c>
      <c r="CJ28" s="53">
        <f t="shared" si="8"/>
        <v>27</v>
      </c>
      <c r="CK28" s="53">
        <f t="shared" si="8"/>
        <v>22</v>
      </c>
      <c r="CL28" s="53">
        <f t="shared" si="8"/>
        <v>30</v>
      </c>
      <c r="CM28" s="53">
        <f t="shared" si="8"/>
        <v>26</v>
      </c>
      <c r="CN28" s="53">
        <f t="shared" si="8"/>
        <v>29</v>
      </c>
      <c r="CO28" s="53">
        <f t="shared" si="8"/>
        <v>29</v>
      </c>
      <c r="CP28" s="53">
        <f t="shared" si="8"/>
        <v>31</v>
      </c>
      <c r="CQ28" s="53">
        <f t="shared" si="8"/>
        <v>27</v>
      </c>
      <c r="CR28" s="53">
        <f t="shared" si="8"/>
        <v>32</v>
      </c>
      <c r="CS28" s="53">
        <f t="shared" si="8"/>
        <v>32</v>
      </c>
      <c r="CT28" s="53">
        <f t="shared" si="8"/>
        <v>32</v>
      </c>
      <c r="CU28" s="53">
        <f t="shared" si="8"/>
        <v>31</v>
      </c>
      <c r="CV28" s="53">
        <f t="shared" si="8"/>
        <v>18</v>
      </c>
      <c r="CW28" s="53">
        <f t="shared" si="8"/>
        <v>24</v>
      </c>
      <c r="CX28" s="53">
        <f t="shared" si="8"/>
        <v>29</v>
      </c>
      <c r="CY28" s="53">
        <f t="shared" si="8"/>
        <v>31</v>
      </c>
      <c r="CZ28" s="53">
        <f t="shared" si="8"/>
        <v>28</v>
      </c>
      <c r="DA28" s="53">
        <f t="shared" si="8"/>
        <v>25</v>
      </c>
    </row>
    <row r="29">
      <c r="A29" s="43" t="s">
        <v>522</v>
      </c>
      <c r="B29" s="69">
        <f>B10+B17+B23</f>
        <v>1</v>
      </c>
      <c r="C29" s="69"/>
      <c r="D29" s="70">
        <f t="shared" ref="D29:DA29" si="9">(D10+D17+D23)*100</f>
        <v>66.66666667</v>
      </c>
      <c r="E29" s="70">
        <f t="shared" si="9"/>
        <v>87.03703704</v>
      </c>
      <c r="F29" s="70">
        <f t="shared" si="9"/>
        <v>75</v>
      </c>
      <c r="G29" s="70">
        <f t="shared" si="9"/>
        <v>87.96296296</v>
      </c>
      <c r="H29" s="70">
        <f t="shared" si="9"/>
        <v>68.51851852</v>
      </c>
      <c r="I29" s="70">
        <f t="shared" si="9"/>
        <v>66.66666667</v>
      </c>
      <c r="J29" s="70">
        <f t="shared" si="9"/>
        <v>71.2962963</v>
      </c>
      <c r="K29" s="70">
        <f t="shared" si="9"/>
        <v>78.7037037</v>
      </c>
      <c r="L29" s="70">
        <f t="shared" si="9"/>
        <v>62.96296296</v>
      </c>
      <c r="M29" s="70">
        <f t="shared" si="9"/>
        <v>41.66666667</v>
      </c>
      <c r="N29" s="70">
        <f t="shared" si="9"/>
        <v>73.14814815</v>
      </c>
      <c r="O29" s="70">
        <f t="shared" si="9"/>
        <v>79.62962963</v>
      </c>
      <c r="P29" s="70">
        <f t="shared" si="9"/>
        <v>80.55555556</v>
      </c>
      <c r="Q29" s="70">
        <f t="shared" si="9"/>
        <v>83.33333333</v>
      </c>
      <c r="R29" s="70">
        <f t="shared" si="9"/>
        <v>41.66666667</v>
      </c>
      <c r="S29" s="70">
        <f t="shared" si="9"/>
        <v>56.48148148</v>
      </c>
      <c r="T29" s="70">
        <f t="shared" si="9"/>
        <v>81.48148148</v>
      </c>
      <c r="U29" s="70">
        <f t="shared" si="9"/>
        <v>87.96296296</v>
      </c>
      <c r="V29" s="70">
        <f t="shared" si="9"/>
        <v>84.25925926</v>
      </c>
      <c r="W29" s="70">
        <f t="shared" si="9"/>
        <v>80.55555556</v>
      </c>
      <c r="X29" s="70">
        <f t="shared" si="9"/>
        <v>88.88888889</v>
      </c>
      <c r="Y29" s="70">
        <f t="shared" si="9"/>
        <v>93.51851852</v>
      </c>
      <c r="Z29" s="70">
        <f t="shared" si="9"/>
        <v>61.11111111</v>
      </c>
      <c r="AA29" s="70">
        <f t="shared" si="9"/>
        <v>48.14814815</v>
      </c>
      <c r="AB29" s="70">
        <f t="shared" si="9"/>
        <v>72.22222222</v>
      </c>
      <c r="AC29" s="70">
        <f t="shared" si="9"/>
        <v>68.51851852</v>
      </c>
      <c r="AD29" s="70">
        <f t="shared" si="9"/>
        <v>97.22222222</v>
      </c>
      <c r="AE29" s="70">
        <f t="shared" si="9"/>
        <v>100</v>
      </c>
      <c r="AF29" s="70">
        <f t="shared" si="9"/>
        <v>84.25925926</v>
      </c>
      <c r="AG29" s="70">
        <f t="shared" si="9"/>
        <v>89.81481481</v>
      </c>
      <c r="AH29" s="70">
        <f t="shared" si="9"/>
        <v>53.7037037</v>
      </c>
      <c r="AI29" s="70">
        <f t="shared" si="9"/>
        <v>59.25925926</v>
      </c>
      <c r="AJ29" s="70">
        <f t="shared" si="9"/>
        <v>90.74074074</v>
      </c>
      <c r="AK29" s="70">
        <f t="shared" si="9"/>
        <v>91.66666667</v>
      </c>
      <c r="AL29" s="70">
        <f t="shared" si="9"/>
        <v>63.88888889</v>
      </c>
      <c r="AM29" s="70">
        <f t="shared" si="9"/>
        <v>90.74074074</v>
      </c>
      <c r="AN29" s="70">
        <f t="shared" si="9"/>
        <v>57.40740741</v>
      </c>
      <c r="AO29" s="70">
        <f t="shared" si="9"/>
        <v>60.18518519</v>
      </c>
      <c r="AP29" s="70">
        <f t="shared" si="9"/>
        <v>71.2962963</v>
      </c>
      <c r="AQ29" s="70">
        <f t="shared" si="9"/>
        <v>83.33333333</v>
      </c>
      <c r="AR29" s="70">
        <f t="shared" si="9"/>
        <v>63.88888889</v>
      </c>
      <c r="AS29" s="70">
        <f t="shared" si="9"/>
        <v>59.25925926</v>
      </c>
      <c r="AT29" s="70">
        <f t="shared" si="9"/>
        <v>79.62962963</v>
      </c>
      <c r="AU29" s="70">
        <f t="shared" si="9"/>
        <v>93.51851852</v>
      </c>
      <c r="AV29" s="70">
        <f t="shared" si="9"/>
        <v>59.25925926</v>
      </c>
      <c r="AW29" s="70">
        <f t="shared" si="9"/>
        <v>94.44444444</v>
      </c>
      <c r="AX29" s="70">
        <f t="shared" si="9"/>
        <v>52.77777778</v>
      </c>
      <c r="AY29" s="70">
        <f t="shared" si="9"/>
        <v>84.25925926</v>
      </c>
      <c r="AZ29" s="70">
        <f t="shared" si="9"/>
        <v>60.18518519</v>
      </c>
      <c r="BA29" s="70">
        <f t="shared" si="9"/>
        <v>45.37037037</v>
      </c>
      <c r="BB29" s="70">
        <f t="shared" si="9"/>
        <v>72.22222222</v>
      </c>
      <c r="BC29" s="70">
        <f t="shared" si="9"/>
        <v>77.77777778</v>
      </c>
      <c r="BD29" s="70">
        <f t="shared" si="9"/>
        <v>54.62962963</v>
      </c>
      <c r="BE29" s="70">
        <f t="shared" si="9"/>
        <v>64.81481481</v>
      </c>
      <c r="BF29" s="70">
        <f t="shared" si="9"/>
        <v>87.03703704</v>
      </c>
      <c r="BG29" s="70">
        <f t="shared" si="9"/>
        <v>81.48148148</v>
      </c>
      <c r="BH29" s="70">
        <f t="shared" si="9"/>
        <v>87.03703704</v>
      </c>
      <c r="BI29" s="70">
        <f t="shared" si="9"/>
        <v>63.88888889</v>
      </c>
      <c r="BJ29" s="70">
        <f t="shared" si="9"/>
        <v>65.74074074</v>
      </c>
      <c r="BK29" s="70">
        <f t="shared" si="9"/>
        <v>74.07407407</v>
      </c>
      <c r="BL29" s="70">
        <f t="shared" si="9"/>
        <v>82.40740741</v>
      </c>
      <c r="BM29" s="70">
        <f t="shared" si="9"/>
        <v>77.77777778</v>
      </c>
      <c r="BN29" s="70">
        <f t="shared" si="9"/>
        <v>87.03703704</v>
      </c>
      <c r="BO29" s="70">
        <f t="shared" si="9"/>
        <v>81.48148148</v>
      </c>
      <c r="BP29" s="70">
        <f t="shared" si="9"/>
        <v>75</v>
      </c>
      <c r="BQ29" s="70">
        <f t="shared" si="9"/>
        <v>85.18518519</v>
      </c>
      <c r="BR29" s="70">
        <f t="shared" si="9"/>
        <v>70.37037037</v>
      </c>
      <c r="BS29" s="70">
        <f t="shared" si="9"/>
        <v>45.37037037</v>
      </c>
      <c r="BT29" s="70">
        <f t="shared" si="9"/>
        <v>75</v>
      </c>
      <c r="BU29" s="70">
        <f t="shared" si="9"/>
        <v>60.18518519</v>
      </c>
      <c r="BV29" s="70">
        <f t="shared" si="9"/>
        <v>53.7037037</v>
      </c>
      <c r="BW29" s="70">
        <f t="shared" si="9"/>
        <v>44.44444444</v>
      </c>
      <c r="BX29" s="70">
        <f t="shared" si="9"/>
        <v>88.88888889</v>
      </c>
      <c r="BY29" s="70">
        <f t="shared" si="9"/>
        <v>94.44444444</v>
      </c>
      <c r="BZ29" s="70">
        <f t="shared" si="9"/>
        <v>80.55555556</v>
      </c>
      <c r="CA29" s="70">
        <f t="shared" si="9"/>
        <v>83.33333333</v>
      </c>
      <c r="CB29" s="70">
        <f t="shared" si="9"/>
        <v>80.55555556</v>
      </c>
      <c r="CC29" s="70">
        <f t="shared" si="9"/>
        <v>65.74074074</v>
      </c>
      <c r="CD29" s="70">
        <f t="shared" si="9"/>
        <v>79.62962963</v>
      </c>
      <c r="CE29" s="70">
        <f t="shared" si="9"/>
        <v>69.44444444</v>
      </c>
      <c r="CF29" s="70">
        <f t="shared" si="9"/>
        <v>88.88888889</v>
      </c>
      <c r="CG29" s="70">
        <f t="shared" si="9"/>
        <v>85.18518519</v>
      </c>
      <c r="CH29" s="70">
        <f t="shared" si="9"/>
        <v>94.44444444</v>
      </c>
      <c r="CI29" s="70">
        <f t="shared" si="9"/>
        <v>93.51851852</v>
      </c>
      <c r="CJ29" s="70">
        <f t="shared" si="9"/>
        <v>81.48148148</v>
      </c>
      <c r="CK29" s="70">
        <f t="shared" si="9"/>
        <v>66.66666667</v>
      </c>
      <c r="CL29" s="70">
        <f t="shared" si="9"/>
        <v>89.81481481</v>
      </c>
      <c r="CM29" s="70">
        <f t="shared" si="9"/>
        <v>78.7037037</v>
      </c>
      <c r="CN29" s="70">
        <f t="shared" si="9"/>
        <v>87.03703704</v>
      </c>
      <c r="CO29" s="70">
        <f t="shared" si="9"/>
        <v>87.03703704</v>
      </c>
      <c r="CP29" s="70">
        <f t="shared" si="9"/>
        <v>94.44444444</v>
      </c>
      <c r="CQ29" s="70">
        <f t="shared" si="9"/>
        <v>83.33333333</v>
      </c>
      <c r="CR29" s="70">
        <f t="shared" si="9"/>
        <v>97.22222222</v>
      </c>
      <c r="CS29" s="70">
        <f t="shared" si="9"/>
        <v>97.22222222</v>
      </c>
      <c r="CT29" s="70">
        <f t="shared" si="9"/>
        <v>96.2962963</v>
      </c>
      <c r="CU29" s="70">
        <f t="shared" si="9"/>
        <v>94.44444444</v>
      </c>
      <c r="CV29" s="70">
        <f t="shared" si="9"/>
        <v>54.62962963</v>
      </c>
      <c r="CW29" s="70">
        <f t="shared" si="9"/>
        <v>71.2962963</v>
      </c>
      <c r="CX29" s="70">
        <f t="shared" si="9"/>
        <v>88.88888889</v>
      </c>
      <c r="CY29" s="70">
        <f t="shared" si="9"/>
        <v>92.59259259</v>
      </c>
      <c r="CZ29" s="70">
        <f t="shared" si="9"/>
        <v>85.18518519</v>
      </c>
      <c r="DA29" s="70">
        <f t="shared" si="9"/>
        <v>75.92592593</v>
      </c>
    </row>
  </sheetData>
  <mergeCells count="106">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V2:CW2"/>
    <mergeCell ref="CX2:CY2"/>
    <mergeCell ref="CZ2:DA2"/>
    <mergeCell ref="CH2:CI2"/>
    <mergeCell ref="CJ2:CK2"/>
    <mergeCell ref="CL2:CM2"/>
    <mergeCell ref="CN2:CO2"/>
    <mergeCell ref="CP2:CQ2"/>
    <mergeCell ref="CR2:CS2"/>
    <mergeCell ref="CT2:CU2"/>
    <mergeCell ref="CX3:CY3"/>
    <mergeCell ref="CZ3:DA3"/>
    <mergeCell ref="CJ3:CK3"/>
    <mergeCell ref="CL3:CM3"/>
    <mergeCell ref="CN3:CO3"/>
    <mergeCell ref="CP3:CQ3"/>
    <mergeCell ref="CR3:CS3"/>
    <mergeCell ref="CT3:CU3"/>
    <mergeCell ref="CV3:CW3"/>
    <mergeCell ref="A1:A2"/>
    <mergeCell ref="D2:E2"/>
    <mergeCell ref="F2:G2"/>
    <mergeCell ref="H2:I2"/>
    <mergeCell ref="J2:K2"/>
    <mergeCell ref="L2:M2"/>
    <mergeCell ref="N2:O2"/>
    <mergeCell ref="D3:E3"/>
    <mergeCell ref="F3:G3"/>
    <mergeCell ref="H3:I3"/>
    <mergeCell ref="J3:K3"/>
    <mergeCell ref="L3:M3"/>
    <mergeCell ref="N3:O3"/>
    <mergeCell ref="P3:Q3"/>
    <mergeCell ref="C4:C26"/>
    <mergeCell ref="R3:S3"/>
    <mergeCell ref="T3:U3"/>
    <mergeCell ref="V3:W3"/>
    <mergeCell ref="X3:Y3"/>
    <mergeCell ref="Z3:AA3"/>
    <mergeCell ref="AB3:AC3"/>
    <mergeCell ref="AD3:AE3"/>
    <mergeCell ref="AF3:AG3"/>
    <mergeCell ref="AH3:AI3"/>
    <mergeCell ref="AJ3:AK3"/>
    <mergeCell ref="AL3:AM3"/>
    <mergeCell ref="AN3:AO3"/>
    <mergeCell ref="AP3:AQ3"/>
    <mergeCell ref="AR3:AS3"/>
    <mergeCell ref="AT3:AU3"/>
    <mergeCell ref="AV3:AW3"/>
    <mergeCell ref="AX3:AY3"/>
    <mergeCell ref="AZ3:BA3"/>
    <mergeCell ref="BB3:BC3"/>
    <mergeCell ref="BD3:BE3"/>
    <mergeCell ref="BF3:BG3"/>
    <mergeCell ref="BV3:BW3"/>
    <mergeCell ref="BX3:BY3"/>
    <mergeCell ref="BZ3:CA3"/>
    <mergeCell ref="CB3:CC3"/>
    <mergeCell ref="CD3:CE3"/>
    <mergeCell ref="CF3:CG3"/>
    <mergeCell ref="CH3:CI3"/>
    <mergeCell ref="D4:CC4"/>
    <mergeCell ref="D18:CC18"/>
    <mergeCell ref="BH3:BI3"/>
    <mergeCell ref="BJ3:BK3"/>
    <mergeCell ref="BL3:BM3"/>
    <mergeCell ref="BN3:BO3"/>
    <mergeCell ref="BP3:BQ3"/>
    <mergeCell ref="BR3:BS3"/>
    <mergeCell ref="BT3:BU3"/>
  </mergeCells>
  <dataValidations>
    <dataValidation type="list" allowBlank="1" sqref="D25:DA25">
      <formula1>"Do Not Recommend,Recommend With Hesitation,Recommend,Strongly Recommend"</formula1>
    </dataValidation>
  </dataValidations>
  <hyperlinks>
    <hyperlink display="Joe Schrader" location="'Joe Schrader'!A1" ref="D2"/>
    <hyperlink display="Josiah Hall" location="'Josiah Hall'!A1" ref="F2"/>
    <hyperlink display="Rucheer Dave" location="'Rucheer Dave'!A1" ref="H2"/>
    <hyperlink display="Pranav Chockalingam" location="'Pranav Chockalingam'!A1" ref="J2"/>
    <hyperlink display="Tyler Brading" location="'Tyler Brading'!A1" ref="L2"/>
    <hyperlink display="Rani Madhiwala" location="'Rani Madhiwala'!A1" ref="N2"/>
    <hyperlink display="Sanaa McClendon" location="'Sanaa McClendon'!A1" ref="P2"/>
    <hyperlink display="Sarah Ann Tabor" location="'Sarah Ann Tabor'!A1" ref="R2"/>
    <hyperlink display="Marlon Boyd" location="'Marlon Boyd'!A1" ref="T2"/>
    <hyperlink display="Alex Blanton" location="'Alex Blanton'!A1" ref="V2"/>
    <hyperlink display="Angelina Marreddy" location="'Angelina Marreddy'!A1" ref="X2"/>
    <hyperlink display="Ali Hida" location="'Ali Hida'!A1" ref="Z2"/>
    <hyperlink display="Maria Lord" location="'Maria Lord'!A1" ref="AB2"/>
    <hyperlink display="Becca Chemmanam" location="'Becca Chemmanam'!A1" ref="AD2"/>
    <hyperlink display="Amrita Malur" location="'Amrita Malur'!A1" ref="AF2"/>
    <hyperlink display="Alexis Voulgaropoulos" location="'Alexis Voulgaropoulos'!A1" ref="AH2"/>
    <hyperlink display="Isabel McInnis" location="'Isabel McInnis'!A1" ref="AJ2"/>
    <hyperlink display="Sara Altman" location="'Sara Altman'!A1" ref="AL2"/>
    <hyperlink display="Ashley Johnson" location="'Ashley Johnson'!A1" ref="AN2"/>
    <hyperlink display="Steve Diniz" location="'Steven Diniz'!A1" ref="AP2"/>
    <hyperlink display="Pragya Haravu" location="'Pragya Haravu'!A1" ref="AR2"/>
    <hyperlink display="Paul South" location="'Paul South'!A1" ref="AT2"/>
    <hyperlink display="Jaylan Paige" location="'Jaylan Paige'!A1" ref="AV2"/>
    <hyperlink display="Amit Garine" location="'Amit Garine'!A1" ref="AX2"/>
    <hyperlink display="Natalie Gorelik" location="'Natalie Gorelik'!A1" ref="AZ2"/>
    <hyperlink display="Aidan McCarthy" location="'Aidan McCarthy'!A1" ref="BB2"/>
    <hyperlink display="Shruti Tiwari " location="'Shruti Tiwari'!A1" ref="BD2"/>
    <hyperlink display="Elizabeth Poinsette" location="'Elizabeth Poinsette'!A1" ref="BH2"/>
    <hyperlink display="Sheridan Kum" location="'Sheridan Kum'!A1" ref="BJ2"/>
    <hyperlink display="Nupur Jain" location="'Nupur Jain'!A1" ref="BL2"/>
    <hyperlink display="Lillie Williams" location="'Lillie Williams'!A1" ref="BN2"/>
    <hyperlink display="Nida Kosedegi" location="'Nida Kosedegi'!A1" ref="BP2"/>
    <hyperlink display="Catherine Fremaux" location="'Catherine Fremaux'!A1" ref="BR2"/>
    <hyperlink display="Colin Dwyer" location="'Colin Dwyer'!A1" ref="BT2"/>
    <hyperlink display="Sachin Amaresh" location="'Sachin Amaresh'!A1" ref="BV2"/>
    <hyperlink display="Alex Hunter" location="'Alex Hunter'!A1" ref="BX2"/>
    <hyperlink display="Mustafa Syed" location="'Mustafa Syed'!A1" ref="BZ2"/>
    <hyperlink display="Hannah Tatman" location="'Hannah Tatman'!A1" ref="CB2"/>
    <hyperlink display="Pari Goyal" location="'Pari Goyal'!A1" ref="CD2"/>
    <hyperlink display="Natalie Yeung" location="'Natalie Yeung'!A1" ref="CF2"/>
    <hyperlink display="Iustina Banerji" location="'Iustina Banerji'!A1" ref="CH2"/>
    <hyperlink display="Tsega Mengistalem" location="'Tsega Mengistalem'!A1" ref="CJ2"/>
    <hyperlink display="Bill Lamm" location="'Bill Lamm'!A1" ref="CL2"/>
    <hyperlink display="Spencer Matthews" location="'Spencer Matthews'!A1" ref="CN2"/>
    <hyperlink display="Thida Lee" location="'Thida Lee'!A1" ref="CP2"/>
    <hyperlink display="Mary Lousie Sprague" location="'Mary Louise Sprague'!A1" ref="CR2"/>
    <hyperlink display="Hilton Stallworth" location="'Hilton Stallworth'!A1" ref="CT2"/>
    <hyperlink display="Robert Seybold" location="'Robert Seybold'!A1" ref="CV2"/>
    <hyperlink display="Rithika Shivkumar" location="'Rithika Shivkumar'!A1" ref="CX2"/>
    <hyperlink display="Abisha Fenn" location="'Abisha Fenn'!A1" ref="CZ2"/>
    <hyperlink r:id="rId1" ref="A3"/>
    <hyperlink r:id="rId2" ref="D3"/>
    <hyperlink r:id="rId3" ref="F3"/>
    <hyperlink r:id="rId4" ref="H3"/>
    <hyperlink r:id="rId5" ref="J3"/>
    <hyperlink r:id="rId6" ref="L3"/>
    <hyperlink r:id="rId7" ref="N3"/>
    <hyperlink r:id="rId8" ref="P3"/>
    <hyperlink r:id="rId9" ref="R3"/>
    <hyperlink r:id="rId10" ref="T3"/>
    <hyperlink r:id="rId11" ref="V3"/>
    <hyperlink r:id="rId12" ref="X3"/>
    <hyperlink r:id="rId13" ref="Z3"/>
    <hyperlink r:id="rId14" ref="AB3"/>
    <hyperlink r:id="rId15" ref="AD3"/>
    <hyperlink r:id="rId16" ref="AF3"/>
    <hyperlink r:id="rId17" ref="AH3"/>
    <hyperlink r:id="rId18" ref="AJ3"/>
    <hyperlink r:id="rId19" ref="AL3"/>
    <hyperlink r:id="rId20" ref="AN3"/>
    <hyperlink r:id="rId21" ref="AP3"/>
    <hyperlink r:id="rId22" ref="AR3"/>
    <hyperlink r:id="rId23" ref="AT3"/>
    <hyperlink r:id="rId24" ref="AV3"/>
    <hyperlink r:id="rId25" ref="AX3"/>
    <hyperlink r:id="rId26" ref="AZ3"/>
    <hyperlink r:id="rId27" ref="BB3"/>
    <hyperlink r:id="rId28" ref="BD3"/>
    <hyperlink r:id="rId29" ref="BF3"/>
    <hyperlink r:id="rId30" ref="BH3"/>
    <hyperlink r:id="rId31" ref="BJ3"/>
    <hyperlink r:id="rId32" ref="BL3"/>
    <hyperlink r:id="rId33" ref="BN3"/>
    <hyperlink r:id="rId34" ref="BP3"/>
    <hyperlink r:id="rId35" ref="BR3"/>
    <hyperlink r:id="rId36" ref="BT3"/>
    <hyperlink r:id="rId37" ref="BV3"/>
    <hyperlink r:id="rId38" ref="BX3"/>
    <hyperlink r:id="rId39" ref="BZ3"/>
    <hyperlink r:id="rId40" ref="CB3"/>
    <hyperlink r:id="rId41" ref="CD3"/>
    <hyperlink r:id="rId42" ref="CF3"/>
    <hyperlink r:id="rId43" ref="CH3"/>
    <hyperlink r:id="rId44" ref="CJ3"/>
    <hyperlink r:id="rId45" ref="CL3"/>
    <hyperlink r:id="rId46" ref="CN3"/>
    <hyperlink r:id="rId47" ref="CP3"/>
    <hyperlink r:id="rId48" ref="CR3"/>
    <hyperlink r:id="rId49" ref="CT3"/>
    <hyperlink r:id="rId50" ref="CV3"/>
    <hyperlink r:id="rId51" ref="CX3"/>
    <hyperlink r:id="rId52" ref="CZ3"/>
  </hyperlinks>
  <drawing r:id="rId53"/>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363</v>
      </c>
    </row>
    <row r="2" ht="32.25" customHeight="1">
      <c r="A2" s="102" t="s">
        <v>609</v>
      </c>
      <c r="B2" s="103" t="s">
        <v>324</v>
      </c>
      <c r="C2" s="104" t="s">
        <v>610</v>
      </c>
      <c r="D2" s="104" t="s">
        <v>611</v>
      </c>
      <c r="E2" s="104" t="s">
        <v>612</v>
      </c>
      <c r="F2" s="104" t="s">
        <v>613</v>
      </c>
    </row>
    <row r="3" ht="187.5" customHeight="1">
      <c r="A3" s="105"/>
      <c r="B3" s="28"/>
      <c r="C3" s="115" t="s">
        <v>731</v>
      </c>
      <c r="D3" s="116" t="s">
        <v>732</v>
      </c>
      <c r="E3" s="117" t="s">
        <v>733</v>
      </c>
      <c r="F3" s="106" t="s">
        <v>734</v>
      </c>
    </row>
    <row r="4" ht="30.0" customHeight="1">
      <c r="A4" s="102" t="s">
        <v>618</v>
      </c>
      <c r="B4" s="103" t="s">
        <v>328</v>
      </c>
      <c r="C4" s="104" t="s">
        <v>610</v>
      </c>
      <c r="D4" s="104" t="s">
        <v>611</v>
      </c>
      <c r="E4" s="104" t="s">
        <v>612</v>
      </c>
      <c r="F4" s="104" t="s">
        <v>613</v>
      </c>
    </row>
    <row r="5" ht="187.5" customHeight="1">
      <c r="A5" s="107"/>
      <c r="C5" s="108" t="s">
        <v>735</v>
      </c>
      <c r="D5" s="108" t="s">
        <v>736</v>
      </c>
      <c r="E5" s="108" t="s">
        <v>737</v>
      </c>
      <c r="F5" s="110" t="s">
        <v>738</v>
      </c>
    </row>
  </sheetData>
  <mergeCells count="4">
    <mergeCell ref="A1:B1"/>
    <mergeCell ref="C1:F1"/>
    <mergeCell ref="A3:B3"/>
    <mergeCell ref="A5:B5"/>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739</v>
      </c>
    </row>
    <row r="2" ht="32.25" customHeight="1">
      <c r="A2" s="102" t="s">
        <v>609</v>
      </c>
      <c r="B2" s="103" t="s">
        <v>324</v>
      </c>
      <c r="C2" s="104" t="s">
        <v>610</v>
      </c>
      <c r="D2" s="104" t="s">
        <v>611</v>
      </c>
      <c r="E2" s="104" t="s">
        <v>612</v>
      </c>
      <c r="F2" s="104" t="s">
        <v>613</v>
      </c>
    </row>
    <row r="3" ht="187.5" customHeight="1">
      <c r="A3" s="105"/>
      <c r="B3" s="28"/>
      <c r="C3" s="106" t="s">
        <v>740</v>
      </c>
      <c r="D3" s="106" t="s">
        <v>741</v>
      </c>
      <c r="E3" s="118" t="s">
        <v>742</v>
      </c>
      <c r="F3" s="106" t="s">
        <v>743</v>
      </c>
    </row>
    <row r="4" ht="30.0" customHeight="1">
      <c r="A4" s="102" t="s">
        <v>618</v>
      </c>
      <c r="B4" s="103" t="s">
        <v>336</v>
      </c>
      <c r="C4" s="104" t="s">
        <v>610</v>
      </c>
      <c r="D4" s="104" t="s">
        <v>611</v>
      </c>
      <c r="E4" s="104" t="s">
        <v>612</v>
      </c>
      <c r="F4" s="104" t="s">
        <v>613</v>
      </c>
    </row>
    <row r="5" ht="187.5" customHeight="1">
      <c r="A5" s="107"/>
      <c r="C5" s="108" t="s">
        <v>744</v>
      </c>
      <c r="D5" s="108" t="s">
        <v>745</v>
      </c>
      <c r="E5" s="108" t="s">
        <v>746</v>
      </c>
      <c r="F5" s="110" t="s">
        <v>747</v>
      </c>
    </row>
  </sheetData>
  <mergeCells count="4">
    <mergeCell ref="A1:B1"/>
    <mergeCell ref="C1:F1"/>
    <mergeCell ref="A3:B3"/>
    <mergeCell ref="A5:B5"/>
  </mergeCell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365</v>
      </c>
    </row>
    <row r="2" ht="32.25" customHeight="1">
      <c r="A2" s="102" t="s">
        <v>609</v>
      </c>
      <c r="B2" s="103" t="s">
        <v>748</v>
      </c>
      <c r="C2" s="104" t="s">
        <v>610</v>
      </c>
      <c r="D2" s="104" t="s">
        <v>611</v>
      </c>
      <c r="E2" s="104" t="s">
        <v>612</v>
      </c>
      <c r="F2" s="104" t="s">
        <v>613</v>
      </c>
    </row>
    <row r="3" ht="187.5" customHeight="1">
      <c r="A3" s="105"/>
      <c r="B3" s="28"/>
      <c r="C3" s="106" t="s">
        <v>749</v>
      </c>
      <c r="D3" s="106" t="s">
        <v>750</v>
      </c>
      <c r="E3" s="106" t="s">
        <v>751</v>
      </c>
      <c r="F3" s="106" t="s">
        <v>752</v>
      </c>
    </row>
    <row r="4" ht="30.0" customHeight="1">
      <c r="A4" s="102" t="s">
        <v>618</v>
      </c>
      <c r="B4" s="103" t="s">
        <v>337</v>
      </c>
      <c r="C4" s="104" t="s">
        <v>610</v>
      </c>
      <c r="D4" s="104" t="s">
        <v>611</v>
      </c>
      <c r="E4" s="104" t="s">
        <v>612</v>
      </c>
      <c r="F4" s="104" t="s">
        <v>613</v>
      </c>
    </row>
    <row r="5" ht="187.5" customHeight="1">
      <c r="A5" s="107"/>
      <c r="C5" s="108" t="s">
        <v>753</v>
      </c>
      <c r="D5" s="108" t="s">
        <v>754</v>
      </c>
      <c r="E5" s="108" t="s">
        <v>755</v>
      </c>
      <c r="F5" s="108" t="s">
        <v>756</v>
      </c>
    </row>
  </sheetData>
  <mergeCells count="4">
    <mergeCell ref="A1:B1"/>
    <mergeCell ref="C1:F1"/>
    <mergeCell ref="A3:B3"/>
    <mergeCell ref="A5:B5"/>
  </mergeCell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368</v>
      </c>
    </row>
    <row r="2" ht="32.25" customHeight="1">
      <c r="A2" s="102" t="s">
        <v>609</v>
      </c>
      <c r="B2" s="103" t="s">
        <v>332</v>
      </c>
      <c r="C2" s="104" t="s">
        <v>610</v>
      </c>
      <c r="D2" s="104" t="s">
        <v>611</v>
      </c>
      <c r="E2" s="104" t="s">
        <v>612</v>
      </c>
      <c r="F2" s="104" t="s">
        <v>613</v>
      </c>
    </row>
    <row r="3" ht="187.5" customHeight="1">
      <c r="A3" s="105"/>
      <c r="B3" s="28"/>
      <c r="C3" s="106" t="s">
        <v>757</v>
      </c>
      <c r="D3" s="106" t="s">
        <v>758</v>
      </c>
      <c r="E3" s="106" t="s">
        <v>759</v>
      </c>
      <c r="F3" s="106" t="s">
        <v>760</v>
      </c>
    </row>
    <row r="4" ht="30.0" customHeight="1">
      <c r="A4" s="102" t="s">
        <v>618</v>
      </c>
      <c r="B4" s="103" t="s">
        <v>336</v>
      </c>
      <c r="C4" s="104" t="s">
        <v>610</v>
      </c>
      <c r="D4" s="104" t="s">
        <v>611</v>
      </c>
      <c r="E4" s="104" t="s">
        <v>612</v>
      </c>
      <c r="F4" s="104" t="s">
        <v>613</v>
      </c>
    </row>
    <row r="5" ht="187.5" customHeight="1">
      <c r="A5" s="107"/>
      <c r="C5" s="108" t="s">
        <v>761</v>
      </c>
      <c r="D5" s="108" t="s">
        <v>762</v>
      </c>
      <c r="E5" s="108" t="s">
        <v>763</v>
      </c>
      <c r="F5" s="119" t="s">
        <v>764</v>
      </c>
    </row>
  </sheetData>
  <mergeCells count="4">
    <mergeCell ref="A1:B1"/>
    <mergeCell ref="C1:F1"/>
    <mergeCell ref="A3:B3"/>
    <mergeCell ref="A5:B5"/>
  </mergeCell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369</v>
      </c>
    </row>
    <row r="2" ht="32.25" customHeight="1">
      <c r="A2" s="102" t="s">
        <v>609</v>
      </c>
      <c r="B2" s="103" t="s">
        <v>326</v>
      </c>
      <c r="C2" s="104" t="s">
        <v>610</v>
      </c>
      <c r="D2" s="104" t="s">
        <v>611</v>
      </c>
      <c r="E2" s="104" t="s">
        <v>612</v>
      </c>
      <c r="F2" s="104" t="s">
        <v>613</v>
      </c>
    </row>
    <row r="3" ht="187.5" customHeight="1">
      <c r="A3" s="105"/>
      <c r="B3" s="28"/>
      <c r="C3" s="106" t="s">
        <v>765</v>
      </c>
      <c r="D3" s="106" t="s">
        <v>766</v>
      </c>
      <c r="E3" s="106" t="s">
        <v>767</v>
      </c>
      <c r="F3" s="106" t="s">
        <v>768</v>
      </c>
    </row>
    <row r="4" ht="30.0" customHeight="1">
      <c r="A4" s="102" t="s">
        <v>618</v>
      </c>
      <c r="B4" s="103" t="s">
        <v>333</v>
      </c>
      <c r="C4" s="104" t="s">
        <v>610</v>
      </c>
      <c r="D4" s="104" t="s">
        <v>611</v>
      </c>
      <c r="E4" s="104" t="s">
        <v>612</v>
      </c>
      <c r="F4" s="104" t="s">
        <v>613</v>
      </c>
    </row>
    <row r="5" ht="187.5" customHeight="1">
      <c r="A5" s="107"/>
      <c r="C5" s="108" t="s">
        <v>769</v>
      </c>
      <c r="D5" s="108" t="s">
        <v>770</v>
      </c>
      <c r="E5" s="108" t="s">
        <v>771</v>
      </c>
      <c r="F5" s="108" t="s">
        <v>772</v>
      </c>
    </row>
  </sheetData>
  <mergeCells count="4">
    <mergeCell ref="A1:B1"/>
    <mergeCell ref="C1:F1"/>
    <mergeCell ref="A3:B3"/>
    <mergeCell ref="A5:B5"/>
  </mergeCell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773</v>
      </c>
    </row>
    <row r="2" ht="32.25" customHeight="1">
      <c r="A2" s="102" t="s">
        <v>609</v>
      </c>
      <c r="B2" s="103" t="s">
        <v>335</v>
      </c>
      <c r="C2" s="104" t="s">
        <v>610</v>
      </c>
      <c r="D2" s="104" t="s">
        <v>611</v>
      </c>
      <c r="E2" s="104" t="s">
        <v>612</v>
      </c>
      <c r="F2" s="104" t="s">
        <v>613</v>
      </c>
    </row>
    <row r="3" ht="187.5" customHeight="1">
      <c r="A3" s="105"/>
      <c r="B3" s="28"/>
      <c r="C3" s="106" t="s">
        <v>774</v>
      </c>
      <c r="D3" s="106" t="s">
        <v>775</v>
      </c>
      <c r="E3" s="106" t="s">
        <v>776</v>
      </c>
      <c r="F3" s="106" t="s">
        <v>777</v>
      </c>
    </row>
    <row r="4" ht="30.0" customHeight="1">
      <c r="A4" s="102" t="s">
        <v>618</v>
      </c>
      <c r="B4" s="103" t="s">
        <v>338</v>
      </c>
      <c r="C4" s="104" t="s">
        <v>610</v>
      </c>
      <c r="D4" s="104" t="s">
        <v>611</v>
      </c>
      <c r="E4" s="104" t="s">
        <v>612</v>
      </c>
      <c r="F4" s="104" t="s">
        <v>613</v>
      </c>
    </row>
    <row r="5" ht="187.5" customHeight="1">
      <c r="A5" s="107"/>
      <c r="C5" s="113" t="s">
        <v>778</v>
      </c>
      <c r="D5" s="114" t="s">
        <v>779</v>
      </c>
      <c r="E5" s="113" t="s">
        <v>780</v>
      </c>
      <c r="F5" s="108" t="s">
        <v>781</v>
      </c>
    </row>
  </sheetData>
  <mergeCells count="4">
    <mergeCell ref="A1:B1"/>
    <mergeCell ref="C1:F1"/>
    <mergeCell ref="A3:B3"/>
    <mergeCell ref="A5:B5"/>
  </mergeCell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372</v>
      </c>
    </row>
    <row r="2" ht="32.25" customHeight="1">
      <c r="A2" s="102" t="s">
        <v>609</v>
      </c>
      <c r="B2" s="103" t="s">
        <v>335</v>
      </c>
      <c r="C2" s="104" t="s">
        <v>610</v>
      </c>
      <c r="D2" s="104" t="s">
        <v>611</v>
      </c>
      <c r="E2" s="104" t="s">
        <v>612</v>
      </c>
      <c r="F2" s="104" t="s">
        <v>613</v>
      </c>
    </row>
    <row r="3" ht="187.5" customHeight="1">
      <c r="A3" s="105"/>
      <c r="B3" s="28"/>
      <c r="C3" s="106" t="s">
        <v>782</v>
      </c>
      <c r="D3" s="106" t="s">
        <v>783</v>
      </c>
      <c r="E3" s="106" t="s">
        <v>784</v>
      </c>
      <c r="F3" s="106" t="s">
        <v>785</v>
      </c>
    </row>
    <row r="4" ht="30.0" customHeight="1">
      <c r="A4" s="102" t="s">
        <v>618</v>
      </c>
      <c r="B4" s="103" t="s">
        <v>338</v>
      </c>
      <c r="C4" s="104" t="s">
        <v>610</v>
      </c>
      <c r="D4" s="104" t="s">
        <v>611</v>
      </c>
      <c r="E4" s="104" t="s">
        <v>612</v>
      </c>
      <c r="F4" s="104" t="s">
        <v>613</v>
      </c>
    </row>
    <row r="5" ht="187.5" customHeight="1">
      <c r="A5" s="107"/>
      <c r="C5" s="108" t="s">
        <v>786</v>
      </c>
      <c r="D5" s="108" t="s">
        <v>787</v>
      </c>
      <c r="E5" s="108" t="s">
        <v>788</v>
      </c>
      <c r="F5" s="108" t="s">
        <v>789</v>
      </c>
    </row>
  </sheetData>
  <mergeCells count="4">
    <mergeCell ref="A1:B1"/>
    <mergeCell ref="C1:F1"/>
    <mergeCell ref="A3:B3"/>
    <mergeCell ref="A5:B5"/>
  </mergeCell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373</v>
      </c>
    </row>
    <row r="2" ht="32.25" customHeight="1">
      <c r="A2" s="102" t="s">
        <v>609</v>
      </c>
      <c r="B2" s="103" t="s">
        <v>339</v>
      </c>
      <c r="C2" s="104" t="s">
        <v>610</v>
      </c>
      <c r="D2" s="104" t="s">
        <v>611</v>
      </c>
      <c r="E2" s="104" t="s">
        <v>612</v>
      </c>
      <c r="F2" s="104" t="s">
        <v>613</v>
      </c>
    </row>
    <row r="3" ht="187.5" customHeight="1">
      <c r="A3" s="105"/>
      <c r="B3" s="28"/>
      <c r="C3" s="106" t="s">
        <v>790</v>
      </c>
      <c r="D3" s="106" t="s">
        <v>791</v>
      </c>
      <c r="E3" s="106" t="s">
        <v>792</v>
      </c>
      <c r="F3" s="106"/>
    </row>
    <row r="4" ht="30.0" customHeight="1">
      <c r="A4" s="102" t="s">
        <v>618</v>
      </c>
      <c r="B4" s="103" t="s">
        <v>338</v>
      </c>
      <c r="C4" s="104" t="s">
        <v>610</v>
      </c>
      <c r="D4" s="104" t="s">
        <v>611</v>
      </c>
      <c r="E4" s="104" t="s">
        <v>612</v>
      </c>
      <c r="F4" s="104" t="s">
        <v>613</v>
      </c>
    </row>
    <row r="5" ht="187.5" customHeight="1">
      <c r="A5" s="107"/>
      <c r="C5" s="108" t="s">
        <v>793</v>
      </c>
      <c r="D5" s="108" t="s">
        <v>794</v>
      </c>
      <c r="E5" s="108" t="s">
        <v>795</v>
      </c>
      <c r="F5" s="110" t="s">
        <v>796</v>
      </c>
    </row>
  </sheetData>
  <mergeCells count="4">
    <mergeCell ref="A1:B1"/>
    <mergeCell ref="C1:F1"/>
    <mergeCell ref="A3:B3"/>
    <mergeCell ref="A5:B5"/>
  </mergeCell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374</v>
      </c>
    </row>
    <row r="2" ht="32.25" customHeight="1">
      <c r="A2" s="102" t="s">
        <v>609</v>
      </c>
      <c r="B2" s="103" t="s">
        <v>332</v>
      </c>
      <c r="C2" s="104" t="s">
        <v>610</v>
      </c>
      <c r="D2" s="104" t="s">
        <v>611</v>
      </c>
      <c r="E2" s="104" t="s">
        <v>612</v>
      </c>
      <c r="F2" s="104" t="s">
        <v>613</v>
      </c>
    </row>
    <row r="3" ht="187.5" customHeight="1">
      <c r="A3" s="105"/>
      <c r="B3" s="28"/>
      <c r="C3" s="106" t="s">
        <v>797</v>
      </c>
      <c r="D3" s="106" t="s">
        <v>798</v>
      </c>
      <c r="E3" s="106" t="s">
        <v>799</v>
      </c>
      <c r="F3" s="106" t="s">
        <v>800</v>
      </c>
    </row>
    <row r="4" ht="30.0" customHeight="1">
      <c r="A4" s="102" t="s">
        <v>618</v>
      </c>
      <c r="B4" s="103" t="s">
        <v>340</v>
      </c>
      <c r="C4" s="104" t="s">
        <v>610</v>
      </c>
      <c r="D4" s="104" t="s">
        <v>611</v>
      </c>
      <c r="E4" s="104" t="s">
        <v>612</v>
      </c>
      <c r="F4" s="104" t="s">
        <v>613</v>
      </c>
      <c r="G4" s="82" t="s">
        <v>801</v>
      </c>
    </row>
    <row r="5" ht="187.5" customHeight="1">
      <c r="A5" s="107"/>
      <c r="C5" s="108" t="s">
        <v>802</v>
      </c>
      <c r="D5" s="108" t="s">
        <v>803</v>
      </c>
      <c r="E5" s="108" t="s">
        <v>804</v>
      </c>
      <c r="F5" s="108" t="s">
        <v>805</v>
      </c>
      <c r="G5" s="114" t="s">
        <v>806</v>
      </c>
    </row>
  </sheetData>
  <mergeCells count="4">
    <mergeCell ref="A1:B1"/>
    <mergeCell ref="C1:F1"/>
    <mergeCell ref="A3:B3"/>
    <mergeCell ref="A5:B5"/>
  </mergeCell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375</v>
      </c>
    </row>
    <row r="2" ht="32.25" customHeight="1">
      <c r="A2" s="102" t="s">
        <v>609</v>
      </c>
      <c r="B2" s="103" t="s">
        <v>334</v>
      </c>
      <c r="C2" s="104" t="s">
        <v>610</v>
      </c>
      <c r="D2" s="104" t="s">
        <v>611</v>
      </c>
      <c r="E2" s="104" t="s">
        <v>612</v>
      </c>
      <c r="F2" s="104" t="s">
        <v>613</v>
      </c>
    </row>
    <row r="3" ht="187.5" customHeight="1">
      <c r="A3" s="105"/>
      <c r="B3" s="28"/>
      <c r="C3" s="106"/>
      <c r="D3" s="106"/>
      <c r="E3" s="106"/>
      <c r="F3" s="106" t="s">
        <v>807</v>
      </c>
    </row>
    <row r="4" ht="30.0" customHeight="1">
      <c r="A4" s="102" t="s">
        <v>618</v>
      </c>
      <c r="B4" s="103" t="s">
        <v>331</v>
      </c>
      <c r="C4" s="104" t="s">
        <v>610</v>
      </c>
      <c r="D4" s="104" t="s">
        <v>611</v>
      </c>
      <c r="E4" s="104" t="s">
        <v>612</v>
      </c>
      <c r="F4" s="104" t="s">
        <v>613</v>
      </c>
    </row>
    <row r="5" ht="187.5" customHeight="1">
      <c r="A5" s="107"/>
      <c r="C5" s="108" t="s">
        <v>808</v>
      </c>
      <c r="D5" s="108" t="s">
        <v>809</v>
      </c>
      <c r="E5" s="108" t="s">
        <v>810</v>
      </c>
      <c r="F5" s="110" t="s">
        <v>811</v>
      </c>
    </row>
  </sheetData>
  <mergeCells count="4">
    <mergeCell ref="A1:B1"/>
    <mergeCell ref="C1:F1"/>
    <mergeCell ref="A3:B3"/>
    <mergeCell ref="A5:B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4" max="4" width="17.25"/>
    <col customWidth="1" min="13" max="14" width="7.0"/>
    <col customWidth="1" min="15" max="15" width="9.13"/>
    <col customWidth="1" min="16" max="16" width="7.5"/>
    <col customWidth="1" min="18" max="18" width="14.25"/>
    <col customWidth="1" min="19" max="19" width="8.13"/>
  </cols>
  <sheetData>
    <row r="1" ht="15.0" customHeight="1">
      <c r="A1" s="71" t="s">
        <v>0</v>
      </c>
      <c r="B1" s="72" t="s">
        <v>1</v>
      </c>
      <c r="C1" s="72" t="s">
        <v>2</v>
      </c>
      <c r="D1" s="73" t="s">
        <v>523</v>
      </c>
      <c r="E1" s="72" t="s">
        <v>5</v>
      </c>
      <c r="F1" s="72" t="s">
        <v>524</v>
      </c>
      <c r="G1" s="72" t="s">
        <v>4</v>
      </c>
      <c r="H1" s="72" t="s">
        <v>7</v>
      </c>
      <c r="I1" s="74" t="s">
        <v>3</v>
      </c>
      <c r="J1" s="74" t="s">
        <v>525</v>
      </c>
      <c r="K1" s="73" t="s">
        <v>526</v>
      </c>
      <c r="L1" s="73" t="s">
        <v>527</v>
      </c>
      <c r="M1" s="73" t="s">
        <v>528</v>
      </c>
      <c r="N1" s="73" t="s">
        <v>529</v>
      </c>
      <c r="O1" s="73" t="s">
        <v>530</v>
      </c>
      <c r="P1" s="73" t="s">
        <v>531</v>
      </c>
      <c r="Q1" s="73" t="s">
        <v>532</v>
      </c>
      <c r="R1" s="73" t="s">
        <v>533</v>
      </c>
      <c r="S1" s="73" t="s">
        <v>525</v>
      </c>
      <c r="BK1" s="75"/>
    </row>
    <row r="2" ht="15.0" customHeight="1">
      <c r="A2" s="76" t="str">
        <f>B2</f>
        <v>Shadi</v>
      </c>
      <c r="B2" s="76" t="s">
        <v>277</v>
      </c>
      <c r="C2" s="76" t="s">
        <v>278</v>
      </c>
      <c r="D2" s="77" t="s">
        <v>534</v>
      </c>
      <c r="E2" s="76" t="s">
        <v>280</v>
      </c>
      <c r="F2" s="76" t="s">
        <v>535</v>
      </c>
      <c r="G2" s="78" t="s">
        <v>223</v>
      </c>
      <c r="H2" s="79">
        <v>3.68</v>
      </c>
      <c r="I2" s="80" t="s">
        <v>279</v>
      </c>
      <c r="J2" s="81" t="s">
        <v>536</v>
      </c>
      <c r="K2" s="81" t="s">
        <v>536</v>
      </c>
      <c r="L2" s="81" t="s">
        <v>536</v>
      </c>
      <c r="M2" s="81" t="s">
        <v>536</v>
      </c>
      <c r="N2" s="81" t="s">
        <v>536</v>
      </c>
      <c r="O2" s="82" t="s">
        <v>536</v>
      </c>
      <c r="P2" s="82" t="s">
        <v>536</v>
      </c>
      <c r="Q2" s="83" t="s">
        <v>537</v>
      </c>
      <c r="R2" s="82" t="s">
        <v>538</v>
      </c>
    </row>
    <row r="3" ht="15.0" customHeight="1">
      <c r="A3" s="76" t="s">
        <v>69</v>
      </c>
      <c r="B3" s="76" t="s">
        <v>70</v>
      </c>
      <c r="C3" s="76" t="s">
        <v>71</v>
      </c>
      <c r="D3" s="76" t="s">
        <v>539</v>
      </c>
      <c r="E3" s="76" t="s">
        <v>73</v>
      </c>
      <c r="F3" s="76" t="s">
        <v>540</v>
      </c>
      <c r="G3" s="78" t="s">
        <v>13</v>
      </c>
      <c r="H3" s="79">
        <v>0.0</v>
      </c>
      <c r="I3" s="80" t="s">
        <v>72</v>
      </c>
      <c r="J3" s="84" t="s">
        <v>358</v>
      </c>
      <c r="K3" s="85" t="s">
        <v>417</v>
      </c>
      <c r="L3" t="s">
        <v>417</v>
      </c>
      <c r="M3" s="81">
        <v>97.0</v>
      </c>
      <c r="N3" s="81">
        <v>100.0</v>
      </c>
      <c r="O3">
        <f t="shared" ref="O3:O53" si="1">abs(M3-N3)</f>
        <v>3</v>
      </c>
      <c r="P3">
        <f t="shared" ref="P3:P53" si="2">AVERAGE(M3,N3)</f>
        <v>98.5</v>
      </c>
      <c r="Q3" s="83" t="s">
        <v>541</v>
      </c>
    </row>
    <row r="4" ht="15.0" customHeight="1">
      <c r="A4" s="86" t="s">
        <v>542</v>
      </c>
      <c r="B4" s="86" t="s">
        <v>163</v>
      </c>
      <c r="C4" s="86" t="s">
        <v>164</v>
      </c>
      <c r="D4" s="86" t="s">
        <v>543</v>
      </c>
      <c r="E4" s="86" t="s">
        <v>166</v>
      </c>
      <c r="F4" s="86" t="s">
        <v>540</v>
      </c>
      <c r="G4" s="87" t="s">
        <v>20</v>
      </c>
      <c r="H4" s="88">
        <v>4.0</v>
      </c>
      <c r="I4" s="89" t="s">
        <v>165</v>
      </c>
      <c r="J4" s="90" t="s">
        <v>544</v>
      </c>
      <c r="K4" s="85" t="s">
        <v>417</v>
      </c>
      <c r="L4" t="s">
        <v>417</v>
      </c>
      <c r="M4" s="81">
        <v>97.0</v>
      </c>
      <c r="N4" s="81">
        <v>97.0</v>
      </c>
      <c r="O4">
        <f t="shared" si="1"/>
        <v>0</v>
      </c>
      <c r="P4">
        <f t="shared" si="2"/>
        <v>97</v>
      </c>
      <c r="Q4" s="83" t="s">
        <v>541</v>
      </c>
    </row>
    <row r="5" ht="15.0" customHeight="1">
      <c r="A5" s="76" t="s">
        <v>107</v>
      </c>
      <c r="B5" s="76" t="s">
        <v>107</v>
      </c>
      <c r="C5" s="76" t="s">
        <v>108</v>
      </c>
      <c r="D5" s="76" t="s">
        <v>545</v>
      </c>
      <c r="E5" s="76" t="s">
        <v>110</v>
      </c>
      <c r="F5" s="76" t="s">
        <v>546</v>
      </c>
      <c r="G5" s="78" t="s">
        <v>13</v>
      </c>
      <c r="H5" s="79">
        <v>0.0</v>
      </c>
      <c r="I5" s="80" t="s">
        <v>109</v>
      </c>
      <c r="J5" s="84" t="s">
        <v>392</v>
      </c>
      <c r="K5" s="85" t="s">
        <v>417</v>
      </c>
      <c r="L5" t="s">
        <v>417</v>
      </c>
      <c r="M5" s="81">
        <v>96.0</v>
      </c>
      <c r="N5" s="81">
        <v>94.0</v>
      </c>
      <c r="O5">
        <f t="shared" si="1"/>
        <v>2</v>
      </c>
      <c r="P5">
        <f t="shared" si="2"/>
        <v>95</v>
      </c>
      <c r="Q5" s="83" t="s">
        <v>541</v>
      </c>
    </row>
    <row r="6" ht="15.0" customHeight="1">
      <c r="A6" s="76" t="str">
        <f t="shared" ref="A6:A14" si="3">B6</f>
        <v>Iustina</v>
      </c>
      <c r="B6" s="76" t="s">
        <v>118</v>
      </c>
      <c r="C6" s="76" t="s">
        <v>119</v>
      </c>
      <c r="D6" s="76" t="s">
        <v>547</v>
      </c>
      <c r="E6" s="76" t="s">
        <v>121</v>
      </c>
      <c r="F6" s="76" t="s">
        <v>535</v>
      </c>
      <c r="G6" s="78" t="s">
        <v>20</v>
      </c>
      <c r="H6" s="79">
        <v>3.97</v>
      </c>
      <c r="I6" s="80" t="s">
        <v>120</v>
      </c>
      <c r="J6" s="84" t="s">
        <v>386</v>
      </c>
      <c r="K6" s="85" t="s">
        <v>417</v>
      </c>
      <c r="L6" t="s">
        <v>417</v>
      </c>
      <c r="M6" s="81">
        <v>94.0</v>
      </c>
      <c r="N6" s="81">
        <v>94.0</v>
      </c>
      <c r="O6">
        <f t="shared" si="1"/>
        <v>0</v>
      </c>
      <c r="P6">
        <f t="shared" si="2"/>
        <v>94</v>
      </c>
      <c r="Q6" s="83" t="s">
        <v>541</v>
      </c>
    </row>
    <row r="7" ht="15.0" customHeight="1">
      <c r="A7" s="86" t="str">
        <f t="shared" si="3"/>
        <v>Alex</v>
      </c>
      <c r="B7" s="86" t="s">
        <v>24</v>
      </c>
      <c r="C7" s="86" t="s">
        <v>31</v>
      </c>
      <c r="D7" s="86" t="s">
        <v>548</v>
      </c>
      <c r="E7" s="86" t="s">
        <v>33</v>
      </c>
      <c r="F7" s="86" t="s">
        <v>540</v>
      </c>
      <c r="G7" s="87" t="s">
        <v>27</v>
      </c>
      <c r="H7" s="88">
        <v>0.0</v>
      </c>
      <c r="I7" s="89" t="s">
        <v>32</v>
      </c>
      <c r="J7" s="84" t="s">
        <v>381</v>
      </c>
      <c r="K7" s="85" t="s">
        <v>417</v>
      </c>
      <c r="L7" t="s">
        <v>417</v>
      </c>
      <c r="M7" s="81">
        <v>89.0</v>
      </c>
      <c r="N7" s="81">
        <v>94.0</v>
      </c>
      <c r="O7">
        <f t="shared" si="1"/>
        <v>5</v>
      </c>
      <c r="P7">
        <f t="shared" si="2"/>
        <v>91.5</v>
      </c>
      <c r="Q7" s="83" t="s">
        <v>537</v>
      </c>
      <c r="R7" s="82" t="s">
        <v>538</v>
      </c>
    </row>
    <row r="8" ht="15.0" customHeight="1">
      <c r="A8" s="76" t="str">
        <f t="shared" si="3"/>
        <v>Angelina</v>
      </c>
      <c r="B8" s="76" t="s">
        <v>58</v>
      </c>
      <c r="C8" s="76" t="s">
        <v>59</v>
      </c>
      <c r="D8" s="76" t="s">
        <v>549</v>
      </c>
      <c r="E8" s="76" t="s">
        <v>28</v>
      </c>
      <c r="F8" s="76" t="s">
        <v>540</v>
      </c>
      <c r="G8" s="78" t="s">
        <v>13</v>
      </c>
      <c r="H8" s="79">
        <v>0.0</v>
      </c>
      <c r="I8" s="80" t="s">
        <v>60</v>
      </c>
      <c r="J8" s="84" t="s">
        <v>355</v>
      </c>
      <c r="K8" t="s">
        <v>417</v>
      </c>
      <c r="L8" t="s">
        <v>417</v>
      </c>
      <c r="M8" s="81">
        <v>89.0</v>
      </c>
      <c r="N8" s="81">
        <v>94.0</v>
      </c>
      <c r="O8">
        <f t="shared" si="1"/>
        <v>5</v>
      </c>
      <c r="P8">
        <f t="shared" si="2"/>
        <v>91.5</v>
      </c>
      <c r="Q8" s="83" t="s">
        <v>541</v>
      </c>
    </row>
    <row r="9" ht="15.0" customHeight="1">
      <c r="A9" s="86" t="str">
        <f t="shared" si="3"/>
        <v>Isabel</v>
      </c>
      <c r="B9" s="86" t="s">
        <v>113</v>
      </c>
      <c r="C9" s="86" t="s">
        <v>114</v>
      </c>
      <c r="D9" s="86" t="s">
        <v>550</v>
      </c>
      <c r="E9" s="86" t="s">
        <v>116</v>
      </c>
      <c r="F9" s="86" t="s">
        <v>540</v>
      </c>
      <c r="G9" s="87" t="s">
        <v>13</v>
      </c>
      <c r="H9" s="88">
        <v>0.0</v>
      </c>
      <c r="I9" s="89" t="s">
        <v>115</v>
      </c>
      <c r="J9" s="84" t="s">
        <v>361</v>
      </c>
      <c r="K9" s="85" t="s">
        <v>417</v>
      </c>
      <c r="L9" t="s">
        <v>417</v>
      </c>
      <c r="M9" s="81">
        <v>91.0</v>
      </c>
      <c r="N9" s="81">
        <v>92.0</v>
      </c>
      <c r="O9">
        <f t="shared" si="1"/>
        <v>1</v>
      </c>
      <c r="P9">
        <f t="shared" si="2"/>
        <v>91.5</v>
      </c>
      <c r="Q9" s="83" t="s">
        <v>541</v>
      </c>
    </row>
    <row r="10" ht="15.0" customHeight="1">
      <c r="A10" s="76" t="str">
        <f t="shared" si="3"/>
        <v>Rithika</v>
      </c>
      <c r="B10" s="76" t="s">
        <v>227</v>
      </c>
      <c r="C10" s="76" t="s">
        <v>228</v>
      </c>
      <c r="D10" s="76" t="s">
        <v>551</v>
      </c>
      <c r="E10" s="76" t="s">
        <v>230</v>
      </c>
      <c r="F10" s="76" t="s">
        <v>546</v>
      </c>
      <c r="G10" s="78" t="s">
        <v>223</v>
      </c>
      <c r="H10" s="79">
        <v>3.538</v>
      </c>
      <c r="I10" s="80" t="s">
        <v>229</v>
      </c>
      <c r="J10" s="84" t="s">
        <v>394</v>
      </c>
      <c r="K10" s="85" t="s">
        <v>417</v>
      </c>
      <c r="L10" t="s">
        <v>417</v>
      </c>
      <c r="M10" s="81">
        <v>89.0</v>
      </c>
      <c r="N10" s="81">
        <v>93.0</v>
      </c>
      <c r="O10">
        <f t="shared" si="1"/>
        <v>4</v>
      </c>
      <c r="P10">
        <f t="shared" si="2"/>
        <v>91</v>
      </c>
      <c r="Q10" s="83" t="s">
        <v>541</v>
      </c>
    </row>
    <row r="11" ht="15.0" customHeight="1">
      <c r="A11" s="86" t="str">
        <f t="shared" si="3"/>
        <v>Thida</v>
      </c>
      <c r="B11" s="86" t="s">
        <v>305</v>
      </c>
      <c r="C11" s="86" t="s">
        <v>306</v>
      </c>
      <c r="D11" s="91" t="s">
        <v>552</v>
      </c>
      <c r="E11" s="86" t="s">
        <v>308</v>
      </c>
      <c r="F11" s="86" t="s">
        <v>553</v>
      </c>
      <c r="G11" s="87" t="s">
        <v>27</v>
      </c>
      <c r="H11" s="88">
        <v>3.6</v>
      </c>
      <c r="I11" s="89" t="s">
        <v>307</v>
      </c>
      <c r="J11" s="84" t="s">
        <v>390</v>
      </c>
      <c r="K11" s="85" t="s">
        <v>416</v>
      </c>
      <c r="L11" t="s">
        <v>416</v>
      </c>
      <c r="M11" s="81">
        <v>94.0</v>
      </c>
      <c r="N11" s="92">
        <v>83.0</v>
      </c>
      <c r="O11">
        <f t="shared" si="1"/>
        <v>11</v>
      </c>
      <c r="P11">
        <f t="shared" si="2"/>
        <v>88.5</v>
      </c>
      <c r="Q11" s="83" t="s">
        <v>537</v>
      </c>
      <c r="R11" s="82" t="s">
        <v>538</v>
      </c>
    </row>
    <row r="12" ht="15.0" customHeight="1">
      <c r="A12" s="76" t="str">
        <f t="shared" si="3"/>
        <v>Natalie</v>
      </c>
      <c r="B12" s="76" t="s">
        <v>176</v>
      </c>
      <c r="C12" s="76" t="s">
        <v>181</v>
      </c>
      <c r="D12" s="82" t="s">
        <v>554</v>
      </c>
      <c r="E12" s="76" t="s">
        <v>183</v>
      </c>
      <c r="F12" s="76" t="s">
        <v>555</v>
      </c>
      <c r="G12" s="78" t="s">
        <v>13</v>
      </c>
      <c r="H12" s="79">
        <v>0.0</v>
      </c>
      <c r="I12" s="80" t="s">
        <v>182</v>
      </c>
      <c r="J12" s="84" t="s">
        <v>385</v>
      </c>
      <c r="K12" s="85" t="s">
        <v>417</v>
      </c>
      <c r="L12" t="s">
        <v>416</v>
      </c>
      <c r="M12" s="81">
        <v>89.0</v>
      </c>
      <c r="N12" s="81">
        <v>85.0</v>
      </c>
      <c r="O12">
        <f t="shared" si="1"/>
        <v>4</v>
      </c>
      <c r="P12">
        <f t="shared" si="2"/>
        <v>87</v>
      </c>
      <c r="Q12" s="83" t="s">
        <v>541</v>
      </c>
    </row>
    <row r="13" ht="15.0" customHeight="1">
      <c r="A13" s="86" t="str">
        <f t="shared" si="3"/>
        <v>Spencer</v>
      </c>
      <c r="B13" s="86" t="s">
        <v>294</v>
      </c>
      <c r="C13" s="86" t="s">
        <v>295</v>
      </c>
      <c r="D13" s="86" t="s">
        <v>556</v>
      </c>
      <c r="E13" s="86" t="s">
        <v>297</v>
      </c>
      <c r="F13" s="86" t="s">
        <v>546</v>
      </c>
      <c r="G13" s="87" t="s">
        <v>223</v>
      </c>
      <c r="H13" s="88">
        <v>4.0</v>
      </c>
      <c r="I13" s="89" t="s">
        <v>296</v>
      </c>
      <c r="J13" s="84" t="s">
        <v>389</v>
      </c>
      <c r="K13" s="85" t="s">
        <v>417</v>
      </c>
      <c r="L13" t="s">
        <v>416</v>
      </c>
      <c r="M13" s="81">
        <v>87.0</v>
      </c>
      <c r="N13" s="81">
        <v>87.0</v>
      </c>
      <c r="O13">
        <f t="shared" si="1"/>
        <v>0</v>
      </c>
      <c r="P13">
        <f t="shared" si="2"/>
        <v>87</v>
      </c>
      <c r="Q13" s="83" t="s">
        <v>541</v>
      </c>
    </row>
    <row r="14" ht="15.0" customHeight="1">
      <c r="A14" s="86" t="str">
        <f t="shared" si="3"/>
        <v>Amrita</v>
      </c>
      <c r="B14" s="86" t="s">
        <v>52</v>
      </c>
      <c r="C14" s="86" t="s">
        <v>53</v>
      </c>
      <c r="D14" s="86" t="s">
        <v>557</v>
      </c>
      <c r="E14" s="86" t="s">
        <v>55</v>
      </c>
      <c r="F14" s="86" t="s">
        <v>546</v>
      </c>
      <c r="G14" s="87" t="s">
        <v>27</v>
      </c>
      <c r="H14" s="88">
        <v>3.67</v>
      </c>
      <c r="I14" s="89" t="s">
        <v>54</v>
      </c>
      <c r="J14" s="84" t="s">
        <v>359</v>
      </c>
      <c r="K14" s="85" t="s">
        <v>417</v>
      </c>
      <c r="L14" t="s">
        <v>417</v>
      </c>
      <c r="M14" s="81">
        <v>84.0</v>
      </c>
      <c r="N14" s="93">
        <v>89.81481481481481</v>
      </c>
      <c r="O14" s="93">
        <f t="shared" si="1"/>
        <v>5.814814815</v>
      </c>
      <c r="P14" s="94">
        <f t="shared" si="2"/>
        <v>86.90740741</v>
      </c>
      <c r="Q14" s="83" t="s">
        <v>541</v>
      </c>
    </row>
    <row r="15" ht="15.0" customHeight="1">
      <c r="A15" s="76" t="s">
        <v>204</v>
      </c>
      <c r="B15" s="76" t="s">
        <v>204</v>
      </c>
      <c r="C15" s="76" t="s">
        <v>205</v>
      </c>
      <c r="D15" s="76" t="s">
        <v>558</v>
      </c>
      <c r="E15" s="76" t="s">
        <v>207</v>
      </c>
      <c r="F15" s="76" t="s">
        <v>546</v>
      </c>
      <c r="G15" s="78" t="s">
        <v>27</v>
      </c>
      <c r="H15" s="79">
        <v>3.86</v>
      </c>
      <c r="I15" s="80" t="s">
        <v>206</v>
      </c>
      <c r="J15" s="84" t="s">
        <v>366</v>
      </c>
      <c r="K15" s="95" t="s">
        <v>416</v>
      </c>
      <c r="L15" t="s">
        <v>417</v>
      </c>
      <c r="M15" s="93">
        <v>79.62962962962963</v>
      </c>
      <c r="N15" s="81">
        <v>94.0</v>
      </c>
      <c r="O15" s="93">
        <f t="shared" si="1"/>
        <v>14.37037037</v>
      </c>
      <c r="P15" s="93">
        <f t="shared" si="2"/>
        <v>86.81481481</v>
      </c>
      <c r="Q15" s="83" t="s">
        <v>541</v>
      </c>
    </row>
    <row r="16" ht="15.0" customHeight="1">
      <c r="A16" s="86" t="str">
        <f t="shared" ref="A16:A17" si="4">B16</f>
        <v>Bill</v>
      </c>
      <c r="B16" s="86" t="s">
        <v>76</v>
      </c>
      <c r="C16" s="86" t="s">
        <v>77</v>
      </c>
      <c r="D16" s="86" t="s">
        <v>559</v>
      </c>
      <c r="E16" s="86" t="s">
        <v>79</v>
      </c>
      <c r="F16" s="86" t="s">
        <v>546</v>
      </c>
      <c r="G16" s="87" t="s">
        <v>13</v>
      </c>
      <c r="H16" s="88">
        <v>0.0</v>
      </c>
      <c r="I16" s="89" t="s">
        <v>78</v>
      </c>
      <c r="J16" s="84" t="s">
        <v>388</v>
      </c>
      <c r="K16" s="85" t="s">
        <v>417</v>
      </c>
      <c r="L16" t="s">
        <v>416</v>
      </c>
      <c r="M16" s="81">
        <v>90.0</v>
      </c>
      <c r="N16" s="81">
        <v>79.0</v>
      </c>
      <c r="O16">
        <f t="shared" si="1"/>
        <v>11</v>
      </c>
      <c r="P16">
        <f t="shared" si="2"/>
        <v>84.5</v>
      </c>
      <c r="Q16" s="83" t="s">
        <v>541</v>
      </c>
    </row>
    <row r="17" ht="15.0" customHeight="1">
      <c r="A17" s="76" t="str">
        <f t="shared" si="4"/>
        <v>Marlon</v>
      </c>
      <c r="B17" s="76" t="s">
        <v>156</v>
      </c>
      <c r="C17" s="76" t="s">
        <v>157</v>
      </c>
      <c r="D17" s="76" t="s">
        <v>560</v>
      </c>
      <c r="E17" s="76" t="s">
        <v>159</v>
      </c>
      <c r="F17" s="76" t="s">
        <v>540</v>
      </c>
      <c r="G17" s="78" t="s">
        <v>27</v>
      </c>
      <c r="H17" s="79">
        <v>3.2</v>
      </c>
      <c r="I17" s="80" t="s">
        <v>158</v>
      </c>
      <c r="J17" s="84" t="s">
        <v>353</v>
      </c>
      <c r="K17" t="s">
        <v>417</v>
      </c>
      <c r="L17" t="s">
        <v>417</v>
      </c>
      <c r="M17" s="81">
        <v>81.0</v>
      </c>
      <c r="N17" s="81">
        <v>88.0</v>
      </c>
      <c r="O17">
        <f t="shared" si="1"/>
        <v>7</v>
      </c>
      <c r="P17">
        <f t="shared" si="2"/>
        <v>84.5</v>
      </c>
      <c r="Q17" s="83" t="s">
        <v>541</v>
      </c>
    </row>
    <row r="18" ht="15.0" customHeight="1">
      <c r="A18" s="76" t="s">
        <v>144</v>
      </c>
      <c r="B18" s="76" t="s">
        <v>145</v>
      </c>
      <c r="C18" s="76" t="s">
        <v>146</v>
      </c>
      <c r="D18" s="76" t="s">
        <v>561</v>
      </c>
      <c r="E18" s="76" t="s">
        <v>148</v>
      </c>
      <c r="F18" s="76" t="s">
        <v>546</v>
      </c>
      <c r="G18" s="78" t="s">
        <v>13</v>
      </c>
      <c r="H18" s="79">
        <v>0.0</v>
      </c>
      <c r="I18" s="80" t="s">
        <v>147</v>
      </c>
      <c r="J18" s="84" t="s">
        <v>376</v>
      </c>
      <c r="K18" s="85" t="s">
        <v>417</v>
      </c>
      <c r="L18" t="s">
        <v>416</v>
      </c>
      <c r="M18" s="93">
        <v>87.03703703703702</v>
      </c>
      <c r="N18" s="93">
        <v>81.4814814814815</v>
      </c>
      <c r="O18" s="93">
        <f t="shared" si="1"/>
        <v>5.555555556</v>
      </c>
      <c r="P18" s="94">
        <f t="shared" si="2"/>
        <v>84.25925926</v>
      </c>
      <c r="Q18" s="83" t="s">
        <v>541</v>
      </c>
    </row>
    <row r="19" ht="15.0" customHeight="1">
      <c r="A19" s="86" t="str">
        <f t="shared" ref="A19:A20" si="5">B19</f>
        <v>Ryan</v>
      </c>
      <c r="B19" s="86" t="s">
        <v>247</v>
      </c>
      <c r="C19" s="86" t="s">
        <v>248</v>
      </c>
      <c r="D19" s="86" t="s">
        <v>562</v>
      </c>
      <c r="E19" s="86" t="s">
        <v>250</v>
      </c>
      <c r="F19" s="86" t="s">
        <v>555</v>
      </c>
      <c r="G19" s="87" t="s">
        <v>20</v>
      </c>
      <c r="H19" s="88">
        <v>3.417</v>
      </c>
      <c r="I19" s="89" t="s">
        <v>249</v>
      </c>
      <c r="J19" s="81" t="s">
        <v>372</v>
      </c>
      <c r="K19" s="85" t="s">
        <v>417</v>
      </c>
      <c r="L19" t="s">
        <v>417</v>
      </c>
      <c r="M19" s="93">
        <v>87.03703703703702</v>
      </c>
      <c r="N19" s="92">
        <v>81.0</v>
      </c>
      <c r="O19" s="93">
        <f t="shared" si="1"/>
        <v>6.037037037</v>
      </c>
      <c r="P19" s="93">
        <f t="shared" si="2"/>
        <v>84.01851852</v>
      </c>
      <c r="Q19" s="83" t="s">
        <v>541</v>
      </c>
    </row>
    <row r="20" ht="15.0" customHeight="1">
      <c r="A20" s="76" t="str">
        <f t="shared" si="5"/>
        <v>Alex</v>
      </c>
      <c r="B20" s="76" t="s">
        <v>24</v>
      </c>
      <c r="C20" s="76" t="s">
        <v>25</v>
      </c>
      <c r="D20" s="77" t="s">
        <v>563</v>
      </c>
      <c r="E20" s="76" t="s">
        <v>28</v>
      </c>
      <c r="F20" s="76" t="s">
        <v>540</v>
      </c>
      <c r="G20" s="78" t="s">
        <v>27</v>
      </c>
      <c r="H20" s="79">
        <v>3.3</v>
      </c>
      <c r="I20" s="80" t="s">
        <v>26</v>
      </c>
      <c r="J20" s="84" t="s">
        <v>354</v>
      </c>
      <c r="K20" t="s">
        <v>416</v>
      </c>
      <c r="L20" t="s">
        <v>416</v>
      </c>
      <c r="M20" s="81">
        <v>84.0</v>
      </c>
      <c r="N20" s="81">
        <v>81.0</v>
      </c>
      <c r="O20">
        <f t="shared" si="1"/>
        <v>3</v>
      </c>
      <c r="P20">
        <f t="shared" si="2"/>
        <v>82.5</v>
      </c>
      <c r="Q20" s="83" t="s">
        <v>541</v>
      </c>
    </row>
    <row r="21" ht="15.0" customHeight="1">
      <c r="A21" s="76" t="s">
        <v>169</v>
      </c>
      <c r="B21" s="76" t="s">
        <v>170</v>
      </c>
      <c r="C21" s="76" t="s">
        <v>171</v>
      </c>
      <c r="D21" s="77" t="s">
        <v>564</v>
      </c>
      <c r="E21" s="76" t="s">
        <v>173</v>
      </c>
      <c r="F21" s="76" t="s">
        <v>540</v>
      </c>
      <c r="G21" s="78" t="s">
        <v>13</v>
      </c>
      <c r="H21" s="79">
        <v>0.0</v>
      </c>
      <c r="I21" s="80" t="s">
        <v>172</v>
      </c>
      <c r="J21" s="84" t="s">
        <v>382</v>
      </c>
      <c r="K21" s="85" t="s">
        <v>418</v>
      </c>
      <c r="L21" t="s">
        <v>416</v>
      </c>
      <c r="M21" s="81">
        <v>81.0</v>
      </c>
      <c r="N21" s="81">
        <v>83.0</v>
      </c>
      <c r="O21">
        <f t="shared" si="1"/>
        <v>2</v>
      </c>
      <c r="P21">
        <f t="shared" si="2"/>
        <v>82</v>
      </c>
      <c r="Q21" s="83" t="s">
        <v>565</v>
      </c>
      <c r="R21" s="82" t="s">
        <v>538</v>
      </c>
    </row>
    <row r="22" ht="15.0" customHeight="1">
      <c r="A22" s="86" t="str">
        <f t="shared" ref="A22:A48" si="6">B22</f>
        <v>Sanaa</v>
      </c>
      <c r="B22" s="86" t="s">
        <v>258</v>
      </c>
      <c r="C22" s="86" t="s">
        <v>259</v>
      </c>
      <c r="D22" s="91" t="s">
        <v>566</v>
      </c>
      <c r="E22" s="86" t="s">
        <v>261</v>
      </c>
      <c r="F22" s="86" t="s">
        <v>540</v>
      </c>
      <c r="G22" s="87" t="s">
        <v>20</v>
      </c>
      <c r="H22" s="88">
        <v>3.4</v>
      </c>
      <c r="I22" s="89" t="s">
        <v>260</v>
      </c>
      <c r="J22" s="84" t="s">
        <v>351</v>
      </c>
      <c r="K22" t="s">
        <v>418</v>
      </c>
      <c r="L22" t="s">
        <v>418</v>
      </c>
      <c r="M22" s="81">
        <v>81.0</v>
      </c>
      <c r="N22" s="81">
        <v>83.0</v>
      </c>
      <c r="O22">
        <f t="shared" si="1"/>
        <v>2</v>
      </c>
      <c r="P22">
        <f t="shared" si="2"/>
        <v>82</v>
      </c>
      <c r="Q22" s="83" t="s">
        <v>537</v>
      </c>
      <c r="R22" s="82" t="s">
        <v>538</v>
      </c>
    </row>
    <row r="23" ht="15.0" customHeight="1">
      <c r="A23" s="86" t="str">
        <f t="shared" si="6"/>
        <v>Josiah</v>
      </c>
      <c r="B23" s="86" t="s">
        <v>136</v>
      </c>
      <c r="C23" s="86" t="s">
        <v>137</v>
      </c>
      <c r="D23" s="91" t="s">
        <v>567</v>
      </c>
      <c r="E23" s="86" t="s">
        <v>140</v>
      </c>
      <c r="F23" s="86" t="s">
        <v>540</v>
      </c>
      <c r="G23" s="87" t="s">
        <v>139</v>
      </c>
      <c r="H23" s="88">
        <v>3.7</v>
      </c>
      <c r="I23" s="89" t="s">
        <v>138</v>
      </c>
      <c r="J23" s="84" t="s">
        <v>346</v>
      </c>
      <c r="K23" s="85" t="s">
        <v>416</v>
      </c>
      <c r="L23" t="s">
        <v>418</v>
      </c>
      <c r="M23" s="81">
        <v>75.0</v>
      </c>
      <c r="N23" s="81">
        <v>88.0</v>
      </c>
      <c r="O23">
        <f t="shared" si="1"/>
        <v>13</v>
      </c>
      <c r="P23">
        <f t="shared" si="2"/>
        <v>81.5</v>
      </c>
      <c r="Q23" s="83" t="s">
        <v>565</v>
      </c>
      <c r="R23" s="82" t="s">
        <v>538</v>
      </c>
    </row>
    <row r="24" ht="15.0" customHeight="1">
      <c r="A24" s="77" t="str">
        <f t="shared" si="6"/>
        <v>Abisha</v>
      </c>
      <c r="B24" s="76" t="s">
        <v>10</v>
      </c>
      <c r="C24" s="76" t="s">
        <v>11</v>
      </c>
      <c r="D24" s="77" t="s">
        <v>568</v>
      </c>
      <c r="E24" s="76" t="s">
        <v>14</v>
      </c>
      <c r="F24" s="76" t="s">
        <v>546</v>
      </c>
      <c r="G24" s="78" t="s">
        <v>13</v>
      </c>
      <c r="H24" s="79">
        <v>0.0</v>
      </c>
      <c r="I24" s="80" t="s">
        <v>12</v>
      </c>
      <c r="J24" s="84" t="s">
        <v>395</v>
      </c>
      <c r="K24" s="85" t="s">
        <v>416</v>
      </c>
      <c r="L24" s="85" t="s">
        <v>416</v>
      </c>
      <c r="M24" s="81">
        <v>85.0</v>
      </c>
      <c r="N24" s="81">
        <v>76.0</v>
      </c>
      <c r="O24">
        <f t="shared" si="1"/>
        <v>9</v>
      </c>
      <c r="P24">
        <f t="shared" si="2"/>
        <v>80.5</v>
      </c>
      <c r="Q24" s="83" t="s">
        <v>565</v>
      </c>
      <c r="R24" s="82" t="s">
        <v>538</v>
      </c>
    </row>
    <row r="25" ht="15.0" customHeight="1">
      <c r="A25" s="86" t="str">
        <f t="shared" si="6"/>
        <v>Nida</v>
      </c>
      <c r="B25" s="86" t="s">
        <v>185</v>
      </c>
      <c r="C25" s="86" t="s">
        <v>186</v>
      </c>
      <c r="D25" s="91" t="s">
        <v>569</v>
      </c>
      <c r="E25" s="86" t="s">
        <v>188</v>
      </c>
      <c r="F25" s="86" t="s">
        <v>546</v>
      </c>
      <c r="G25" s="87" t="s">
        <v>13</v>
      </c>
      <c r="H25" s="88">
        <v>0.0</v>
      </c>
      <c r="I25" s="89" t="s">
        <v>187</v>
      </c>
      <c r="J25" s="84" t="s">
        <v>377</v>
      </c>
      <c r="K25" s="85" t="s">
        <v>416</v>
      </c>
      <c r="L25" t="s">
        <v>416</v>
      </c>
      <c r="M25" s="81">
        <v>75.0</v>
      </c>
      <c r="N25" s="81">
        <v>85.0</v>
      </c>
      <c r="O25">
        <f t="shared" si="1"/>
        <v>10</v>
      </c>
      <c r="P25">
        <f t="shared" si="2"/>
        <v>80</v>
      </c>
      <c r="Q25" s="83" t="s">
        <v>565</v>
      </c>
      <c r="R25" s="82" t="s">
        <v>538</v>
      </c>
    </row>
    <row r="26" ht="15.0" customHeight="1">
      <c r="A26" s="76" t="str">
        <f t="shared" si="6"/>
        <v>Nupur</v>
      </c>
      <c r="B26" s="76" t="s">
        <v>191</v>
      </c>
      <c r="C26" s="76" t="s">
        <v>192</v>
      </c>
      <c r="D26" s="76" t="s">
        <v>570</v>
      </c>
      <c r="E26" s="76" t="s">
        <v>194</v>
      </c>
      <c r="F26" s="76" t="s">
        <v>535</v>
      </c>
      <c r="G26" s="78" t="s">
        <v>20</v>
      </c>
      <c r="H26" s="79">
        <v>3.8</v>
      </c>
      <c r="I26" s="80" t="s">
        <v>193</v>
      </c>
      <c r="J26" s="84" t="s">
        <v>375</v>
      </c>
      <c r="K26" s="85" t="s">
        <v>416</v>
      </c>
      <c r="L26" t="s">
        <v>416</v>
      </c>
      <c r="M26" s="81">
        <v>82.0</v>
      </c>
      <c r="N26" s="81">
        <v>78.0</v>
      </c>
      <c r="O26">
        <f t="shared" si="1"/>
        <v>4</v>
      </c>
      <c r="P26">
        <f t="shared" si="2"/>
        <v>80</v>
      </c>
      <c r="Q26" s="83" t="s">
        <v>541</v>
      </c>
    </row>
    <row r="27" ht="15.0" customHeight="1">
      <c r="A27" s="76" t="str">
        <f t="shared" si="6"/>
        <v>Sara</v>
      </c>
      <c r="B27" s="76" t="s">
        <v>265</v>
      </c>
      <c r="C27" s="76" t="s">
        <v>266</v>
      </c>
      <c r="D27" s="77" t="s">
        <v>571</v>
      </c>
      <c r="E27" s="76" t="s">
        <v>269</v>
      </c>
      <c r="F27" s="76" t="s">
        <v>546</v>
      </c>
      <c r="G27" s="78" t="s">
        <v>268</v>
      </c>
      <c r="H27" s="79">
        <v>3.84</v>
      </c>
      <c r="I27" s="80" t="s">
        <v>267</v>
      </c>
      <c r="J27" s="84" t="s">
        <v>362</v>
      </c>
      <c r="K27" s="85" t="s">
        <v>418</v>
      </c>
      <c r="L27" t="s">
        <v>417</v>
      </c>
      <c r="M27" s="81">
        <v>64.0</v>
      </c>
      <c r="N27" s="81">
        <v>91.0</v>
      </c>
      <c r="O27">
        <f t="shared" si="1"/>
        <v>27</v>
      </c>
      <c r="P27">
        <f t="shared" si="2"/>
        <v>77.5</v>
      </c>
      <c r="Q27" s="83" t="s">
        <v>537</v>
      </c>
      <c r="R27" s="82" t="s">
        <v>538</v>
      </c>
    </row>
    <row r="28" ht="15.0" customHeight="1">
      <c r="A28" s="76" t="str">
        <f t="shared" si="6"/>
        <v>Joe </v>
      </c>
      <c r="B28" s="76" t="s">
        <v>131</v>
      </c>
      <c r="C28" s="76" t="s">
        <v>132</v>
      </c>
      <c r="D28" s="77" t="s">
        <v>572</v>
      </c>
      <c r="E28" s="76" t="s">
        <v>134</v>
      </c>
      <c r="F28" s="76" t="s">
        <v>540</v>
      </c>
      <c r="G28" s="78" t="s">
        <v>27</v>
      </c>
      <c r="H28" s="79">
        <v>3.399</v>
      </c>
      <c r="I28" s="80" t="s">
        <v>133</v>
      </c>
      <c r="J28" s="84" t="s">
        <v>345</v>
      </c>
      <c r="K28" t="s">
        <v>416</v>
      </c>
      <c r="L28" t="s">
        <v>417</v>
      </c>
      <c r="M28" s="81">
        <v>67.0</v>
      </c>
      <c r="N28" s="81">
        <v>87.0</v>
      </c>
      <c r="O28">
        <f t="shared" si="1"/>
        <v>20</v>
      </c>
      <c r="P28">
        <f t="shared" si="2"/>
        <v>77</v>
      </c>
      <c r="Q28" s="83" t="s">
        <v>537</v>
      </c>
      <c r="R28" s="82" t="s">
        <v>538</v>
      </c>
    </row>
    <row r="29" ht="15.0" customHeight="1">
      <c r="A29" s="76" t="str">
        <f t="shared" si="6"/>
        <v>Steven</v>
      </c>
      <c r="B29" s="76" t="s">
        <v>300</v>
      </c>
      <c r="C29" s="76" t="s">
        <v>301</v>
      </c>
      <c r="D29" s="76" t="s">
        <v>573</v>
      </c>
      <c r="E29" s="76" t="s">
        <v>303</v>
      </c>
      <c r="F29" s="76" t="s">
        <v>535</v>
      </c>
      <c r="G29" s="78" t="s">
        <v>20</v>
      </c>
      <c r="H29" s="79">
        <v>4.0</v>
      </c>
      <c r="I29" s="80" t="s">
        <v>302</v>
      </c>
      <c r="J29" s="84" t="s">
        <v>364</v>
      </c>
      <c r="K29" s="85" t="s">
        <v>416</v>
      </c>
      <c r="L29" t="s">
        <v>417</v>
      </c>
      <c r="M29" s="81">
        <v>71.0</v>
      </c>
      <c r="N29" s="81">
        <v>83.0</v>
      </c>
      <c r="O29">
        <f t="shared" si="1"/>
        <v>12</v>
      </c>
      <c r="P29">
        <f t="shared" si="2"/>
        <v>77</v>
      </c>
      <c r="Q29" s="83" t="s">
        <v>541</v>
      </c>
    </row>
    <row r="30" ht="15.0" customHeight="1">
      <c r="A30" s="86" t="str">
        <f t="shared" si="6"/>
        <v>Jaylan</v>
      </c>
      <c r="B30" s="86" t="s">
        <v>123</v>
      </c>
      <c r="C30" s="86" t="s">
        <v>124</v>
      </c>
      <c r="D30" s="86" t="s">
        <v>574</v>
      </c>
      <c r="E30" s="86" t="s">
        <v>126</v>
      </c>
      <c r="F30" s="86" t="s">
        <v>575</v>
      </c>
      <c r="G30" s="87" t="s">
        <v>27</v>
      </c>
      <c r="H30" s="88">
        <v>3.25</v>
      </c>
      <c r="I30" s="89" t="s">
        <v>125</v>
      </c>
      <c r="J30" s="84" t="s">
        <v>367</v>
      </c>
      <c r="K30" s="85" t="s">
        <v>416</v>
      </c>
      <c r="L30" t="s">
        <v>416</v>
      </c>
      <c r="M30" s="81">
        <v>59.0</v>
      </c>
      <c r="N30" s="81">
        <v>94.0</v>
      </c>
      <c r="O30">
        <f t="shared" si="1"/>
        <v>35</v>
      </c>
      <c r="P30">
        <f t="shared" si="2"/>
        <v>76.5</v>
      </c>
      <c r="Q30" s="83" t="s">
        <v>541</v>
      </c>
    </row>
    <row r="31" ht="15.0" customHeight="1">
      <c r="A31" s="86" t="str">
        <f t="shared" si="6"/>
        <v>Rani</v>
      </c>
      <c r="B31" s="86" t="s">
        <v>220</v>
      </c>
      <c r="C31" s="86" t="s">
        <v>221</v>
      </c>
      <c r="D31" s="86" t="s">
        <v>576</v>
      </c>
      <c r="E31" s="86" t="s">
        <v>224</v>
      </c>
      <c r="F31" s="86" t="s">
        <v>577</v>
      </c>
      <c r="G31" s="87" t="s">
        <v>223</v>
      </c>
      <c r="H31" s="88">
        <v>3.8</v>
      </c>
      <c r="I31" s="89" t="s">
        <v>222</v>
      </c>
      <c r="J31" s="84" t="s">
        <v>350</v>
      </c>
      <c r="K31" t="s">
        <v>416</v>
      </c>
      <c r="L31" t="s">
        <v>417</v>
      </c>
      <c r="M31" s="81">
        <v>73.0</v>
      </c>
      <c r="N31" s="81">
        <v>80.0</v>
      </c>
      <c r="O31">
        <f t="shared" si="1"/>
        <v>7</v>
      </c>
      <c r="P31">
        <f t="shared" si="2"/>
        <v>76.5</v>
      </c>
      <c r="Q31" s="83" t="s">
        <v>541</v>
      </c>
    </row>
    <row r="32" ht="15.0" customHeight="1">
      <c r="A32" s="76" t="str">
        <f t="shared" si="6"/>
        <v>Elizabeth</v>
      </c>
      <c r="B32" s="76" t="s">
        <v>95</v>
      </c>
      <c r="C32" s="76" t="s">
        <v>96</v>
      </c>
      <c r="D32" s="76" t="s">
        <v>578</v>
      </c>
      <c r="E32" s="76" t="s">
        <v>79</v>
      </c>
      <c r="F32" s="76" t="s">
        <v>546</v>
      </c>
      <c r="G32" s="78" t="s">
        <v>98</v>
      </c>
      <c r="H32" s="79">
        <v>3.948</v>
      </c>
      <c r="I32" s="80" t="s">
        <v>97</v>
      </c>
      <c r="J32" s="84" t="s">
        <v>373</v>
      </c>
      <c r="K32" s="85" t="s">
        <v>416</v>
      </c>
      <c r="L32" t="s">
        <v>416</v>
      </c>
      <c r="M32" s="81">
        <v>87.0</v>
      </c>
      <c r="N32" s="92">
        <v>64.0</v>
      </c>
      <c r="O32">
        <f t="shared" si="1"/>
        <v>23</v>
      </c>
      <c r="P32">
        <f t="shared" si="2"/>
        <v>75.5</v>
      </c>
      <c r="Q32" s="83" t="s">
        <v>541</v>
      </c>
    </row>
    <row r="33" ht="15.0" customHeight="1">
      <c r="A33" s="86" t="str">
        <f t="shared" si="6"/>
        <v>Aidan</v>
      </c>
      <c r="B33" s="86" t="s">
        <v>17</v>
      </c>
      <c r="C33" s="86" t="s">
        <v>18</v>
      </c>
      <c r="D33" s="86" t="s">
        <v>579</v>
      </c>
      <c r="E33" s="86" t="s">
        <v>21</v>
      </c>
      <c r="F33" s="86" t="s">
        <v>535</v>
      </c>
      <c r="G33" s="87" t="s">
        <v>20</v>
      </c>
      <c r="H33" s="88">
        <v>4.0</v>
      </c>
      <c r="I33" s="89" t="s">
        <v>19</v>
      </c>
      <c r="J33" s="84" t="s">
        <v>370</v>
      </c>
      <c r="K33" s="85" t="s">
        <v>416</v>
      </c>
      <c r="L33" t="s">
        <v>416</v>
      </c>
      <c r="M33" s="93">
        <v>72.22222222222221</v>
      </c>
      <c r="N33" s="82">
        <v>78.0</v>
      </c>
      <c r="O33" s="93">
        <f t="shared" si="1"/>
        <v>5.777777778</v>
      </c>
      <c r="P33" s="93">
        <f t="shared" si="2"/>
        <v>75.11111111</v>
      </c>
      <c r="Q33" s="83" t="s">
        <v>541</v>
      </c>
    </row>
    <row r="34" ht="15.0" customHeight="1">
      <c r="A34" s="76" t="str">
        <f t="shared" si="6"/>
        <v>Pranav</v>
      </c>
      <c r="B34" s="76" t="s">
        <v>216</v>
      </c>
      <c r="C34" s="76" t="s">
        <v>217</v>
      </c>
      <c r="D34" s="76" t="s">
        <v>580</v>
      </c>
      <c r="E34" s="76" t="s">
        <v>21</v>
      </c>
      <c r="F34" s="76" t="s">
        <v>535</v>
      </c>
      <c r="G34" s="78" t="s">
        <v>13</v>
      </c>
      <c r="H34" s="79">
        <v>3.9</v>
      </c>
      <c r="I34" s="80" t="s">
        <v>218</v>
      </c>
      <c r="J34" s="84" t="s">
        <v>348</v>
      </c>
      <c r="K34" s="96" t="s">
        <v>417</v>
      </c>
      <c r="L34" t="s">
        <v>416</v>
      </c>
      <c r="M34" s="81">
        <v>71.0</v>
      </c>
      <c r="N34" s="81">
        <v>79.0</v>
      </c>
      <c r="O34">
        <f t="shared" si="1"/>
        <v>8</v>
      </c>
      <c r="P34">
        <f t="shared" si="2"/>
        <v>75</v>
      </c>
      <c r="Q34" s="83" t="s">
        <v>541</v>
      </c>
    </row>
    <row r="35" ht="15.0" customHeight="1">
      <c r="A35" s="86" t="str">
        <f t="shared" si="6"/>
        <v>Pari </v>
      </c>
      <c r="B35" s="86" t="s">
        <v>197</v>
      </c>
      <c r="C35" s="86" t="s">
        <v>198</v>
      </c>
      <c r="D35" s="91" t="s">
        <v>581</v>
      </c>
      <c r="E35" s="86" t="s">
        <v>200</v>
      </c>
      <c r="F35" s="86" t="s">
        <v>546</v>
      </c>
      <c r="G35" s="87" t="s">
        <v>20</v>
      </c>
      <c r="H35" s="88">
        <v>3.85</v>
      </c>
      <c r="I35" s="89" t="s">
        <v>199</v>
      </c>
      <c r="J35" s="84" t="s">
        <v>384</v>
      </c>
      <c r="K35" s="85" t="s">
        <v>418</v>
      </c>
      <c r="L35" t="s">
        <v>418</v>
      </c>
      <c r="M35" s="81">
        <v>80.0</v>
      </c>
      <c r="N35" s="81">
        <v>69.0</v>
      </c>
      <c r="O35">
        <f t="shared" si="1"/>
        <v>11</v>
      </c>
      <c r="P35">
        <f t="shared" si="2"/>
        <v>74.5</v>
      </c>
      <c r="Q35" s="83" t="s">
        <v>537</v>
      </c>
      <c r="R35" s="82" t="s">
        <v>538</v>
      </c>
    </row>
    <row r="36" ht="15.0" customHeight="1">
      <c r="A36" s="76" t="str">
        <f t="shared" si="6"/>
        <v>Tsega</v>
      </c>
      <c r="B36" s="76" t="s">
        <v>312</v>
      </c>
      <c r="C36" s="76" t="s">
        <v>313</v>
      </c>
      <c r="D36" s="77" t="s">
        <v>582</v>
      </c>
      <c r="E36" s="76" t="s">
        <v>315</v>
      </c>
      <c r="F36" s="76" t="s">
        <v>583</v>
      </c>
      <c r="G36" s="78" t="s">
        <v>13</v>
      </c>
      <c r="H36" s="79">
        <v>0.0</v>
      </c>
      <c r="I36" s="80" t="s">
        <v>314</v>
      </c>
      <c r="J36" s="84" t="s">
        <v>387</v>
      </c>
      <c r="K36" s="85" t="s">
        <v>418</v>
      </c>
      <c r="L36" t="s">
        <v>417</v>
      </c>
      <c r="M36" s="81">
        <v>81.0</v>
      </c>
      <c r="N36" s="81">
        <v>67.0</v>
      </c>
      <c r="O36">
        <f t="shared" si="1"/>
        <v>14</v>
      </c>
      <c r="P36">
        <f t="shared" si="2"/>
        <v>74</v>
      </c>
      <c r="Q36" s="83" t="s">
        <v>565</v>
      </c>
      <c r="R36" s="82" t="s">
        <v>538</v>
      </c>
    </row>
    <row r="37" ht="15.0" customHeight="1">
      <c r="A37" s="86" t="str">
        <f t="shared" si="6"/>
        <v>Hannah</v>
      </c>
      <c r="B37" s="86" t="s">
        <v>101</v>
      </c>
      <c r="C37" s="86" t="s">
        <v>102</v>
      </c>
      <c r="D37" s="86" t="s">
        <v>584</v>
      </c>
      <c r="E37" s="86" t="s">
        <v>104</v>
      </c>
      <c r="F37" s="86" t="s">
        <v>585</v>
      </c>
      <c r="G37" s="87" t="s">
        <v>20</v>
      </c>
      <c r="H37" s="88">
        <v>4.0</v>
      </c>
      <c r="I37" s="89" t="s">
        <v>103</v>
      </c>
      <c r="J37" s="84" t="s">
        <v>383</v>
      </c>
      <c r="K37" s="85" t="s">
        <v>416</v>
      </c>
      <c r="L37" t="s">
        <v>418</v>
      </c>
      <c r="M37" s="81">
        <v>81.0</v>
      </c>
      <c r="N37" s="81">
        <v>66.0</v>
      </c>
      <c r="O37">
        <f t="shared" si="1"/>
        <v>15</v>
      </c>
      <c r="P37">
        <f t="shared" si="2"/>
        <v>73.5</v>
      </c>
      <c r="Q37" s="83" t="s">
        <v>541</v>
      </c>
    </row>
    <row r="38" ht="15.0" customHeight="1">
      <c r="A38" s="86" t="str">
        <f t="shared" si="6"/>
        <v>Maria</v>
      </c>
      <c r="B38" s="86" t="s">
        <v>150</v>
      </c>
      <c r="C38" s="86" t="s">
        <v>151</v>
      </c>
      <c r="D38" s="91" t="s">
        <v>586</v>
      </c>
      <c r="E38" s="86" t="s">
        <v>153</v>
      </c>
      <c r="F38" s="86" t="s">
        <v>540</v>
      </c>
      <c r="G38" s="87" t="s">
        <v>13</v>
      </c>
      <c r="H38" s="88">
        <v>0.0</v>
      </c>
      <c r="I38" s="97" t="s">
        <v>152</v>
      </c>
      <c r="J38" s="84" t="s">
        <v>357</v>
      </c>
      <c r="K38" t="s">
        <v>418</v>
      </c>
      <c r="L38" t="s">
        <v>418</v>
      </c>
      <c r="M38" s="93">
        <v>72.22222222222221</v>
      </c>
      <c r="N38" s="81">
        <v>69.0</v>
      </c>
      <c r="O38" s="93">
        <f t="shared" si="1"/>
        <v>3.222222222</v>
      </c>
      <c r="P38" s="93">
        <f t="shared" si="2"/>
        <v>70.61111111</v>
      </c>
      <c r="Q38" s="83" t="s">
        <v>565</v>
      </c>
      <c r="R38" s="82" t="s">
        <v>538</v>
      </c>
    </row>
    <row r="39" ht="15.0" customHeight="1">
      <c r="A39" s="86" t="str">
        <f t="shared" si="6"/>
        <v>Sheridan</v>
      </c>
      <c r="B39" s="86" t="s">
        <v>283</v>
      </c>
      <c r="C39" s="86" t="s">
        <v>284</v>
      </c>
      <c r="D39" s="91" t="s">
        <v>587</v>
      </c>
      <c r="E39" s="86" t="s">
        <v>28</v>
      </c>
      <c r="F39" s="86" t="s">
        <v>540</v>
      </c>
      <c r="G39" s="87" t="s">
        <v>20</v>
      </c>
      <c r="H39" s="88">
        <v>3.66</v>
      </c>
      <c r="I39" s="89" t="s">
        <v>285</v>
      </c>
      <c r="J39" s="84" t="s">
        <v>374</v>
      </c>
      <c r="K39" s="85" t="s">
        <v>418</v>
      </c>
      <c r="L39" t="s">
        <v>416</v>
      </c>
      <c r="M39" s="81">
        <v>66.0</v>
      </c>
      <c r="N39" s="81">
        <v>74.0</v>
      </c>
      <c r="O39">
        <f t="shared" si="1"/>
        <v>8</v>
      </c>
      <c r="P39">
        <f t="shared" si="2"/>
        <v>70</v>
      </c>
      <c r="Q39" s="83" t="s">
        <v>565</v>
      </c>
      <c r="R39" s="82" t="s">
        <v>538</v>
      </c>
    </row>
    <row r="40" ht="15.0" customHeight="1">
      <c r="A40" s="76" t="str">
        <f t="shared" si="6"/>
        <v>Amit</v>
      </c>
      <c r="B40" s="76" t="s">
        <v>46</v>
      </c>
      <c r="C40" s="76" t="s">
        <v>47</v>
      </c>
      <c r="D40" s="98" t="s">
        <v>588</v>
      </c>
      <c r="E40" s="76" t="s">
        <v>49</v>
      </c>
      <c r="F40" s="76" t="s">
        <v>540</v>
      </c>
      <c r="G40" s="78" t="s">
        <v>13</v>
      </c>
      <c r="H40" s="79">
        <v>4.33</v>
      </c>
      <c r="I40" s="80" t="s">
        <v>48</v>
      </c>
      <c r="J40" s="84" t="s">
        <v>368</v>
      </c>
      <c r="K40" s="85" t="s">
        <v>419</v>
      </c>
      <c r="L40" t="s">
        <v>418</v>
      </c>
      <c r="M40" s="81">
        <v>53.0</v>
      </c>
      <c r="N40" s="81">
        <v>84.0</v>
      </c>
      <c r="O40">
        <f t="shared" si="1"/>
        <v>31</v>
      </c>
      <c r="P40">
        <f t="shared" si="2"/>
        <v>68.5</v>
      </c>
      <c r="Q40" s="83" t="s">
        <v>565</v>
      </c>
      <c r="R40" s="82" t="s">
        <v>538</v>
      </c>
    </row>
    <row r="41" ht="15.0" customHeight="1">
      <c r="A41" s="76" t="str">
        <f t="shared" si="6"/>
        <v>Rucheer </v>
      </c>
      <c r="B41" s="76" t="s">
        <v>241</v>
      </c>
      <c r="C41" s="76" t="s">
        <v>242</v>
      </c>
      <c r="D41" s="77" t="s">
        <v>589</v>
      </c>
      <c r="E41" s="76" t="s">
        <v>15</v>
      </c>
      <c r="F41" s="76" t="s">
        <v>540</v>
      </c>
      <c r="G41" s="78" t="s">
        <v>13</v>
      </c>
      <c r="H41" s="79">
        <v>0.0</v>
      </c>
      <c r="I41" s="80" t="s">
        <v>243</v>
      </c>
      <c r="J41" s="84" t="s">
        <v>347</v>
      </c>
      <c r="K41" t="s">
        <v>416</v>
      </c>
      <c r="L41" t="s">
        <v>418</v>
      </c>
      <c r="M41" s="81">
        <v>69.0</v>
      </c>
      <c r="N41" s="81">
        <v>67.0</v>
      </c>
      <c r="O41">
        <f t="shared" si="1"/>
        <v>2</v>
      </c>
      <c r="P41">
        <f t="shared" si="2"/>
        <v>68</v>
      </c>
      <c r="Q41" s="83" t="s">
        <v>565</v>
      </c>
      <c r="R41" s="82" t="s">
        <v>538</v>
      </c>
    </row>
    <row r="42" ht="15.0" customHeight="1">
      <c r="A42" s="86" t="str">
        <f t="shared" si="6"/>
        <v>Colin</v>
      </c>
      <c r="B42" s="86" t="s">
        <v>89</v>
      </c>
      <c r="C42" s="86" t="s">
        <v>90</v>
      </c>
      <c r="D42" s="86" t="s">
        <v>590</v>
      </c>
      <c r="E42" s="86" t="s">
        <v>92</v>
      </c>
      <c r="F42" s="86" t="s">
        <v>546</v>
      </c>
      <c r="G42" s="87" t="s">
        <v>13</v>
      </c>
      <c r="H42" s="88">
        <v>0.0</v>
      </c>
      <c r="I42" s="89" t="s">
        <v>91</v>
      </c>
      <c r="J42" s="84" t="s">
        <v>379</v>
      </c>
      <c r="K42" s="85" t="s">
        <v>418</v>
      </c>
      <c r="L42" t="s">
        <v>419</v>
      </c>
      <c r="M42" s="81">
        <v>75.0</v>
      </c>
      <c r="N42" s="81">
        <v>60.0</v>
      </c>
      <c r="O42">
        <f t="shared" si="1"/>
        <v>15</v>
      </c>
      <c r="P42">
        <f t="shared" si="2"/>
        <v>67.5</v>
      </c>
      <c r="Q42" s="83" t="s">
        <v>565</v>
      </c>
    </row>
    <row r="43" ht="15.0" customHeight="1">
      <c r="A43" s="86" t="str">
        <f t="shared" si="6"/>
        <v>Robert</v>
      </c>
      <c r="B43" s="86" t="s">
        <v>234</v>
      </c>
      <c r="C43" s="86" t="s">
        <v>235</v>
      </c>
      <c r="D43" s="91" t="s">
        <v>591</v>
      </c>
      <c r="E43" s="86" t="s">
        <v>237</v>
      </c>
      <c r="F43" s="86" t="s">
        <v>577</v>
      </c>
      <c r="G43" s="87" t="s">
        <v>27</v>
      </c>
      <c r="H43" s="88">
        <v>3.95</v>
      </c>
      <c r="I43" s="89" t="s">
        <v>236</v>
      </c>
      <c r="J43" s="84" t="s">
        <v>393</v>
      </c>
      <c r="K43" s="85" t="s">
        <v>419</v>
      </c>
      <c r="L43" t="s">
        <v>418</v>
      </c>
      <c r="M43" s="81">
        <v>55.0</v>
      </c>
      <c r="N43" s="81">
        <v>71.0</v>
      </c>
      <c r="O43">
        <f t="shared" si="1"/>
        <v>16</v>
      </c>
      <c r="P43">
        <f t="shared" si="2"/>
        <v>63</v>
      </c>
      <c r="Q43" s="83" t="s">
        <v>537</v>
      </c>
      <c r="R43" s="82" t="s">
        <v>538</v>
      </c>
    </row>
    <row r="44" ht="15.0" customHeight="1">
      <c r="A44" s="86" t="str">
        <f t="shared" si="6"/>
        <v>Pragya</v>
      </c>
      <c r="B44" s="86" t="s">
        <v>210</v>
      </c>
      <c r="C44" s="86" t="s">
        <v>211</v>
      </c>
      <c r="D44" s="91" t="s">
        <v>592</v>
      </c>
      <c r="E44" s="86" t="s">
        <v>213</v>
      </c>
      <c r="F44" s="86" t="s">
        <v>593</v>
      </c>
      <c r="G44" s="87" t="s">
        <v>20</v>
      </c>
      <c r="H44" s="88">
        <v>3.742</v>
      </c>
      <c r="I44" s="89" t="s">
        <v>212</v>
      </c>
      <c r="J44" s="84" t="s">
        <v>365</v>
      </c>
      <c r="K44" s="85" t="s">
        <v>416</v>
      </c>
      <c r="L44" t="s">
        <v>419</v>
      </c>
      <c r="M44" s="81">
        <v>64.0</v>
      </c>
      <c r="N44" s="81">
        <v>59.0</v>
      </c>
      <c r="O44">
        <f t="shared" si="1"/>
        <v>5</v>
      </c>
      <c r="P44">
        <f t="shared" si="2"/>
        <v>61.5</v>
      </c>
      <c r="Q44" s="83" t="s">
        <v>537</v>
      </c>
      <c r="R44" s="82" t="s">
        <v>538</v>
      </c>
    </row>
    <row r="45" ht="15.0" customHeight="1">
      <c r="A45" s="76" t="str">
        <f t="shared" si="6"/>
        <v>Shruti</v>
      </c>
      <c r="B45" s="76" t="s">
        <v>288</v>
      </c>
      <c r="C45" s="76" t="s">
        <v>289</v>
      </c>
      <c r="D45" s="77" t="s">
        <v>594</v>
      </c>
      <c r="E45" s="76" t="s">
        <v>291</v>
      </c>
      <c r="F45" s="76" t="s">
        <v>540</v>
      </c>
      <c r="G45" s="78" t="s">
        <v>20</v>
      </c>
      <c r="H45" s="79">
        <v>3.667</v>
      </c>
      <c r="I45" s="80" t="s">
        <v>290</v>
      </c>
      <c r="J45" s="84" t="s">
        <v>371</v>
      </c>
      <c r="K45" s="85" t="s">
        <v>419</v>
      </c>
      <c r="L45" t="s">
        <v>418</v>
      </c>
      <c r="M45" s="81">
        <v>55.0</v>
      </c>
      <c r="N45" s="81">
        <v>65.0</v>
      </c>
      <c r="O45">
        <f t="shared" si="1"/>
        <v>10</v>
      </c>
      <c r="P45">
        <f t="shared" si="2"/>
        <v>60</v>
      </c>
      <c r="Q45" s="83" t="s">
        <v>537</v>
      </c>
      <c r="R45" s="82" t="s">
        <v>538</v>
      </c>
    </row>
    <row r="46" ht="15.0" customHeight="1">
      <c r="A46" s="86" t="str">
        <f t="shared" si="6"/>
        <v>Ashley</v>
      </c>
      <c r="B46" s="86" t="s">
        <v>64</v>
      </c>
      <c r="C46" s="86" t="s">
        <v>65</v>
      </c>
      <c r="D46" s="91" t="s">
        <v>595</v>
      </c>
      <c r="E46" s="86" t="s">
        <v>15</v>
      </c>
      <c r="F46" s="86" t="s">
        <v>540</v>
      </c>
      <c r="G46" s="87" t="s">
        <v>27</v>
      </c>
      <c r="H46" s="88">
        <v>3.49</v>
      </c>
      <c r="I46" s="89" t="s">
        <v>66</v>
      </c>
      <c r="J46" s="84" t="s">
        <v>363</v>
      </c>
      <c r="K46" s="85" t="s">
        <v>418</v>
      </c>
      <c r="L46" t="s">
        <v>419</v>
      </c>
      <c r="M46" s="81">
        <v>57.0</v>
      </c>
      <c r="N46" s="81">
        <v>60.0</v>
      </c>
      <c r="O46">
        <f t="shared" si="1"/>
        <v>3</v>
      </c>
      <c r="P46">
        <f t="shared" si="2"/>
        <v>58.5</v>
      </c>
      <c r="Q46" s="83" t="s">
        <v>537</v>
      </c>
      <c r="R46" s="82" t="s">
        <v>538</v>
      </c>
    </row>
    <row r="47" ht="15.0" customHeight="1">
      <c r="A47" s="76" t="str">
        <f t="shared" si="6"/>
        <v>Catherine</v>
      </c>
      <c r="B47" s="76" t="s">
        <v>83</v>
      </c>
      <c r="C47" s="76" t="s">
        <v>84</v>
      </c>
      <c r="D47" s="77" t="s">
        <v>596</v>
      </c>
      <c r="E47" s="76" t="s">
        <v>86</v>
      </c>
      <c r="F47" s="76" t="s">
        <v>553</v>
      </c>
      <c r="G47" s="78" t="s">
        <v>13</v>
      </c>
      <c r="H47" s="79">
        <v>0.0</v>
      </c>
      <c r="I47" s="80" t="s">
        <v>85</v>
      </c>
      <c r="J47" s="84" t="s">
        <v>378</v>
      </c>
      <c r="K47" s="85" t="s">
        <v>416</v>
      </c>
      <c r="L47" t="s">
        <v>419</v>
      </c>
      <c r="M47" s="81">
        <v>70.0</v>
      </c>
      <c r="N47" s="81">
        <v>45.0</v>
      </c>
      <c r="O47">
        <f t="shared" si="1"/>
        <v>25</v>
      </c>
      <c r="P47">
        <f t="shared" si="2"/>
        <v>57.5</v>
      </c>
      <c r="Q47" s="83" t="s">
        <v>537</v>
      </c>
      <c r="R47" s="82" t="s">
        <v>538</v>
      </c>
    </row>
    <row r="48" ht="15.0" customHeight="1">
      <c r="A48" s="76" t="str">
        <f t="shared" si="6"/>
        <v>Alexis</v>
      </c>
      <c r="B48" s="76" t="s">
        <v>35</v>
      </c>
      <c r="C48" s="76" t="s">
        <v>36</v>
      </c>
      <c r="D48" s="77" t="s">
        <v>597</v>
      </c>
      <c r="E48" s="76" t="s">
        <v>38</v>
      </c>
      <c r="F48" s="76" t="s">
        <v>546</v>
      </c>
      <c r="G48" s="78" t="s">
        <v>27</v>
      </c>
      <c r="H48" s="79">
        <v>3.726</v>
      </c>
      <c r="I48" s="80" t="s">
        <v>37</v>
      </c>
      <c r="J48" s="84" t="s">
        <v>360</v>
      </c>
      <c r="K48" s="85" t="s">
        <v>418</v>
      </c>
      <c r="L48" t="s">
        <v>418</v>
      </c>
      <c r="M48" s="81">
        <v>54.0</v>
      </c>
      <c r="N48" s="93">
        <v>59.25925925925925</v>
      </c>
      <c r="O48" s="93">
        <f t="shared" si="1"/>
        <v>5.259259259</v>
      </c>
      <c r="P48" s="94">
        <f t="shared" si="2"/>
        <v>56.62962963</v>
      </c>
      <c r="Q48" s="83" t="s">
        <v>537</v>
      </c>
      <c r="R48" s="82" t="s">
        <v>538</v>
      </c>
    </row>
    <row r="49" ht="15.0" customHeight="1">
      <c r="A49" s="86" t="s">
        <v>41</v>
      </c>
      <c r="B49" s="86" t="s">
        <v>41</v>
      </c>
      <c r="C49" s="86" t="s">
        <v>42</v>
      </c>
      <c r="D49" s="91" t="s">
        <v>598</v>
      </c>
      <c r="E49" s="86" t="s">
        <v>28</v>
      </c>
      <c r="F49" s="86" t="s">
        <v>540</v>
      </c>
      <c r="G49" s="87" t="s">
        <v>27</v>
      </c>
      <c r="H49" s="88">
        <v>0.0</v>
      </c>
      <c r="I49" s="89" t="s">
        <v>43</v>
      </c>
      <c r="J49" s="84" t="s">
        <v>356</v>
      </c>
      <c r="K49" t="s">
        <v>419</v>
      </c>
      <c r="L49" t="s">
        <v>419</v>
      </c>
      <c r="M49" s="81">
        <v>61.0</v>
      </c>
      <c r="N49" s="81">
        <v>48.0</v>
      </c>
      <c r="O49">
        <f t="shared" si="1"/>
        <v>13</v>
      </c>
      <c r="P49">
        <f t="shared" si="2"/>
        <v>54.5</v>
      </c>
      <c r="Q49" s="83" t="s">
        <v>537</v>
      </c>
      <c r="R49" s="82" t="s">
        <v>538</v>
      </c>
    </row>
    <row r="50" ht="15.0" customHeight="1">
      <c r="A50" s="86" t="str">
        <f t="shared" ref="A50:A52" si="7">B50</f>
        <v>Natalie</v>
      </c>
      <c r="B50" s="86" t="s">
        <v>176</v>
      </c>
      <c r="C50" s="86" t="s">
        <v>177</v>
      </c>
      <c r="D50" s="86" t="s">
        <v>599</v>
      </c>
      <c r="E50" s="86" t="s">
        <v>179</v>
      </c>
      <c r="F50" s="86" t="s">
        <v>540</v>
      </c>
      <c r="G50" s="87" t="s">
        <v>20</v>
      </c>
      <c r="H50" s="88">
        <v>3.85</v>
      </c>
      <c r="I50" s="89" t="s">
        <v>178</v>
      </c>
      <c r="J50" s="84" t="s">
        <v>369</v>
      </c>
      <c r="K50" s="85" t="s">
        <v>418</v>
      </c>
      <c r="L50" t="s">
        <v>419</v>
      </c>
      <c r="M50" s="81">
        <v>60.0</v>
      </c>
      <c r="N50" s="82">
        <v>45.0</v>
      </c>
      <c r="O50">
        <f t="shared" si="1"/>
        <v>15</v>
      </c>
      <c r="P50">
        <f t="shared" si="2"/>
        <v>52.5</v>
      </c>
      <c r="Q50" s="83" t="s">
        <v>537</v>
      </c>
      <c r="R50" s="82" t="s">
        <v>538</v>
      </c>
    </row>
    <row r="51" ht="15.0" customHeight="1">
      <c r="A51" s="86" t="str">
        <f t="shared" si="7"/>
        <v>Tyler</v>
      </c>
      <c r="B51" s="86" t="s">
        <v>318</v>
      </c>
      <c r="C51" s="86" t="s">
        <v>319</v>
      </c>
      <c r="D51" s="91" t="s">
        <v>600</v>
      </c>
      <c r="E51" s="86" t="s">
        <v>79</v>
      </c>
      <c r="F51" s="86" t="s">
        <v>546</v>
      </c>
      <c r="G51" s="87" t="s">
        <v>20</v>
      </c>
      <c r="H51" s="88">
        <v>4.0</v>
      </c>
      <c r="I51" s="89" t="s">
        <v>320</v>
      </c>
      <c r="J51" s="84" t="s">
        <v>349</v>
      </c>
      <c r="K51" t="s">
        <v>418</v>
      </c>
      <c r="L51" t="s">
        <v>419</v>
      </c>
      <c r="M51" s="81">
        <v>63.0</v>
      </c>
      <c r="N51" s="81">
        <v>42.0</v>
      </c>
      <c r="O51">
        <f t="shared" si="1"/>
        <v>21</v>
      </c>
      <c r="P51">
        <f t="shared" si="2"/>
        <v>52.5</v>
      </c>
      <c r="Q51" s="83" t="s">
        <v>537</v>
      </c>
      <c r="R51" s="82" t="s">
        <v>538</v>
      </c>
    </row>
    <row r="52" ht="15.0" customHeight="1">
      <c r="A52" s="76" t="str">
        <f t="shared" si="7"/>
        <v>Sachin</v>
      </c>
      <c r="B52" s="76" t="s">
        <v>252</v>
      </c>
      <c r="C52" s="76" t="s">
        <v>253</v>
      </c>
      <c r="D52" s="77" t="s">
        <v>601</v>
      </c>
      <c r="E52" s="76" t="s">
        <v>255</v>
      </c>
      <c r="F52" s="76" t="s">
        <v>546</v>
      </c>
      <c r="G52" s="78" t="s">
        <v>13</v>
      </c>
      <c r="H52" s="79">
        <v>0.0</v>
      </c>
      <c r="I52" s="80" t="s">
        <v>254</v>
      </c>
      <c r="J52" s="84" t="s">
        <v>380</v>
      </c>
      <c r="K52" s="85" t="s">
        <v>419</v>
      </c>
      <c r="L52" t="s">
        <v>419</v>
      </c>
      <c r="M52" s="81">
        <v>54.0</v>
      </c>
      <c r="N52" s="81">
        <v>44.0</v>
      </c>
      <c r="O52">
        <f t="shared" si="1"/>
        <v>10</v>
      </c>
      <c r="P52">
        <f t="shared" si="2"/>
        <v>49</v>
      </c>
      <c r="Q52" s="83" t="s">
        <v>537</v>
      </c>
      <c r="R52" s="82" t="s">
        <v>538</v>
      </c>
    </row>
    <row r="53" ht="15.0" customHeight="1">
      <c r="A53" s="86" t="s">
        <v>272</v>
      </c>
      <c r="B53" s="86" t="s">
        <v>273</v>
      </c>
      <c r="C53" s="86" t="s">
        <v>274</v>
      </c>
      <c r="D53" s="91" t="s">
        <v>602</v>
      </c>
      <c r="E53" s="86" t="s">
        <v>55</v>
      </c>
      <c r="F53" s="86" t="s">
        <v>546</v>
      </c>
      <c r="G53" s="87" t="s">
        <v>139</v>
      </c>
      <c r="H53" s="88">
        <v>3.867</v>
      </c>
      <c r="I53" s="89" t="s">
        <v>275</v>
      </c>
      <c r="J53" s="84" t="s">
        <v>352</v>
      </c>
      <c r="K53" t="s">
        <v>419</v>
      </c>
      <c r="L53" t="s">
        <v>419</v>
      </c>
      <c r="M53" s="81">
        <v>42.0</v>
      </c>
      <c r="N53" s="81">
        <v>56.0</v>
      </c>
      <c r="O53">
        <f t="shared" si="1"/>
        <v>14</v>
      </c>
      <c r="P53">
        <f t="shared" si="2"/>
        <v>49</v>
      </c>
      <c r="Q53" s="83" t="s">
        <v>537</v>
      </c>
      <c r="R53" s="82" t="s">
        <v>538</v>
      </c>
    </row>
    <row r="54" ht="15.0" customHeight="1"/>
    <row r="55" ht="15.0" customHeight="1"/>
    <row r="56" ht="15.0" customHeight="1"/>
    <row r="57" ht="15.0" customHeight="1"/>
    <row r="58" ht="15.0" customHeight="1"/>
    <row r="59" ht="15.0" customHeight="1"/>
    <row r="60" ht="15.0" customHeight="1"/>
    <row r="61" ht="15.0" customHeight="1"/>
    <row r="62" ht="15.0" customHeight="1"/>
    <row r="63" ht="15.0" customHeight="1"/>
    <row r="64" ht="15.0" customHeight="1"/>
    <row r="65" ht="15.0" customHeight="1"/>
    <row r="66" ht="15.0" customHeight="1"/>
    <row r="67" ht="15.0" customHeight="1"/>
    <row r="68" ht="15.0" customHeight="1"/>
    <row r="69" ht="15.0" customHeight="1"/>
    <row r="70" ht="15.0" customHeight="1"/>
    <row r="71" ht="15.0" customHeight="1"/>
    <row r="72" ht="15.0" customHeight="1"/>
    <row r="73" ht="15.0" customHeight="1"/>
    <row r="74" ht="15.0" customHeight="1"/>
    <row r="75" ht="15.0" customHeight="1"/>
    <row r="76" ht="15.0" customHeight="1"/>
    <row r="77" ht="15.0" customHeight="1"/>
    <row r="78" ht="15.0" customHeight="1"/>
    <row r="79" ht="15.0" customHeight="1"/>
    <row r="80" ht="15.0" customHeight="1"/>
    <row r="81" ht="15.0" customHeight="1"/>
    <row r="82" ht="15.0" customHeight="1"/>
    <row r="83" ht="15.0" customHeight="1"/>
    <row r="84" ht="15.0" customHeight="1"/>
    <row r="85" ht="15.0" customHeight="1"/>
    <row r="86" ht="15.0" customHeight="1"/>
    <row r="87" ht="15.0" customHeight="1"/>
    <row r="88" ht="15.0" customHeight="1"/>
    <row r="89" ht="15.0" customHeight="1"/>
    <row r="90" ht="15.0" customHeight="1"/>
    <row r="91" ht="15.0" customHeight="1"/>
    <row r="92" ht="15.0" customHeight="1"/>
    <row r="93" ht="15.0" customHeight="1"/>
    <row r="94" ht="15.0" customHeight="1"/>
    <row r="95" ht="15.0" customHeight="1"/>
    <row r="96" ht="15.0" customHeight="1"/>
    <row r="97" ht="15.0" customHeight="1"/>
    <row r="98" ht="15.0" customHeight="1"/>
    <row r="99" ht="15.0" customHeight="1"/>
    <row r="100" ht="15.0" customHeight="1"/>
    <row r="101" ht="15.0" customHeight="1"/>
    <row r="102" ht="15.0" customHeight="1"/>
    <row r="103" ht="15.0" customHeight="1"/>
    <row r="104" ht="15.0" customHeight="1"/>
    <row r="105" ht="15.0" customHeight="1"/>
    <row r="106" ht="15.0" customHeight="1"/>
    <row r="107" ht="15.0" customHeight="1"/>
    <row r="108" ht="15.0" customHeight="1"/>
    <row r="109" ht="15.0" customHeight="1"/>
    <row r="110" ht="15.0" customHeight="1"/>
    <row r="111" ht="15.0" customHeight="1"/>
    <row r="112" ht="15.0" customHeight="1"/>
    <row r="113" ht="15.0" customHeight="1"/>
    <row r="114" ht="15.0" customHeight="1"/>
    <row r="115" ht="15.0" customHeight="1"/>
    <row r="116" ht="15.0" customHeight="1"/>
    <row r="117" ht="15.0" customHeight="1"/>
    <row r="118" ht="15.0" customHeight="1"/>
    <row r="119" ht="15.0" customHeight="1"/>
    <row r="120" ht="15.0" customHeight="1"/>
    <row r="121" ht="15.0" customHeight="1"/>
    <row r="122" ht="15.0" customHeight="1"/>
    <row r="123" ht="15.0" customHeight="1"/>
    <row r="124" ht="15.0" customHeight="1"/>
    <row r="125" ht="15.0" customHeight="1"/>
    <row r="126" ht="15.0" customHeight="1"/>
    <row r="127" ht="15.0" customHeight="1"/>
    <row r="128" ht="15.0" customHeight="1"/>
    <row r="129" ht="15.0" customHeight="1"/>
    <row r="130" ht="15.0" customHeight="1"/>
    <row r="131" ht="15.0" customHeight="1"/>
    <row r="132" ht="15.0" customHeight="1"/>
    <row r="133" ht="15.0" customHeight="1"/>
    <row r="134" ht="15.0" customHeight="1"/>
    <row r="135" ht="15.0" customHeight="1"/>
    <row r="136" ht="15.0" customHeight="1"/>
    <row r="137" ht="15.0" customHeight="1"/>
    <row r="138" ht="15.0" customHeight="1"/>
    <row r="139" ht="15.0" customHeight="1"/>
    <row r="140" ht="15.0" customHeight="1"/>
    <row r="141" ht="15.0" customHeight="1"/>
    <row r="142" ht="15.0" customHeight="1"/>
    <row r="143" ht="15.0" customHeight="1"/>
    <row r="144" ht="15.0" customHeight="1"/>
    <row r="145" ht="15.0" customHeight="1"/>
    <row r="146" ht="15.0" customHeight="1"/>
    <row r="147" ht="15.0" customHeight="1"/>
    <row r="148" ht="15.0" customHeight="1"/>
    <row r="149" ht="15.0" customHeight="1"/>
    <row r="150" ht="15.0" customHeight="1"/>
    <row r="151" ht="15.0" customHeight="1"/>
    <row r="152" ht="15.0" customHeight="1"/>
    <row r="153" ht="15.0" customHeight="1"/>
    <row r="154" ht="15.0" customHeight="1"/>
    <row r="155" ht="15.0" customHeight="1"/>
    <row r="156" ht="15.0" customHeight="1"/>
    <row r="157" ht="15.0" customHeight="1"/>
    <row r="158" ht="15.0" customHeight="1"/>
    <row r="159" ht="15.0" customHeight="1"/>
    <row r="160" ht="15.0" customHeight="1"/>
    <row r="161" ht="15.0" customHeight="1"/>
    <row r="162" ht="15.0" customHeight="1"/>
    <row r="163" ht="15.0" customHeight="1"/>
    <row r="164" ht="15.0" customHeight="1"/>
    <row r="165" ht="15.0" customHeight="1"/>
    <row r="166" ht="15.0" customHeight="1"/>
    <row r="167" ht="15.0" customHeight="1"/>
    <row r="168" ht="15.0" customHeight="1"/>
    <row r="169" ht="15.0" customHeight="1"/>
    <row r="170" ht="15.0" customHeight="1"/>
    <row r="171" ht="15.0" customHeight="1"/>
    <row r="172" ht="15.0" customHeight="1"/>
    <row r="173" ht="15.0" customHeight="1"/>
    <row r="174" ht="15.0" customHeight="1"/>
    <row r="175" ht="15.0" customHeight="1"/>
    <row r="176" ht="15.0" customHeight="1"/>
    <row r="177" ht="15.0" customHeight="1"/>
    <row r="178" ht="15.0" customHeight="1"/>
    <row r="179" ht="15.0" customHeight="1"/>
    <row r="180" ht="15.0" customHeight="1"/>
    <row r="181" ht="15.0" customHeight="1"/>
    <row r="182" ht="15.0" customHeight="1"/>
    <row r="183" ht="15.0" customHeight="1"/>
    <row r="184" ht="15.0" customHeight="1"/>
    <row r="185" ht="15.0" customHeight="1"/>
    <row r="186" ht="15.0" customHeight="1"/>
    <row r="187" ht="15.0" customHeight="1"/>
    <row r="188" ht="15.0" customHeight="1"/>
    <row r="189" ht="15.0" customHeight="1"/>
    <row r="190" ht="15.0" customHeight="1"/>
    <row r="191" ht="15.0" customHeight="1"/>
    <row r="192" ht="15.0" customHeight="1"/>
    <row r="193" ht="15.0" customHeight="1"/>
    <row r="194" ht="15.0" customHeight="1"/>
    <row r="195" ht="15.0" customHeight="1"/>
    <row r="196" ht="15.0" customHeight="1"/>
    <row r="197" ht="15.0" customHeight="1"/>
    <row r="198" ht="15.0" customHeight="1"/>
    <row r="199" ht="15.0" customHeight="1"/>
    <row r="200" ht="15.0" customHeight="1"/>
    <row r="201" ht="15.0" customHeight="1"/>
    <row r="202" ht="15.0" customHeight="1"/>
    <row r="203" ht="15.0" customHeight="1"/>
    <row r="204" ht="15.0" customHeight="1"/>
    <row r="205" ht="15.0" customHeight="1"/>
    <row r="206" ht="15.0" customHeight="1"/>
    <row r="207" ht="15.0" customHeight="1"/>
    <row r="208" ht="15.0" customHeight="1"/>
    <row r="209" ht="15.0" customHeight="1"/>
    <row r="210" ht="15.0" customHeight="1"/>
    <row r="211" ht="15.0" customHeight="1"/>
    <row r="212" ht="15.0" customHeight="1"/>
    <row r="213" ht="15.0" customHeight="1"/>
    <row r="214" ht="15.0" customHeight="1"/>
    <row r="215" ht="15.0" customHeight="1"/>
    <row r="216" ht="15.0" customHeight="1"/>
    <row r="217" ht="15.0" customHeight="1"/>
    <row r="218" ht="15.0" customHeight="1"/>
    <row r="219" ht="15.0" customHeight="1"/>
    <row r="220" ht="15.0" customHeight="1"/>
    <row r="221" ht="15.0" customHeight="1"/>
    <row r="222" ht="15.0" customHeight="1"/>
    <row r="223" ht="15.0" customHeight="1"/>
    <row r="224" ht="15.0" customHeight="1"/>
    <row r="225" ht="15.0" customHeight="1"/>
    <row r="226" ht="15.0" customHeight="1"/>
    <row r="227" ht="15.0" customHeight="1"/>
    <row r="228" ht="15.0" customHeight="1"/>
    <row r="229" ht="15.0" customHeight="1"/>
    <row r="230" ht="15.0" customHeight="1"/>
    <row r="231" ht="15.0" customHeight="1"/>
    <row r="232" ht="15.0" customHeight="1"/>
    <row r="233" ht="15.0" customHeight="1"/>
    <row r="234" ht="15.0" customHeight="1"/>
    <row r="235" ht="15.0" customHeight="1"/>
    <row r="236" ht="15.0" customHeight="1"/>
    <row r="237" ht="15.0" customHeight="1"/>
    <row r="238" ht="15.0" customHeight="1"/>
    <row r="239" ht="15.0" customHeight="1"/>
    <row r="240" ht="15.0" customHeight="1"/>
    <row r="241" ht="15.0" customHeight="1"/>
    <row r="242" ht="15.0" customHeight="1"/>
    <row r="243" ht="15.0" customHeight="1"/>
    <row r="244" ht="15.0" customHeight="1"/>
    <row r="245" ht="15.0" customHeight="1"/>
    <row r="246" ht="15.0" customHeight="1"/>
    <row r="247" ht="15.0" customHeight="1"/>
    <row r="248" ht="15.0" customHeight="1"/>
    <row r="249" ht="15.0" customHeight="1"/>
    <row r="250" ht="15.0" customHeight="1"/>
    <row r="251" ht="15.0" customHeight="1"/>
    <row r="252" ht="15.0" customHeight="1"/>
    <row r="253" ht="15.0" customHeight="1"/>
    <row r="254" ht="15.0" customHeight="1"/>
    <row r="255" ht="15.0" customHeight="1"/>
    <row r="256" ht="15.0" customHeight="1"/>
    <row r="257" ht="15.0" customHeight="1"/>
    <row r="258" ht="15.0" customHeight="1"/>
    <row r="259" ht="15.0" customHeight="1"/>
    <row r="260" ht="15.0" customHeight="1"/>
    <row r="261" ht="15.0" customHeight="1"/>
    <row r="262" ht="15.0" customHeight="1"/>
    <row r="263" ht="15.0" customHeight="1"/>
    <row r="264" ht="15.0" customHeight="1"/>
    <row r="265" ht="15.0" customHeight="1"/>
    <row r="266" ht="15.0" customHeight="1"/>
    <row r="267" ht="15.0" customHeight="1"/>
    <row r="268" ht="15.0" customHeight="1"/>
    <row r="269" ht="15.0" customHeight="1"/>
    <row r="270" ht="15.0" customHeight="1"/>
    <row r="271" ht="15.0" customHeight="1"/>
    <row r="272" ht="15.0" customHeight="1"/>
    <row r="273" ht="15.0" customHeight="1"/>
    <row r="274" ht="15.0" customHeight="1"/>
    <row r="275" ht="15.0" customHeight="1"/>
    <row r="276" ht="15.0" customHeight="1"/>
    <row r="277" ht="15.0" customHeight="1"/>
    <row r="278" ht="15.0" customHeight="1"/>
    <row r="279" ht="15.0" customHeight="1"/>
    <row r="280" ht="15.0" customHeight="1"/>
    <row r="281" ht="15.0" customHeight="1"/>
    <row r="282" ht="15.0" customHeight="1"/>
    <row r="283" ht="15.0" customHeight="1"/>
    <row r="284" ht="15.0" customHeight="1"/>
    <row r="285" ht="15.0" customHeight="1"/>
    <row r="286" ht="15.0" customHeight="1"/>
    <row r="287" ht="15.0" customHeight="1"/>
    <row r="288" ht="15.0" customHeight="1"/>
    <row r="289" ht="15.0" customHeight="1"/>
    <row r="290" ht="15.0" customHeight="1"/>
    <row r="291" ht="15.0" customHeight="1"/>
    <row r="292" ht="15.0" customHeight="1"/>
    <row r="293" ht="15.0" customHeight="1"/>
    <row r="294" ht="15.0" customHeight="1"/>
    <row r="295" ht="15.0" customHeight="1"/>
    <row r="296" ht="15.0" customHeight="1"/>
    <row r="297" ht="15.0" customHeight="1"/>
    <row r="298" ht="15.0" customHeight="1"/>
    <row r="299" ht="15.0" customHeight="1"/>
    <row r="300" ht="15.0" customHeight="1"/>
    <row r="301" ht="15.0" customHeight="1"/>
    <row r="302" ht="15.0" customHeight="1"/>
    <row r="303" ht="15.0" customHeight="1"/>
    <row r="304" ht="15.0" customHeight="1"/>
    <row r="305" ht="15.0" customHeight="1"/>
    <row r="306" ht="15.0" customHeight="1"/>
    <row r="307" ht="15.0" customHeight="1"/>
    <row r="308" ht="15.0" customHeight="1"/>
    <row r="309" ht="15.0" customHeight="1"/>
    <row r="310" ht="15.0" customHeight="1"/>
    <row r="311" ht="15.0" customHeight="1"/>
    <row r="312" ht="15.0" customHeight="1"/>
    <row r="313" ht="15.0" customHeight="1"/>
    <row r="314" ht="15.0" customHeight="1"/>
    <row r="315" ht="15.0" customHeight="1"/>
    <row r="316" ht="15.0" customHeight="1"/>
    <row r="317" ht="15.0" customHeight="1"/>
    <row r="318" ht="15.0" customHeight="1"/>
    <row r="319" ht="15.0" customHeight="1"/>
    <row r="320" ht="15.0" customHeight="1"/>
    <row r="321" ht="15.0" customHeight="1"/>
    <row r="322" ht="15.0" customHeight="1"/>
    <row r="323" ht="15.0" customHeight="1"/>
    <row r="324" ht="15.0" customHeight="1"/>
    <row r="325" ht="15.0" customHeight="1"/>
    <row r="326" ht="15.0" customHeight="1"/>
    <row r="327" ht="15.0" customHeight="1"/>
    <row r="328" ht="15.0" customHeight="1"/>
    <row r="329" ht="15.0" customHeight="1"/>
    <row r="330" ht="15.0" customHeight="1"/>
    <row r="331" ht="15.0" customHeight="1"/>
    <row r="332" ht="15.0" customHeight="1"/>
    <row r="333" ht="15.0" customHeight="1"/>
    <row r="334" ht="15.0" customHeight="1"/>
    <row r="335" ht="15.0" customHeight="1"/>
    <row r="336" ht="15.0" customHeight="1"/>
    <row r="337" ht="15.0" customHeight="1"/>
    <row r="338" ht="15.0" customHeight="1"/>
    <row r="339" ht="15.0" customHeight="1"/>
    <row r="340" ht="15.0" customHeight="1"/>
    <row r="341" ht="15.0" customHeight="1"/>
    <row r="342" ht="15.0" customHeight="1"/>
    <row r="343" ht="15.0" customHeight="1"/>
    <row r="344" ht="15.0" customHeight="1"/>
    <row r="345" ht="15.0" customHeight="1"/>
    <row r="346" ht="15.0" customHeight="1"/>
    <row r="347" ht="15.0" customHeight="1"/>
    <row r="348" ht="15.0" customHeight="1"/>
    <row r="349" ht="15.0" customHeight="1"/>
    <row r="350" ht="15.0" customHeight="1"/>
    <row r="351" ht="15.0" customHeight="1"/>
    <row r="352" ht="15.0" customHeight="1"/>
    <row r="353" ht="15.0" customHeight="1"/>
    <row r="354" ht="15.0" customHeight="1"/>
    <row r="355" ht="15.0" customHeight="1"/>
    <row r="356" ht="15.0" customHeight="1"/>
    <row r="357" ht="15.0" customHeight="1"/>
    <row r="358" ht="15.0" customHeight="1"/>
    <row r="359" ht="15.0" customHeight="1"/>
    <row r="360" ht="15.0" customHeight="1"/>
    <row r="361" ht="15.0" customHeight="1"/>
    <row r="362" ht="15.0" customHeight="1"/>
    <row r="363" ht="15.0" customHeight="1"/>
    <row r="364" ht="15.0" customHeight="1"/>
    <row r="365" ht="15.0" customHeight="1"/>
    <row r="366" ht="15.0" customHeight="1"/>
    <row r="367" ht="15.0" customHeight="1"/>
    <row r="368" ht="15.0" customHeight="1"/>
    <row r="369" ht="15.0" customHeight="1"/>
    <row r="370" ht="15.0" customHeight="1"/>
    <row r="371" ht="15.0" customHeight="1"/>
    <row r="372" ht="15.0" customHeight="1"/>
    <row r="373" ht="15.0" customHeight="1"/>
    <row r="374" ht="15.0" customHeight="1"/>
    <row r="375" ht="15.0" customHeight="1"/>
    <row r="376" ht="15.0" customHeight="1"/>
    <row r="377" ht="15.0" customHeight="1"/>
    <row r="378" ht="15.0" customHeight="1"/>
    <row r="379" ht="15.0" customHeight="1"/>
    <row r="380" ht="15.0" customHeight="1"/>
    <row r="381" ht="15.0" customHeight="1"/>
    <row r="382" ht="15.0" customHeight="1"/>
    <row r="383" ht="15.0" customHeight="1"/>
    <row r="384" ht="15.0" customHeight="1"/>
    <row r="385" ht="15.0" customHeight="1"/>
    <row r="386" ht="15.0" customHeight="1"/>
    <row r="387" ht="15.0" customHeight="1"/>
    <row r="388" ht="15.0" customHeight="1"/>
    <row r="389" ht="15.0" customHeight="1"/>
    <row r="390" ht="15.0" customHeight="1"/>
    <row r="391" ht="15.0" customHeight="1"/>
    <row r="392" ht="15.0" customHeight="1"/>
    <row r="393" ht="15.0" customHeight="1"/>
    <row r="394" ht="15.0" customHeight="1"/>
    <row r="395" ht="15.0" customHeight="1"/>
    <row r="396" ht="15.0" customHeight="1"/>
    <row r="397" ht="15.0" customHeight="1"/>
    <row r="398" ht="15.0" customHeight="1"/>
    <row r="399" ht="15.0" customHeight="1"/>
    <row r="400" ht="15.0" customHeight="1"/>
    <row r="401" ht="15.0" customHeight="1"/>
    <row r="402" ht="15.0" customHeight="1"/>
    <row r="403" ht="15.0" customHeight="1"/>
    <row r="404" ht="15.0" customHeight="1"/>
    <row r="405" ht="15.0" customHeight="1"/>
    <row r="406" ht="15.0" customHeight="1"/>
    <row r="407" ht="15.0" customHeight="1"/>
    <row r="408" ht="15.0" customHeight="1"/>
    <row r="409" ht="15.0" customHeight="1"/>
    <row r="410" ht="15.0" customHeight="1"/>
    <row r="411" ht="15.0" customHeight="1"/>
    <row r="412" ht="15.0" customHeight="1"/>
    <row r="413" ht="15.0" customHeight="1"/>
    <row r="414" ht="15.0" customHeight="1"/>
    <row r="415" ht="15.0" customHeight="1"/>
    <row r="416" ht="15.0" customHeight="1"/>
    <row r="417" ht="15.0" customHeight="1"/>
    <row r="418" ht="15.0" customHeight="1"/>
    <row r="419" ht="15.0" customHeight="1"/>
    <row r="420" ht="15.0" customHeight="1"/>
    <row r="421" ht="15.0" customHeight="1"/>
    <row r="422" ht="15.0" customHeight="1"/>
    <row r="423" ht="15.0" customHeight="1"/>
    <row r="424" ht="15.0" customHeight="1"/>
    <row r="425" ht="15.0" customHeight="1"/>
    <row r="426" ht="15.0" customHeight="1"/>
    <row r="427" ht="15.0" customHeight="1"/>
    <row r="428" ht="15.0" customHeight="1"/>
    <row r="429" ht="15.0" customHeight="1"/>
    <row r="430" ht="15.0" customHeight="1"/>
    <row r="431" ht="15.0" customHeight="1"/>
    <row r="432" ht="15.0" customHeight="1"/>
    <row r="433" ht="15.0" customHeight="1"/>
    <row r="434" ht="15.0" customHeight="1"/>
    <row r="435" ht="15.0" customHeight="1"/>
    <row r="436" ht="15.0" customHeight="1"/>
    <row r="437" ht="15.0" customHeight="1"/>
    <row r="438" ht="15.0" customHeight="1"/>
    <row r="439" ht="15.0" customHeight="1"/>
    <row r="440" ht="15.0" customHeight="1"/>
    <row r="441" ht="15.0" customHeight="1"/>
    <row r="442" ht="15.0" customHeight="1"/>
    <row r="443" ht="15.0" customHeight="1"/>
    <row r="444" ht="15.0" customHeight="1"/>
    <row r="445" ht="15.0" customHeight="1"/>
    <row r="446" ht="15.0" customHeight="1"/>
    <row r="447" ht="15.0" customHeight="1"/>
    <row r="448" ht="15.0" customHeight="1"/>
    <row r="449" ht="15.0" customHeight="1"/>
    <row r="450" ht="15.0" customHeight="1"/>
    <row r="451" ht="15.0" customHeight="1"/>
    <row r="452" ht="15.0" customHeight="1"/>
    <row r="453" ht="15.0" customHeight="1"/>
    <row r="454" ht="15.0" customHeight="1"/>
    <row r="455" ht="15.0" customHeight="1"/>
    <row r="456" ht="15.0" customHeight="1"/>
    <row r="457" ht="15.0" customHeight="1"/>
    <row r="458" ht="15.0" customHeight="1"/>
    <row r="459" ht="15.0" customHeight="1"/>
    <row r="460" ht="15.0" customHeight="1"/>
    <row r="461" ht="15.0" customHeight="1"/>
    <row r="462" ht="15.0" customHeight="1"/>
    <row r="463" ht="15.0" customHeight="1"/>
    <row r="464" ht="15.0" customHeight="1"/>
    <row r="465" ht="15.0" customHeight="1"/>
    <row r="466" ht="15.0" customHeight="1"/>
    <row r="467" ht="15.0" customHeight="1"/>
    <row r="468" ht="15.0" customHeight="1"/>
    <row r="469" ht="15.0" customHeight="1"/>
    <row r="470" ht="15.0" customHeight="1"/>
    <row r="471" ht="15.0" customHeight="1"/>
    <row r="472" ht="15.0" customHeight="1"/>
    <row r="473" ht="15.0" customHeight="1"/>
    <row r="474" ht="15.0" customHeight="1"/>
    <row r="475" ht="15.0" customHeight="1"/>
    <row r="476" ht="15.0" customHeight="1"/>
    <row r="477" ht="15.0" customHeight="1"/>
    <row r="478" ht="15.0" customHeight="1"/>
    <row r="479" ht="15.0" customHeight="1"/>
    <row r="480" ht="15.0" customHeight="1"/>
    <row r="481" ht="15.0" customHeight="1"/>
    <row r="482" ht="15.0" customHeight="1"/>
    <row r="483" ht="15.0" customHeight="1"/>
    <row r="484" ht="15.0" customHeight="1"/>
    <row r="485" ht="15.0" customHeight="1"/>
    <row r="486" ht="15.0" customHeight="1"/>
    <row r="487" ht="15.0" customHeight="1"/>
    <row r="488" ht="15.0" customHeight="1"/>
    <row r="489" ht="15.0" customHeight="1"/>
    <row r="490" ht="15.0" customHeight="1"/>
    <row r="491" ht="15.0" customHeight="1"/>
    <row r="492" ht="15.0" customHeight="1"/>
    <row r="493" ht="15.0" customHeight="1"/>
    <row r="494" ht="15.0" customHeight="1"/>
    <row r="495" ht="15.0" customHeight="1"/>
    <row r="496" ht="15.0" customHeight="1"/>
    <row r="497" ht="15.0" customHeight="1"/>
    <row r="498" ht="15.0" customHeight="1"/>
    <row r="499" ht="15.0" customHeight="1"/>
    <row r="500" ht="15.0" customHeight="1"/>
    <row r="501" ht="15.0" customHeight="1"/>
    <row r="502" ht="15.0" customHeight="1"/>
    <row r="503" ht="15.0" customHeight="1"/>
    <row r="504" ht="15.0" customHeight="1"/>
    <row r="505" ht="15.0" customHeight="1"/>
    <row r="506" ht="15.0" customHeight="1"/>
    <row r="507" ht="15.0" customHeight="1"/>
    <row r="508" ht="15.0" customHeight="1"/>
    <row r="509" ht="15.0" customHeight="1"/>
    <row r="510" ht="15.0" customHeight="1"/>
    <row r="511" ht="15.0" customHeight="1"/>
    <row r="512" ht="15.0" customHeight="1"/>
    <row r="513" ht="15.0" customHeight="1"/>
    <row r="514" ht="15.0" customHeight="1"/>
    <row r="515" ht="15.0" customHeight="1"/>
    <row r="516" ht="15.0" customHeight="1"/>
    <row r="517" ht="15.0" customHeight="1"/>
    <row r="518" ht="15.0" customHeight="1"/>
    <row r="519" ht="15.0" customHeight="1"/>
    <row r="520" ht="15.0" customHeight="1"/>
    <row r="521" ht="15.0" customHeight="1"/>
    <row r="522" ht="15.0" customHeight="1"/>
    <row r="523" ht="15.0" customHeight="1"/>
    <row r="524" ht="15.0" customHeight="1"/>
    <row r="525" ht="15.0" customHeight="1"/>
    <row r="526" ht="15.0" customHeight="1"/>
    <row r="527" ht="15.0" customHeight="1"/>
    <row r="528" ht="15.0" customHeight="1"/>
    <row r="529" ht="15.0" customHeight="1"/>
    <row r="530" ht="15.0" customHeight="1"/>
    <row r="531" ht="15.0" customHeight="1"/>
    <row r="532" ht="15.0" customHeight="1"/>
    <row r="533" ht="15.0" customHeight="1"/>
    <row r="534" ht="15.0" customHeight="1"/>
    <row r="535" ht="15.0" customHeight="1"/>
    <row r="536" ht="15.0" customHeight="1"/>
    <row r="537" ht="15.0" customHeight="1"/>
    <row r="538" ht="15.0" customHeight="1"/>
    <row r="539" ht="15.0" customHeight="1"/>
    <row r="540" ht="15.0" customHeight="1"/>
    <row r="541" ht="15.0" customHeight="1"/>
    <row r="542" ht="15.0" customHeight="1"/>
    <row r="543" ht="15.0" customHeight="1"/>
    <row r="544" ht="15.0" customHeight="1"/>
    <row r="545" ht="15.0" customHeight="1"/>
    <row r="546" ht="15.0" customHeight="1"/>
    <row r="547" ht="15.0" customHeight="1"/>
    <row r="548" ht="15.0" customHeight="1"/>
    <row r="549" ht="15.0" customHeight="1"/>
    <row r="550" ht="15.0" customHeight="1"/>
    <row r="551" ht="15.0" customHeight="1"/>
    <row r="552" ht="15.0" customHeight="1"/>
    <row r="553" ht="15.0" customHeight="1"/>
    <row r="554" ht="15.0" customHeight="1"/>
    <row r="555" ht="15.0" customHeight="1"/>
    <row r="556" ht="15.0" customHeight="1"/>
    <row r="557" ht="15.0" customHeight="1"/>
    <row r="558" ht="15.0" customHeight="1"/>
    <row r="559" ht="15.0" customHeight="1"/>
    <row r="560" ht="15.0" customHeight="1"/>
    <row r="561" ht="15.0" customHeight="1"/>
    <row r="562" ht="15.0" customHeight="1"/>
    <row r="563" ht="15.0" customHeight="1"/>
    <row r="564" ht="15.0" customHeight="1"/>
    <row r="565" ht="15.0" customHeight="1"/>
    <row r="566" ht="15.0" customHeight="1"/>
    <row r="567" ht="15.0" customHeight="1"/>
    <row r="568" ht="15.0" customHeight="1"/>
    <row r="569" ht="15.0" customHeight="1"/>
    <row r="570" ht="15.0" customHeight="1"/>
    <row r="571" ht="15.0" customHeight="1"/>
    <row r="572" ht="15.0" customHeight="1"/>
    <row r="573" ht="15.0" customHeight="1"/>
    <row r="574" ht="15.0" customHeight="1"/>
    <row r="575" ht="15.0" customHeight="1"/>
    <row r="576" ht="15.0" customHeight="1"/>
    <row r="577" ht="15.0" customHeight="1"/>
    <row r="578" ht="15.0" customHeight="1"/>
    <row r="579" ht="15.0" customHeight="1"/>
    <row r="580" ht="15.0" customHeight="1"/>
    <row r="581" ht="15.0" customHeight="1"/>
    <row r="582" ht="15.0" customHeight="1"/>
    <row r="583" ht="15.0" customHeight="1"/>
    <row r="584" ht="15.0" customHeight="1"/>
    <row r="585" ht="15.0" customHeight="1"/>
    <row r="586" ht="15.0" customHeight="1"/>
    <row r="587" ht="15.0" customHeight="1"/>
    <row r="588" ht="15.0" customHeight="1"/>
    <row r="589" ht="15.0" customHeight="1"/>
    <row r="590" ht="15.0" customHeight="1"/>
    <row r="591" ht="15.0" customHeight="1"/>
    <row r="592" ht="15.0" customHeight="1"/>
    <row r="593" ht="15.0" customHeight="1"/>
    <row r="594" ht="15.0" customHeight="1"/>
    <row r="595" ht="15.0" customHeight="1"/>
    <row r="596" ht="15.0" customHeight="1"/>
    <row r="597" ht="15.0" customHeight="1"/>
    <row r="598" ht="15.0" customHeight="1"/>
    <row r="599" ht="15.0" customHeight="1"/>
    <row r="600" ht="15.0" customHeight="1"/>
    <row r="601" ht="15.0" customHeight="1"/>
    <row r="602" ht="15.0" customHeight="1"/>
    <row r="603" ht="15.0" customHeight="1"/>
    <row r="604" ht="15.0" customHeight="1"/>
    <row r="605" ht="15.0" customHeight="1"/>
    <row r="606" ht="15.0" customHeight="1"/>
    <row r="607" ht="15.0" customHeight="1"/>
    <row r="608" ht="15.0" customHeight="1"/>
    <row r="609" ht="15.0" customHeight="1"/>
    <row r="610" ht="15.0" customHeight="1"/>
    <row r="611" ht="15.0" customHeight="1"/>
    <row r="612" ht="15.0" customHeight="1"/>
    <row r="613" ht="15.0" customHeight="1"/>
    <row r="614" ht="15.0" customHeight="1"/>
    <row r="615" ht="15.0" customHeight="1"/>
    <row r="616" ht="15.0" customHeight="1"/>
    <row r="617" ht="15.0" customHeight="1"/>
    <row r="618" ht="15.0" customHeight="1"/>
    <row r="619" ht="15.0" customHeight="1"/>
    <row r="620" ht="15.0" customHeight="1"/>
    <row r="621" ht="15.0" customHeight="1"/>
    <row r="622" ht="15.0" customHeight="1"/>
    <row r="623" ht="15.0" customHeight="1"/>
    <row r="624" ht="15.0" customHeight="1"/>
    <row r="625" ht="15.0" customHeight="1"/>
    <row r="626" ht="15.0" customHeight="1"/>
    <row r="627" ht="15.0" customHeight="1"/>
    <row r="628" ht="15.0" customHeight="1"/>
    <row r="629" ht="15.0" customHeight="1"/>
    <row r="630" ht="15.0" customHeight="1"/>
    <row r="631" ht="15.0" customHeight="1"/>
    <row r="632" ht="15.0" customHeight="1"/>
    <row r="633" ht="15.0" customHeight="1"/>
    <row r="634" ht="15.0" customHeight="1"/>
    <row r="635" ht="15.0" customHeight="1"/>
    <row r="636" ht="15.0" customHeight="1"/>
    <row r="637" ht="15.0" customHeight="1"/>
    <row r="638" ht="15.0" customHeight="1"/>
    <row r="639" ht="15.0" customHeight="1"/>
    <row r="640" ht="15.0" customHeight="1"/>
    <row r="641" ht="15.0" customHeight="1"/>
    <row r="642" ht="15.0" customHeight="1"/>
    <row r="643" ht="15.0" customHeight="1"/>
    <row r="644" ht="15.0" customHeight="1"/>
    <row r="645" ht="15.0" customHeight="1"/>
    <row r="646" ht="15.0" customHeight="1"/>
    <row r="647" ht="15.0" customHeight="1"/>
    <row r="648" ht="15.0" customHeight="1"/>
    <row r="649" ht="15.0" customHeight="1"/>
    <row r="650" ht="15.0" customHeight="1"/>
    <row r="651" ht="15.0" customHeight="1"/>
    <row r="652" ht="15.0" customHeight="1"/>
    <row r="653" ht="15.0" customHeight="1"/>
    <row r="654" ht="15.0" customHeight="1"/>
    <row r="655" ht="15.0" customHeight="1"/>
    <row r="656" ht="15.0" customHeight="1"/>
    <row r="657" ht="15.0" customHeight="1"/>
    <row r="658" ht="15.0" customHeight="1"/>
    <row r="659" ht="15.0" customHeight="1"/>
    <row r="660" ht="15.0" customHeight="1"/>
    <row r="661" ht="15.0" customHeight="1"/>
    <row r="662" ht="15.0" customHeight="1"/>
    <row r="663" ht="15.0" customHeight="1"/>
    <row r="664" ht="15.0" customHeight="1"/>
    <row r="665" ht="15.0" customHeight="1"/>
    <row r="666" ht="15.0" customHeight="1"/>
    <row r="667" ht="15.0" customHeight="1"/>
    <row r="668" ht="15.0" customHeight="1"/>
    <row r="669" ht="15.0" customHeight="1"/>
    <row r="670" ht="15.0" customHeight="1"/>
    <row r="671" ht="15.0" customHeight="1"/>
    <row r="672" ht="15.0" customHeight="1"/>
    <row r="673" ht="15.0" customHeight="1"/>
    <row r="674" ht="15.0" customHeight="1"/>
    <row r="675" ht="15.0" customHeight="1"/>
    <row r="676" ht="15.0" customHeight="1"/>
    <row r="677" ht="15.0" customHeight="1"/>
    <row r="678" ht="15.0" customHeight="1"/>
    <row r="679" ht="15.0" customHeight="1"/>
    <row r="680" ht="15.0" customHeight="1"/>
    <row r="681" ht="15.0" customHeight="1"/>
    <row r="682" ht="15.0" customHeight="1"/>
    <row r="683" ht="15.0" customHeight="1"/>
    <row r="684" ht="15.0" customHeight="1"/>
    <row r="685" ht="15.0" customHeight="1"/>
    <row r="686" ht="15.0" customHeight="1"/>
    <row r="687" ht="15.0" customHeight="1"/>
    <row r="688" ht="15.0" customHeight="1"/>
    <row r="689" ht="15.0" customHeight="1"/>
    <row r="690" ht="15.0" customHeight="1"/>
    <row r="691" ht="15.0" customHeight="1"/>
    <row r="692" ht="15.0" customHeight="1"/>
    <row r="693" ht="15.0" customHeight="1"/>
    <row r="694" ht="15.0" customHeight="1"/>
    <row r="695" ht="15.0" customHeight="1"/>
    <row r="696" ht="15.0" customHeight="1"/>
    <row r="697" ht="15.0" customHeight="1"/>
    <row r="698" ht="15.0" customHeight="1"/>
    <row r="699" ht="15.0" customHeight="1"/>
    <row r="700" ht="15.0" customHeight="1"/>
    <row r="701" ht="15.0" customHeight="1"/>
    <row r="702" ht="15.0" customHeight="1"/>
    <row r="703" ht="15.0" customHeight="1"/>
    <row r="704" ht="15.0" customHeight="1"/>
    <row r="705" ht="15.0" customHeight="1"/>
    <row r="706" ht="15.0" customHeight="1"/>
    <row r="707" ht="15.0" customHeight="1"/>
    <row r="708" ht="15.0" customHeight="1"/>
    <row r="709" ht="15.0" customHeight="1"/>
    <row r="710" ht="15.0" customHeight="1"/>
    <row r="711" ht="15.0" customHeight="1"/>
    <row r="712" ht="15.0" customHeight="1"/>
    <row r="713" ht="15.0" customHeight="1"/>
    <row r="714" ht="15.0" customHeight="1"/>
    <row r="715" ht="15.0" customHeight="1"/>
    <row r="716" ht="15.0" customHeight="1"/>
    <row r="717" ht="15.0" customHeight="1"/>
    <row r="718" ht="15.0" customHeight="1"/>
    <row r="719" ht="15.0" customHeight="1"/>
    <row r="720" ht="15.0" customHeight="1"/>
    <row r="721" ht="15.0" customHeight="1"/>
    <row r="722" ht="15.0" customHeight="1"/>
    <row r="723" ht="15.0" customHeight="1"/>
    <row r="724" ht="15.0" customHeight="1"/>
    <row r="725" ht="15.0" customHeight="1"/>
    <row r="726" ht="15.0" customHeight="1"/>
    <row r="727" ht="15.0" customHeight="1"/>
    <row r="728" ht="15.0" customHeight="1"/>
    <row r="729" ht="15.0" customHeight="1"/>
    <row r="730" ht="15.0" customHeight="1"/>
    <row r="731" ht="15.0" customHeight="1"/>
    <row r="732" ht="15.0" customHeight="1"/>
    <row r="733" ht="15.0" customHeight="1"/>
    <row r="734" ht="15.0" customHeight="1"/>
    <row r="735" ht="15.0" customHeight="1"/>
    <row r="736" ht="15.0" customHeight="1"/>
    <row r="737" ht="15.0" customHeight="1"/>
    <row r="738" ht="15.0" customHeight="1"/>
    <row r="739" ht="15.0" customHeight="1"/>
    <row r="740" ht="15.0" customHeight="1"/>
    <row r="741" ht="15.0" customHeight="1"/>
    <row r="742" ht="15.0" customHeight="1"/>
    <row r="743" ht="15.0" customHeight="1"/>
    <row r="744" ht="15.0" customHeight="1"/>
    <row r="745" ht="15.0" customHeight="1"/>
    <row r="746" ht="15.0" customHeight="1"/>
    <row r="747" ht="15.0" customHeight="1"/>
    <row r="748" ht="15.0" customHeight="1"/>
    <row r="749" ht="15.0" customHeight="1"/>
    <row r="750" ht="15.0" customHeight="1"/>
    <row r="751" ht="15.0" customHeight="1"/>
    <row r="752" ht="15.0" customHeight="1"/>
    <row r="753" ht="15.0" customHeight="1"/>
    <row r="754" ht="15.0" customHeight="1"/>
    <row r="755" ht="15.0" customHeight="1"/>
    <row r="756" ht="15.0" customHeight="1"/>
    <row r="757" ht="15.0" customHeight="1"/>
    <row r="758" ht="15.0" customHeight="1"/>
    <row r="759" ht="15.0" customHeight="1"/>
    <row r="760" ht="15.0" customHeight="1"/>
    <row r="761" ht="15.0" customHeight="1"/>
    <row r="762" ht="15.0" customHeight="1"/>
    <row r="763" ht="15.0" customHeight="1"/>
    <row r="764" ht="15.0" customHeight="1"/>
    <row r="765" ht="15.0" customHeight="1"/>
    <row r="766" ht="15.0" customHeight="1"/>
    <row r="767" ht="15.0" customHeight="1"/>
    <row r="768" ht="15.0" customHeight="1"/>
    <row r="769" ht="15.0" customHeight="1"/>
    <row r="770" ht="15.0" customHeight="1"/>
    <row r="771" ht="15.0" customHeight="1"/>
    <row r="772" ht="15.0" customHeight="1"/>
    <row r="773" ht="15.0" customHeight="1"/>
    <row r="774" ht="15.0" customHeight="1"/>
    <row r="775" ht="15.0" customHeight="1"/>
    <row r="776" ht="15.0" customHeight="1"/>
    <row r="777" ht="15.0" customHeight="1"/>
    <row r="778" ht="15.0" customHeight="1"/>
    <row r="779" ht="15.0" customHeight="1"/>
    <row r="780" ht="15.0" customHeight="1"/>
    <row r="781" ht="15.0" customHeight="1"/>
    <row r="782" ht="15.0" customHeight="1"/>
    <row r="783" ht="15.0" customHeight="1"/>
    <row r="784" ht="15.0" customHeight="1"/>
    <row r="785" ht="15.0" customHeight="1"/>
    <row r="786" ht="15.0" customHeight="1"/>
    <row r="787" ht="15.0" customHeight="1"/>
    <row r="788" ht="15.0" customHeight="1"/>
    <row r="789" ht="15.0" customHeight="1"/>
    <row r="790" ht="15.0" customHeight="1"/>
    <row r="791" ht="15.0" customHeight="1"/>
    <row r="792" ht="15.0" customHeight="1"/>
    <row r="793" ht="15.0" customHeight="1"/>
    <row r="794" ht="15.0" customHeight="1"/>
    <row r="795" ht="15.0" customHeight="1"/>
    <row r="796" ht="15.0" customHeight="1"/>
    <row r="797" ht="15.0" customHeight="1"/>
    <row r="798" ht="15.0" customHeight="1"/>
    <row r="799" ht="15.0" customHeight="1"/>
    <row r="800" ht="15.0" customHeight="1"/>
    <row r="801" ht="15.0" customHeight="1"/>
    <row r="802" ht="15.0" customHeight="1"/>
    <row r="803" ht="15.0" customHeight="1"/>
    <row r="804" ht="15.0" customHeight="1"/>
    <row r="805" ht="15.0" customHeight="1"/>
    <row r="806" ht="15.0" customHeight="1"/>
    <row r="807" ht="15.0" customHeight="1"/>
    <row r="808" ht="15.0" customHeight="1"/>
    <row r="809" ht="15.0" customHeight="1"/>
    <row r="810" ht="15.0" customHeight="1"/>
    <row r="811" ht="15.0" customHeight="1"/>
    <row r="812" ht="15.0" customHeight="1"/>
    <row r="813" ht="15.0" customHeight="1"/>
    <row r="814" ht="15.0" customHeight="1"/>
    <row r="815" ht="15.0" customHeight="1"/>
    <row r="816" ht="15.0" customHeight="1"/>
    <row r="817" ht="15.0" customHeight="1"/>
    <row r="818" ht="15.0" customHeight="1"/>
    <row r="819" ht="15.0" customHeight="1"/>
    <row r="820" ht="15.0" customHeight="1"/>
    <row r="821" ht="15.0" customHeight="1"/>
    <row r="822" ht="15.0" customHeight="1"/>
    <row r="823" ht="15.0" customHeight="1"/>
    <row r="824" ht="15.0" customHeight="1"/>
    <row r="825" ht="15.0" customHeight="1"/>
    <row r="826" ht="15.0" customHeight="1"/>
    <row r="827" ht="15.0" customHeight="1"/>
    <row r="828" ht="15.0" customHeight="1"/>
    <row r="829" ht="15.0" customHeight="1"/>
    <row r="830" ht="15.0" customHeight="1"/>
    <row r="831" ht="15.0" customHeight="1"/>
    <row r="832" ht="15.0" customHeight="1"/>
    <row r="833" ht="15.0" customHeight="1"/>
    <row r="834" ht="15.0" customHeight="1"/>
    <row r="835" ht="15.0" customHeight="1"/>
    <row r="836" ht="15.0" customHeight="1"/>
    <row r="837" ht="15.0" customHeight="1"/>
    <row r="838" ht="15.0" customHeight="1"/>
    <row r="839" ht="15.0" customHeight="1"/>
    <row r="840" ht="15.0" customHeight="1"/>
    <row r="841" ht="15.0" customHeight="1"/>
    <row r="842" ht="15.0" customHeight="1"/>
    <row r="843" ht="15.0" customHeight="1"/>
    <row r="844" ht="15.0" customHeight="1"/>
    <row r="845" ht="15.0" customHeight="1"/>
    <row r="846" ht="15.0" customHeight="1"/>
    <row r="847" ht="15.0" customHeight="1"/>
    <row r="848" ht="15.0" customHeight="1"/>
    <row r="849" ht="15.0" customHeight="1"/>
    <row r="850" ht="15.0" customHeight="1"/>
    <row r="851" ht="15.0" customHeight="1"/>
    <row r="852" ht="15.0" customHeight="1"/>
    <row r="853" ht="15.0" customHeight="1"/>
    <row r="854" ht="15.0" customHeight="1"/>
    <row r="855" ht="15.0" customHeight="1"/>
    <row r="856" ht="15.0" customHeight="1"/>
    <row r="857" ht="15.0" customHeight="1"/>
    <row r="858" ht="15.0" customHeight="1"/>
    <row r="859" ht="15.0" customHeight="1"/>
    <row r="860" ht="15.0" customHeight="1"/>
    <row r="861" ht="15.0" customHeight="1"/>
    <row r="862" ht="15.0" customHeight="1"/>
    <row r="863" ht="15.0" customHeight="1"/>
    <row r="864" ht="15.0" customHeight="1"/>
    <row r="865" ht="15.0" customHeight="1"/>
    <row r="866" ht="15.0" customHeight="1"/>
    <row r="867" ht="15.0" customHeight="1"/>
    <row r="868" ht="15.0" customHeight="1"/>
    <row r="869" ht="15.0" customHeight="1"/>
    <row r="870" ht="15.0" customHeight="1"/>
    <row r="871" ht="15.0" customHeight="1"/>
    <row r="872" ht="15.0" customHeight="1"/>
    <row r="873" ht="15.0" customHeight="1"/>
    <row r="874" ht="15.0" customHeight="1"/>
    <row r="875" ht="15.0" customHeight="1"/>
    <row r="876" ht="15.0" customHeight="1"/>
    <row r="877" ht="15.0" customHeight="1"/>
    <row r="878" ht="15.0" customHeight="1"/>
    <row r="879" ht="15.0" customHeight="1"/>
    <row r="880" ht="15.0" customHeight="1"/>
    <row r="881" ht="15.0" customHeight="1"/>
    <row r="882" ht="15.0" customHeight="1"/>
    <row r="883" ht="15.0" customHeight="1"/>
    <row r="884" ht="15.0" customHeight="1"/>
    <row r="885" ht="15.0" customHeight="1"/>
    <row r="886" ht="15.0" customHeight="1"/>
    <row r="887" ht="15.0" customHeight="1"/>
    <row r="888" ht="15.0" customHeight="1"/>
    <row r="889" ht="15.0" customHeight="1"/>
    <row r="890" ht="15.0" customHeight="1"/>
    <row r="891" ht="15.0" customHeight="1"/>
    <row r="892" ht="15.0" customHeight="1"/>
    <row r="893" ht="15.0" customHeight="1"/>
    <row r="894" ht="15.0" customHeight="1"/>
    <row r="895" ht="15.0" customHeight="1"/>
    <row r="896" ht="15.0" customHeight="1"/>
    <row r="897" ht="15.0" customHeight="1"/>
    <row r="898" ht="15.0" customHeight="1"/>
    <row r="899" ht="15.0" customHeight="1"/>
    <row r="900" ht="15.0" customHeight="1"/>
    <row r="901" ht="15.0" customHeight="1"/>
    <row r="902" ht="15.0" customHeight="1"/>
    <row r="903" ht="15.0" customHeight="1"/>
    <row r="904" ht="15.0" customHeight="1"/>
    <row r="905" ht="15.0" customHeight="1"/>
    <row r="906" ht="15.0" customHeight="1"/>
    <row r="907" ht="15.0" customHeight="1"/>
    <row r="908" ht="15.0" customHeight="1"/>
    <row r="909" ht="15.0" customHeight="1"/>
    <row r="910" ht="15.0" customHeight="1"/>
    <row r="911" ht="15.0" customHeight="1"/>
    <row r="912" ht="15.0" customHeight="1"/>
    <row r="913" ht="15.0" customHeight="1"/>
    <row r="914" ht="15.0" customHeight="1"/>
    <row r="915" ht="15.0" customHeight="1"/>
    <row r="916" ht="15.0" customHeight="1"/>
    <row r="917" ht="15.0" customHeight="1"/>
    <row r="918" ht="15.0" customHeight="1"/>
    <row r="919" ht="15.0" customHeight="1"/>
    <row r="920" ht="15.0" customHeight="1"/>
    <row r="921" ht="15.0" customHeight="1"/>
    <row r="922" ht="15.0" customHeight="1"/>
    <row r="923" ht="15.0" customHeight="1"/>
    <row r="924" ht="15.0" customHeight="1"/>
    <row r="925" ht="15.0" customHeight="1"/>
    <row r="926" ht="15.0" customHeight="1"/>
    <row r="927" ht="15.0" customHeight="1"/>
    <row r="928" ht="15.0" customHeight="1"/>
    <row r="929" ht="15.0" customHeight="1"/>
    <row r="930" ht="15.0" customHeight="1"/>
    <row r="931" ht="15.0" customHeight="1"/>
    <row r="932" ht="15.0" customHeight="1"/>
    <row r="933" ht="15.0" customHeight="1"/>
    <row r="934" ht="15.0" customHeight="1"/>
    <row r="935" ht="15.0" customHeight="1"/>
    <row r="936" ht="15.0" customHeight="1"/>
    <row r="937" ht="15.0" customHeight="1"/>
    <row r="938" ht="15.0" customHeight="1"/>
    <row r="939" ht="15.0" customHeight="1"/>
    <row r="940" ht="15.0" customHeight="1"/>
    <row r="941" ht="15.0" customHeight="1"/>
    <row r="942" ht="15.0" customHeight="1"/>
    <row r="943" ht="15.0" customHeight="1"/>
    <row r="944" ht="15.0" customHeight="1"/>
    <row r="945" ht="15.0" customHeight="1"/>
    <row r="946" ht="15.0" customHeight="1"/>
    <row r="947" ht="15.0" customHeight="1"/>
    <row r="948" ht="15.0" customHeight="1"/>
    <row r="949" ht="15.0" customHeight="1"/>
    <row r="950" ht="15.0" customHeight="1"/>
    <row r="951" ht="15.0" customHeight="1"/>
    <row r="952" ht="15.0" customHeight="1"/>
    <row r="953" ht="15.0" customHeight="1"/>
    <row r="954" ht="15.0" customHeight="1"/>
    <row r="955" ht="15.0" customHeight="1"/>
    <row r="956" ht="15.0" customHeight="1"/>
    <row r="957" ht="15.0" customHeight="1"/>
    <row r="958" ht="15.0" customHeight="1"/>
    <row r="959" ht="15.0" customHeight="1"/>
    <row r="960" ht="15.0" customHeight="1"/>
    <row r="961" ht="15.0" customHeight="1"/>
    <row r="962" ht="15.0" customHeight="1"/>
    <row r="963" ht="15.0" customHeight="1"/>
    <row r="964" ht="15.0" customHeight="1"/>
    <row r="965" ht="15.0" customHeight="1"/>
    <row r="966" ht="15.0" customHeight="1"/>
    <row r="967" ht="15.0" customHeight="1"/>
    <row r="968" ht="15.0" customHeight="1"/>
    <row r="969" ht="15.0" customHeight="1"/>
    <row r="970" ht="15.0" customHeight="1"/>
    <row r="971" ht="15.0" customHeight="1"/>
    <row r="972" ht="15.0" customHeight="1"/>
    <row r="973" ht="15.0" customHeight="1"/>
    <row r="974" ht="15.0" customHeight="1"/>
    <row r="975" ht="15.0" customHeight="1"/>
    <row r="976" ht="15.0" customHeight="1"/>
    <row r="977" ht="15.0" customHeight="1"/>
    <row r="978" ht="15.0" customHeight="1"/>
    <row r="979" ht="15.0" customHeight="1"/>
    <row r="980" ht="15.0" customHeight="1"/>
    <row r="981" ht="15.0" customHeight="1"/>
    <row r="982" ht="15.0" customHeight="1"/>
    <row r="983" ht="15.0" customHeight="1"/>
    <row r="984" ht="15.0" customHeight="1"/>
    <row r="985" ht="15.0" customHeight="1"/>
    <row r="986" ht="15.0" customHeight="1"/>
    <row r="987" ht="15.0" customHeight="1"/>
    <row r="988" ht="15.0" customHeight="1"/>
    <row r="989" ht="15.0" customHeight="1"/>
    <row r="990" ht="15.0" customHeight="1"/>
    <row r="991" ht="15.0" customHeight="1"/>
    <row r="992" ht="15.0" customHeight="1"/>
    <row r="993" ht="15.0" customHeight="1"/>
    <row r="994" ht="15.0" customHeight="1"/>
    <row r="995" ht="15.0" customHeight="1"/>
    <row r="996" ht="15.0" customHeight="1"/>
    <row r="997" ht="15.0" customHeight="1"/>
    <row r="998" ht="15.0" customHeight="1"/>
    <row r="999" ht="15.0" customHeight="1"/>
    <row r="1000" ht="15.0" customHeight="1"/>
    <row r="1001" ht="15.0" customHeight="1"/>
  </sheetData>
  <autoFilter ref="$A$1:$S$53">
    <sortState ref="A1:S53">
      <sortCondition ref="A1:A53"/>
      <sortCondition ref="C1:C53"/>
      <sortCondition ref="B1:B53"/>
      <sortCondition ref="Q1:Q53"/>
      <sortCondition descending="1" ref="P1:P53"/>
    </sortState>
  </autoFilter>
  <conditionalFormatting sqref="P2:P53">
    <cfRule type="colorScale" priority="1">
      <colorScale>
        <cfvo type="min"/>
        <cfvo type="max"/>
        <color rgb="FFFFFFFF"/>
        <color rgb="FFB6D7A8"/>
      </colorScale>
    </cfRule>
  </conditionalFormatting>
  <dataValidations>
    <dataValidation type="list" allowBlank="1" sqref="Q2:Q53">
      <formula1>"Interview,Reject &amp; Re-Apply,Reject,?"</formula1>
    </dataValidation>
  </dataValidations>
  <hyperlinks>
    <hyperlink r:id="rId1" ref="I2"/>
    <hyperlink r:id="rId2" ref="I3"/>
    <hyperlink display="Becca Chemmanam" location="'Becca Chemmanam'!A1" ref="J3"/>
    <hyperlink display="Strongly Recommend" location="'Becca Chemmanam'!A1" ref="K3"/>
    <hyperlink r:id="rId3" ref="I4"/>
    <hyperlink display="Mary Louise Sprague" location="'Mary Louise Sprague'!A1" ref="J4"/>
    <hyperlink display="Strongly Recommend" location="'Mary Louise Sprague'!A1" ref="K4"/>
    <hyperlink r:id="rId4" ref="I5"/>
    <hyperlink display="Hilton Stallworth" location="'Hilton Stallworth'!A1" ref="J5"/>
    <hyperlink display="Strongly Recommend" location="'Hilton Stallworth'!A1" ref="K5"/>
    <hyperlink r:id="rId5" ref="I6"/>
    <hyperlink display="Iustina Banerji" location="'Iustina Banerji'!A1" ref="J6"/>
    <hyperlink display="Strongly Recommend" location="'Iustina Banerji'!A1" ref="K6"/>
    <hyperlink r:id="rId6" ref="I7"/>
    <hyperlink display="Alex Hunter" location="'Alex Hunter'!A1" ref="J7"/>
    <hyperlink display="Strongly Recommend" location="'Alex Hunter'!A1" ref="K7"/>
    <hyperlink r:id="rId7" ref="I8"/>
    <hyperlink display="Angelina Marreddy" location="'Angelina Marreddy'!A1" ref="J8"/>
    <hyperlink r:id="rId8" ref="I9"/>
    <hyperlink display="Isabel McInnis" location="'Isabel McInnis'!A1" ref="J9"/>
    <hyperlink display="Strongly Recommend" location="'Isabel McInnis'!A1" ref="K9"/>
    <hyperlink r:id="rId9" ref="I10"/>
    <hyperlink display="Rithika Shivkumar" location="'Rithika Shivkumar'!A1" ref="J10"/>
    <hyperlink display="Strongly Recommend" location="'Rithika Shivkumar'!A1" ref="K10"/>
    <hyperlink r:id="rId10" ref="I11"/>
    <hyperlink display="Thida Lee" location="'Thida Lee'!A1" ref="J11"/>
    <hyperlink display="Recommend" location="'Thida Lee'!A1" ref="K11"/>
    <hyperlink r:id="rId11" ref="I12"/>
    <hyperlink display="Natalie Yeung" location="'Natalie Yeung'!A1" ref="J12"/>
    <hyperlink display="Strongly Recommend" location="'Natalie Yeung'!A1" ref="K12"/>
    <hyperlink r:id="rId12" ref="I13"/>
    <hyperlink display="Spencer Matthews" location="'Spencer Matthews'!A1" ref="J13"/>
    <hyperlink display="Strongly Recommend" location="'Spencer Matthews'!A1" ref="K13"/>
    <hyperlink r:id="rId13" ref="I14"/>
    <hyperlink display="Amrita Malur" location="'Amrita Malur'!A1" ref="J14"/>
    <hyperlink display="Strongly Recommend" location="'Amrita Malur'!A1" ref="K14"/>
    <hyperlink r:id="rId14" ref="I15"/>
    <hyperlink display="Paul South" location="'Paul South'!A1" ref="J15"/>
    <hyperlink r:id="rId15" ref="I16"/>
    <hyperlink display="Bill Lamm" location="'Bill Lamm'!A1" ref="J16"/>
    <hyperlink display="Strongly Recommend" location="'Bill Lamm'!A1" ref="K16"/>
    <hyperlink r:id="rId16" ref="I17"/>
    <hyperlink display="Marlon Boyd" location="'Marlon Boyd'!A1" ref="J17"/>
    <hyperlink r:id="rId17" ref="I18"/>
    <hyperlink display="Lillie Williams" location="'Lillie Williams'!A1" ref="J18"/>
    <hyperlink display="Strongly Recommend" location="'Lillie Williams'!A1" ref="K18"/>
    <hyperlink r:id="rId18" ref="I19"/>
    <hyperlink display="Strongly Recommend" location="'Pranav Chockalingam'!A1" ref="K19"/>
    <hyperlink r:id="rId19" ref="I20"/>
    <hyperlink display="Alex Blanton" location="'Alex Blanton'!A1" ref="J20"/>
    <hyperlink r:id="rId20" ref="I21"/>
    <hyperlink display="Mustafa Syed" location="'Mustafa Syed'!A1" ref="J21"/>
    <hyperlink display="Recommend With Hesitation" location="'Mustafa Syed'!A1" ref="K21"/>
    <hyperlink r:id="rId21" ref="I22"/>
    <hyperlink display="Sanaa McClendon" location="'Sanaa McClendon'!A1" ref="J22"/>
    <hyperlink r:id="rId22" ref="I23"/>
    <hyperlink display="Josiah Hall" location="'Josiah Hall'!A1" ref="J23"/>
    <hyperlink display="Recommend" location="'Josiah Hall'!A1" ref="K23"/>
    <hyperlink r:id="rId23" ref="I24"/>
    <hyperlink display="Abisha Fenn" location="'Abisha Fenn'!A1" ref="J24"/>
    <hyperlink display="Recommend" location="'Abisha Fenn'!A1" ref="K24"/>
    <hyperlink r:id="rId24" ref="L24"/>
    <hyperlink r:id="rId25" ref="I25"/>
    <hyperlink display="Nida Kosedegi" location="'Nida Kosedegi'!A1" ref="J25"/>
    <hyperlink display="Recommend" location="'Nida Kosedegi'!A1" ref="K25"/>
    <hyperlink r:id="rId26" ref="I26"/>
    <hyperlink display="Nupur Jain" location="'Nupur Jain'!A1" ref="J26"/>
    <hyperlink display="Recommend" location="'Nupur Jain'!A1" ref="K26"/>
    <hyperlink r:id="rId27" ref="I27"/>
    <hyperlink display="Sara Altman" location="'Sara Altman'!A1" ref="J27"/>
    <hyperlink display="Recommend With Hesitation" location="'Sara Altman'!A1" ref="K27"/>
    <hyperlink r:id="rId28" ref="I28"/>
    <hyperlink display="Joe Schrader" location="'Joe Schrader'!A1" ref="J28"/>
    <hyperlink r:id="rId29" ref="I29"/>
    <hyperlink display="Steve Diniz" location="'Steven Diniz'!A1" ref="J29"/>
    <hyperlink display="Recommend" location="'Steven Diniz'!A1" ref="K29"/>
    <hyperlink r:id="rId30" ref="I30"/>
    <hyperlink display="Jaylan Paige" location="'Jaylan Paige'!A1" ref="J30"/>
    <hyperlink display="Recommend" location="'Jaylan Paige'!A1" ref="K30"/>
    <hyperlink r:id="rId31" ref="I31"/>
    <hyperlink display="Rani Madhiwala" location="'Rani Madhiwala'!A1" ref="J31"/>
    <hyperlink r:id="rId32" ref="I32"/>
    <hyperlink display="Elizabeth Poinsette" location="'Elizabeth Poinsette'!A1" ref="J32"/>
    <hyperlink display="Recommend" location="'Elizabeth Poinsette'!A1" ref="K32"/>
    <hyperlink r:id="rId33" ref="I33"/>
    <hyperlink display="Aidan McCarthy" location="'Aidan McCarthy'!A1" ref="J33"/>
    <hyperlink display="Recommend" location="'Aidan McCarthy'!A1" ref="K33"/>
    <hyperlink r:id="rId34" ref="I34"/>
    <hyperlink display="Pranav Chockalingam" location="'Pranav Chockalingam'!A1" ref="J34"/>
    <hyperlink display="Strongly Recommend" location="'Pranav Chockalingam'!A1" ref="K34"/>
    <hyperlink r:id="rId35" ref="I35"/>
    <hyperlink display="Pari Goyal" location="'Pari Goyal'!A1" ref="J35"/>
    <hyperlink display="Recommend With Hesitation" location="'Pari Goyal'!A1" ref="K35"/>
    <hyperlink r:id="rId36" ref="I36"/>
    <hyperlink display="Tsega Mengistalem" location="'Tsega Mengistalem'!A1" ref="J36"/>
    <hyperlink display="Recommend With Hesitation" location="'Tsega Mengistalem'!A1" ref="K36"/>
    <hyperlink r:id="rId37" ref="I37"/>
    <hyperlink display="Hannah Tatman" location="'Hannah Tatman'!A1" ref="J37"/>
    <hyperlink display="Recommend" location="'Hannah Tatman'!A1" ref="K37"/>
    <hyperlink r:id="rId38" ref="I38"/>
    <hyperlink display="Maria Lord" location="'Maria Lord'!A1" ref="J38"/>
    <hyperlink r:id="rId39" ref="I39"/>
    <hyperlink display="Sheridan Kum" location="'Sheridan Kum'!A1" ref="J39"/>
    <hyperlink display="Recommend With Hesitation" location="'Sheridan Kum'!A1" ref="K39"/>
    <hyperlink r:id="rId40" ref="D40"/>
    <hyperlink r:id="rId41" ref="I40"/>
    <hyperlink display="Amit Garine" location="'Amit Garine'!A1" ref="J40"/>
    <hyperlink display="Do Not Recommend" location="'Amit Garine'!A1" ref="K40"/>
    <hyperlink r:id="rId42" ref="I41"/>
    <hyperlink display="Rucheer Dave" location="'Rucheer Dave'!A1" ref="J41"/>
    <hyperlink r:id="rId43" ref="I42"/>
    <hyperlink display="Colin Dwyer" location="'Colin Dwyer'!A1" ref="J42"/>
    <hyperlink display="Recommend With Hesitation" location="'Colin Dwyer'!A1" ref="K42"/>
    <hyperlink r:id="rId44" ref="I43"/>
    <hyperlink display="Robert Seybold" location="'Robert Seybold'!A1" ref="J43"/>
    <hyperlink display="Do Not Recommend" location="'Robert Seybold'!A1" ref="K43"/>
    <hyperlink r:id="rId45" ref="I44"/>
    <hyperlink display="Pragya Haravu" location="'Pragya Haravu'!A1" ref="J44"/>
    <hyperlink display="Recommend" location="'Pragya Haravu'!A1" ref="K44"/>
    <hyperlink r:id="rId46" ref="I45"/>
    <hyperlink display="Shruti Tiwari " location="'Shruti Tiwari'!A1" ref="J45"/>
    <hyperlink display="Do Not Recommend" location="'Shruti Tiwari'!A1" ref="K45"/>
    <hyperlink r:id="rId47" ref="I46"/>
    <hyperlink display="Ashley Johnson" location="'Ashley Johnson'!A1" ref="J46"/>
    <hyperlink display="Recommend With Hesitation" location="'Ashley Johnson'!A1" ref="K46"/>
    <hyperlink r:id="rId48" ref="I47"/>
    <hyperlink display="Catherine Fremaux" location="'Catherine Fremaux'!A1" ref="J47"/>
    <hyperlink display="Recommend" location="'Catherine Fremaux'!A1" ref="K47"/>
    <hyperlink r:id="rId49" ref="I48"/>
    <hyperlink display="Alexis Voulgaropoulos" location="'Alexis Voulgaropoulos'!A1" ref="J48"/>
    <hyperlink display="Recommend With Hesitation" location="'Alexis Voulgaropoulos'!A1" ref="K48"/>
    <hyperlink r:id="rId50" ref="I49"/>
    <hyperlink display="Ali Hida" location="'Ali Hida'!A1" ref="J49"/>
    <hyperlink r:id="rId51" ref="I50"/>
    <hyperlink display="Natalie Gorelik" location="'Natalie Gorelik'!A1" ref="J50"/>
    <hyperlink display="Recommend With Hesitation" location="'Natalie Gorelik'!A1" ref="K50"/>
    <hyperlink r:id="rId52" ref="I51"/>
    <hyperlink display="Tyler Brading" location="'Tyler Brading'!A1" ref="J51"/>
    <hyperlink r:id="rId53" ref="I52"/>
    <hyperlink display="Sachin Amaresh" location="'Sachin Amaresh'!A1" ref="J52"/>
    <hyperlink display="Do Not Recommend" location="'Sachin Amaresh'!A1" ref="K52"/>
    <hyperlink r:id="rId54" ref="I53"/>
    <hyperlink display="Sarah Ann Tabor" location="'Sarah Ann Tabor'!A1" ref="J53"/>
  </hyperlinks>
  <drawing r:id="rId55"/>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376</v>
      </c>
    </row>
    <row r="2" ht="32.25" customHeight="1">
      <c r="A2" s="102" t="s">
        <v>609</v>
      </c>
      <c r="B2" s="103" t="s">
        <v>334</v>
      </c>
      <c r="C2" s="104" t="s">
        <v>610</v>
      </c>
      <c r="D2" s="104" t="s">
        <v>611</v>
      </c>
      <c r="E2" s="104" t="s">
        <v>612</v>
      </c>
      <c r="F2" s="104" t="s">
        <v>613</v>
      </c>
    </row>
    <row r="3" ht="187.5" customHeight="1">
      <c r="A3" s="105"/>
      <c r="B3" s="28"/>
      <c r="C3" s="106" t="s">
        <v>812</v>
      </c>
      <c r="D3" s="106" t="s">
        <v>813</v>
      </c>
      <c r="E3" s="106" t="s">
        <v>814</v>
      </c>
      <c r="F3" s="106" t="s">
        <v>815</v>
      </c>
    </row>
    <row r="4" ht="30.0" customHeight="1">
      <c r="A4" s="102" t="s">
        <v>618</v>
      </c>
      <c r="B4" s="103" t="s">
        <v>326</v>
      </c>
      <c r="C4" s="104" t="s">
        <v>610</v>
      </c>
      <c r="D4" s="104" t="s">
        <v>611</v>
      </c>
      <c r="E4" s="104" t="s">
        <v>612</v>
      </c>
      <c r="F4" s="104" t="s">
        <v>613</v>
      </c>
    </row>
    <row r="5" ht="187.5" customHeight="1">
      <c r="A5" s="107"/>
      <c r="C5" s="108" t="s">
        <v>816</v>
      </c>
      <c r="D5" s="108" t="s">
        <v>817</v>
      </c>
      <c r="E5" s="108" t="s">
        <v>818</v>
      </c>
      <c r="F5" s="110" t="s">
        <v>819</v>
      </c>
    </row>
  </sheetData>
  <mergeCells count="4">
    <mergeCell ref="A1:B1"/>
    <mergeCell ref="C1:F1"/>
    <mergeCell ref="A3:B3"/>
    <mergeCell ref="A5:B5"/>
  </mergeCell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377</v>
      </c>
    </row>
    <row r="2" ht="32.25" customHeight="1">
      <c r="A2" s="102" t="s">
        <v>609</v>
      </c>
      <c r="B2" s="103" t="s">
        <v>328</v>
      </c>
      <c r="C2" s="104" t="s">
        <v>610</v>
      </c>
      <c r="D2" s="104" t="s">
        <v>611</v>
      </c>
      <c r="E2" s="104" t="s">
        <v>612</v>
      </c>
      <c r="F2" s="104" t="s">
        <v>613</v>
      </c>
    </row>
    <row r="3" ht="187.5" customHeight="1">
      <c r="A3" s="105"/>
      <c r="B3" s="28"/>
      <c r="C3" s="106" t="s">
        <v>820</v>
      </c>
      <c r="D3" s="106" t="s">
        <v>821</v>
      </c>
      <c r="E3" s="106" t="s">
        <v>822</v>
      </c>
      <c r="F3" s="106" t="s">
        <v>823</v>
      </c>
    </row>
    <row r="4" ht="30.0" customHeight="1">
      <c r="A4" s="102" t="s">
        <v>618</v>
      </c>
      <c r="B4" s="103" t="s">
        <v>326</v>
      </c>
      <c r="C4" s="104" t="s">
        <v>610</v>
      </c>
      <c r="D4" s="104" t="s">
        <v>611</v>
      </c>
      <c r="E4" s="104" t="s">
        <v>612</v>
      </c>
      <c r="F4" s="104" t="s">
        <v>613</v>
      </c>
    </row>
    <row r="5" ht="187.5" customHeight="1">
      <c r="A5" s="107"/>
      <c r="C5" s="108" t="s">
        <v>824</v>
      </c>
      <c r="D5" s="108" t="s">
        <v>825</v>
      </c>
      <c r="E5" s="108" t="s">
        <v>826</v>
      </c>
      <c r="F5" s="108" t="s">
        <v>827</v>
      </c>
    </row>
  </sheetData>
  <mergeCells count="4">
    <mergeCell ref="A1:B1"/>
    <mergeCell ref="C1:F1"/>
    <mergeCell ref="A3:B3"/>
    <mergeCell ref="A5:B5"/>
  </mergeCell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378</v>
      </c>
    </row>
    <row r="2" ht="32.25" customHeight="1">
      <c r="A2" s="102" t="s">
        <v>609</v>
      </c>
      <c r="B2" s="103" t="s">
        <v>828</v>
      </c>
      <c r="C2" s="104" t="s">
        <v>610</v>
      </c>
      <c r="D2" s="104" t="s">
        <v>611</v>
      </c>
      <c r="E2" s="104" t="s">
        <v>612</v>
      </c>
      <c r="F2" s="104" t="s">
        <v>613</v>
      </c>
    </row>
    <row r="3" ht="187.5" customHeight="1">
      <c r="A3" s="105"/>
      <c r="B3" s="28"/>
      <c r="C3" s="106" t="s">
        <v>829</v>
      </c>
      <c r="D3" s="106" t="s">
        <v>830</v>
      </c>
      <c r="E3" s="106" t="s">
        <v>831</v>
      </c>
      <c r="F3" s="106" t="s">
        <v>832</v>
      </c>
    </row>
    <row r="4" ht="30.0" customHeight="1">
      <c r="A4" s="102" t="s">
        <v>618</v>
      </c>
      <c r="B4" s="103" t="s">
        <v>328</v>
      </c>
      <c r="C4" s="104" t="s">
        <v>610</v>
      </c>
      <c r="D4" s="104" t="s">
        <v>611</v>
      </c>
      <c r="E4" s="104" t="s">
        <v>612</v>
      </c>
      <c r="F4" s="104" t="s">
        <v>613</v>
      </c>
    </row>
    <row r="5" ht="187.5" customHeight="1">
      <c r="A5" s="107"/>
      <c r="C5" s="108" t="s">
        <v>833</v>
      </c>
      <c r="D5" s="108" t="s">
        <v>834</v>
      </c>
      <c r="E5" s="108" t="s">
        <v>835</v>
      </c>
      <c r="F5" s="120" t="s">
        <v>836</v>
      </c>
    </row>
  </sheetData>
  <mergeCells count="4">
    <mergeCell ref="A1:B1"/>
    <mergeCell ref="C1:F1"/>
    <mergeCell ref="A3:B3"/>
    <mergeCell ref="A5:B5"/>
  </mergeCell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379</v>
      </c>
    </row>
    <row r="2" ht="32.25" customHeight="1">
      <c r="A2" s="102" t="s">
        <v>609</v>
      </c>
      <c r="B2" s="103" t="s">
        <v>339</v>
      </c>
      <c r="C2" s="104" t="s">
        <v>610</v>
      </c>
      <c r="D2" s="104" t="s">
        <v>611</v>
      </c>
      <c r="E2" s="104" t="s">
        <v>612</v>
      </c>
      <c r="F2" s="104" t="s">
        <v>613</v>
      </c>
    </row>
    <row r="3" ht="187.5" customHeight="1">
      <c r="A3" s="105"/>
      <c r="B3" s="28"/>
      <c r="C3" s="106" t="s">
        <v>837</v>
      </c>
      <c r="D3" s="106" t="s">
        <v>838</v>
      </c>
      <c r="E3" s="106" t="s">
        <v>839</v>
      </c>
      <c r="F3" s="106" t="s">
        <v>840</v>
      </c>
    </row>
    <row r="4" ht="30.0" customHeight="1">
      <c r="A4" s="102" t="s">
        <v>618</v>
      </c>
      <c r="B4" s="103" t="s">
        <v>328</v>
      </c>
      <c r="C4" s="104" t="s">
        <v>610</v>
      </c>
      <c r="D4" s="104" t="s">
        <v>611</v>
      </c>
      <c r="E4" s="104" t="s">
        <v>612</v>
      </c>
      <c r="F4" s="104" t="s">
        <v>613</v>
      </c>
    </row>
    <row r="5" ht="187.5" customHeight="1">
      <c r="A5" s="107"/>
      <c r="C5" s="108" t="s">
        <v>841</v>
      </c>
      <c r="D5" s="108" t="s">
        <v>842</v>
      </c>
      <c r="E5" s="108" t="s">
        <v>843</v>
      </c>
      <c r="F5" s="108" t="s">
        <v>844</v>
      </c>
    </row>
  </sheetData>
  <mergeCells count="4">
    <mergeCell ref="A1:B1"/>
    <mergeCell ref="C1:F1"/>
    <mergeCell ref="A3:B3"/>
    <mergeCell ref="A5:B5"/>
  </mergeCell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5" width="31.38"/>
    <col customWidth="1" min="6" max="6" width="49.63"/>
  </cols>
  <sheetData>
    <row r="1" ht="57.0" customHeight="1">
      <c r="A1" s="100" t="s">
        <v>608</v>
      </c>
      <c r="C1" s="101" t="s">
        <v>380</v>
      </c>
    </row>
    <row r="2" ht="32.25" customHeight="1">
      <c r="A2" s="102" t="s">
        <v>609</v>
      </c>
      <c r="B2" s="103" t="s">
        <v>339</v>
      </c>
      <c r="C2" s="104" t="s">
        <v>610</v>
      </c>
      <c r="D2" s="104" t="s">
        <v>611</v>
      </c>
      <c r="E2" s="104" t="s">
        <v>612</v>
      </c>
      <c r="F2" s="104" t="s">
        <v>613</v>
      </c>
    </row>
    <row r="3" ht="187.5" customHeight="1">
      <c r="A3" s="105"/>
      <c r="B3" s="28"/>
      <c r="C3" s="106" t="s">
        <v>845</v>
      </c>
      <c r="D3" s="106" t="s">
        <v>846</v>
      </c>
      <c r="E3" s="106" t="s">
        <v>847</v>
      </c>
      <c r="F3" s="106"/>
      <c r="G3" s="114"/>
      <c r="H3" s="121"/>
    </row>
    <row r="4" ht="30.0" customHeight="1">
      <c r="A4" s="102" t="s">
        <v>618</v>
      </c>
      <c r="B4" s="103" t="s">
        <v>328</v>
      </c>
      <c r="C4" s="104" t="s">
        <v>610</v>
      </c>
      <c r="D4" s="104" t="s">
        <v>611</v>
      </c>
      <c r="E4" s="104" t="s">
        <v>612</v>
      </c>
      <c r="F4" s="104" t="s">
        <v>613</v>
      </c>
    </row>
    <row r="5" ht="187.5" customHeight="1">
      <c r="A5" s="107"/>
      <c r="C5" s="108" t="s">
        <v>848</v>
      </c>
      <c r="D5" s="108" t="s">
        <v>849</v>
      </c>
      <c r="E5" s="108" t="s">
        <v>850</v>
      </c>
      <c r="F5" s="110" t="s">
        <v>851</v>
      </c>
    </row>
  </sheetData>
  <mergeCells count="4">
    <mergeCell ref="A1:B1"/>
    <mergeCell ref="C1:F1"/>
    <mergeCell ref="A3:B3"/>
    <mergeCell ref="A5:B5"/>
  </mergeCell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82" t="s">
        <v>323</v>
      </c>
      <c r="B1" s="82" t="s">
        <v>852</v>
      </c>
    </row>
    <row r="2">
      <c r="A2" s="81" t="s">
        <v>340</v>
      </c>
      <c r="B2">
        <v>74.07407407407408</v>
      </c>
    </row>
    <row r="3">
      <c r="A3" s="81" t="s">
        <v>337</v>
      </c>
      <c r="B3">
        <v>59.25925925925925</v>
      </c>
    </row>
    <row r="4">
      <c r="A4" s="81" t="s">
        <v>337</v>
      </c>
      <c r="B4">
        <v>93.5185185185185</v>
      </c>
    </row>
    <row r="5">
      <c r="A5" s="81" t="s">
        <v>337</v>
      </c>
      <c r="B5">
        <v>85.18518518518519</v>
      </c>
    </row>
    <row r="6">
      <c r="A6" s="81" t="s">
        <v>337</v>
      </c>
      <c r="B6">
        <v>93.5185185185185</v>
      </c>
    </row>
    <row r="7">
      <c r="A7" s="81" t="s">
        <v>336</v>
      </c>
      <c r="B7">
        <v>83.33333333333333</v>
      </c>
    </row>
    <row r="8">
      <c r="A8" s="81" t="s">
        <v>336</v>
      </c>
      <c r="B8">
        <v>94.44444444444444</v>
      </c>
    </row>
    <row r="9">
      <c r="A9" s="81" t="s">
        <v>336</v>
      </c>
      <c r="B9">
        <v>84.25925925925925</v>
      </c>
    </row>
    <row r="10">
      <c r="A10" s="81" t="s">
        <v>336</v>
      </c>
      <c r="B10">
        <v>94.44444444444444</v>
      </c>
    </row>
    <row r="11">
      <c r="A11" s="81" t="s">
        <v>336</v>
      </c>
      <c r="B11">
        <v>83.33333333333333</v>
      </c>
    </row>
    <row r="12">
      <c r="A12" s="81" t="s">
        <v>336</v>
      </c>
      <c r="B12">
        <v>94.44444444444444</v>
      </c>
    </row>
    <row r="13">
      <c r="A13" s="81" t="s">
        <v>338</v>
      </c>
      <c r="B13">
        <v>64.81481481481481</v>
      </c>
    </row>
    <row r="14">
      <c r="A14" s="81" t="s">
        <v>338</v>
      </c>
      <c r="B14">
        <v>81.4814814814815</v>
      </c>
    </row>
    <row r="15">
      <c r="A15" s="81" t="s">
        <v>338</v>
      </c>
      <c r="B15">
        <v>63.888888888888886</v>
      </c>
    </row>
    <row r="16">
      <c r="A16" s="81" t="s">
        <v>324</v>
      </c>
      <c r="B16">
        <v>66.66666666666666</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c r="BB16" s="81"/>
      <c r="BC16" s="81"/>
      <c r="BD16" s="81"/>
      <c r="BE16" s="81"/>
      <c r="BF16" s="81"/>
      <c r="BG16" s="81"/>
      <c r="BH16" s="81"/>
      <c r="BI16" s="81"/>
      <c r="BJ16" s="81"/>
      <c r="BK16" s="81"/>
      <c r="BL16" s="81"/>
      <c r="BM16" s="81"/>
      <c r="BN16" s="81"/>
      <c r="BO16" s="81"/>
      <c r="BP16" s="81"/>
      <c r="BQ16" s="81"/>
      <c r="BR16" s="81"/>
      <c r="BS16" s="81"/>
      <c r="BT16" s="81"/>
      <c r="BU16" s="81"/>
      <c r="BV16" s="81"/>
      <c r="BW16" s="81"/>
      <c r="BX16" s="81"/>
      <c r="BY16" s="81"/>
      <c r="BZ16" s="81"/>
      <c r="CA16" s="81"/>
      <c r="CB16" s="81"/>
      <c r="CC16" s="81"/>
      <c r="CD16" s="81"/>
      <c r="CE16" s="81"/>
      <c r="CF16" s="81"/>
      <c r="CG16" s="81"/>
      <c r="CH16" s="81"/>
      <c r="CI16" s="81"/>
      <c r="CJ16" s="81"/>
      <c r="CK16" s="81"/>
      <c r="CL16" s="81"/>
      <c r="CM16" s="81"/>
      <c r="CN16" s="81"/>
      <c r="CO16" s="81"/>
      <c r="CP16" s="81"/>
      <c r="CQ16" s="81"/>
      <c r="CR16" s="81"/>
      <c r="CS16" s="81"/>
      <c r="CT16" s="81"/>
      <c r="CU16" s="81"/>
      <c r="CV16" s="81"/>
      <c r="CW16" s="81"/>
      <c r="CX16" s="81"/>
    </row>
    <row r="17">
      <c r="A17" s="81" t="s">
        <v>324</v>
      </c>
      <c r="B17">
        <v>75.0</v>
      </c>
    </row>
    <row r="18">
      <c r="A18" s="81" t="s">
        <v>324</v>
      </c>
      <c r="B18">
        <v>68.5185185185185</v>
      </c>
    </row>
    <row r="19">
      <c r="A19" s="81" t="s">
        <v>324</v>
      </c>
      <c r="B19">
        <v>71.29629629629628</v>
      </c>
    </row>
    <row r="20">
      <c r="A20" s="81" t="s">
        <v>324</v>
      </c>
      <c r="B20">
        <v>80.55555555555556</v>
      </c>
    </row>
    <row r="21">
      <c r="A21" s="81" t="s">
        <v>324</v>
      </c>
      <c r="B21">
        <v>81.4814814814815</v>
      </c>
    </row>
    <row r="22">
      <c r="A22" s="81" t="s">
        <v>324</v>
      </c>
      <c r="B22">
        <v>84.25925925925925</v>
      </c>
    </row>
    <row r="23">
      <c r="A23" s="81" t="s">
        <v>324</v>
      </c>
      <c r="B23">
        <v>88.88888888888889</v>
      </c>
    </row>
    <row r="24">
      <c r="A24" s="81" t="s">
        <v>324</v>
      </c>
      <c r="B24">
        <v>90.74074074074073</v>
      </c>
    </row>
    <row r="25">
      <c r="A25" s="81" t="s">
        <v>324</v>
      </c>
      <c r="B25">
        <v>63.888888888888886</v>
      </c>
    </row>
    <row r="26">
      <c r="A26" s="81" t="s">
        <v>324</v>
      </c>
      <c r="B26">
        <v>57.4074074074074</v>
      </c>
    </row>
    <row r="27">
      <c r="A27" s="81" t="s">
        <v>324</v>
      </c>
      <c r="B27">
        <v>71.2962962962963</v>
      </c>
    </row>
    <row r="28">
      <c r="A28" s="82" t="s">
        <v>324</v>
      </c>
      <c r="B28">
        <v>41.66666666666667</v>
      </c>
    </row>
    <row r="29">
      <c r="A29" s="81" t="s">
        <v>330</v>
      </c>
      <c r="B29">
        <v>87.96296296296295</v>
      </c>
    </row>
    <row r="30">
      <c r="A30" s="81" t="s">
        <v>330</v>
      </c>
      <c r="B30">
        <v>91.66666666666666</v>
      </c>
    </row>
    <row r="31">
      <c r="A31" s="81" t="s">
        <v>330</v>
      </c>
      <c r="B31">
        <v>90.74074074074075</v>
      </c>
    </row>
    <row r="32">
      <c r="A32" s="81" t="s">
        <v>327</v>
      </c>
      <c r="B32">
        <v>62.962962962962955</v>
      </c>
    </row>
    <row r="33">
      <c r="A33" s="81" t="s">
        <v>327</v>
      </c>
      <c r="B33">
        <v>73.14814814814814</v>
      </c>
    </row>
    <row r="34">
      <c r="A34" s="81" t="s">
        <v>327</v>
      </c>
      <c r="B34">
        <v>63.888888888888886</v>
      </c>
    </row>
    <row r="35">
      <c r="A35" s="81" t="s">
        <v>327</v>
      </c>
      <c r="B35">
        <v>61.11111111111111</v>
      </c>
    </row>
    <row r="36">
      <c r="A36" s="81" t="s">
        <v>327</v>
      </c>
      <c r="B36">
        <v>71.2962962962963</v>
      </c>
    </row>
    <row r="37">
      <c r="A37" s="81" t="s">
        <v>327</v>
      </c>
      <c r="B37">
        <v>92.59259259259258</v>
      </c>
    </row>
    <row r="38">
      <c r="A38" s="81" t="s">
        <v>327</v>
      </c>
      <c r="B38">
        <v>75.92592592592592</v>
      </c>
    </row>
    <row r="39">
      <c r="A39" s="81" t="s">
        <v>328</v>
      </c>
      <c r="B39">
        <v>41.66666666666667</v>
      </c>
    </row>
    <row r="40">
      <c r="A40" s="81" t="s">
        <v>328</v>
      </c>
      <c r="B40">
        <v>79.62962962962963</v>
      </c>
    </row>
    <row r="41">
      <c r="A41" s="81" t="s">
        <v>328</v>
      </c>
      <c r="B41">
        <v>83.33333333333333</v>
      </c>
    </row>
    <row r="42">
      <c r="A42" s="81" t="s">
        <v>328</v>
      </c>
      <c r="B42">
        <v>56.48148148148149</v>
      </c>
    </row>
    <row r="43">
      <c r="A43" s="81" t="s">
        <v>328</v>
      </c>
      <c r="B43">
        <v>60.18518518518518</v>
      </c>
    </row>
    <row r="44">
      <c r="A44" s="81" t="s">
        <v>328</v>
      </c>
      <c r="B44">
        <v>75.0</v>
      </c>
    </row>
    <row r="45">
      <c r="A45" s="81" t="s">
        <v>328</v>
      </c>
      <c r="B45">
        <v>45.370370370370374</v>
      </c>
    </row>
    <row r="46">
      <c r="A46" s="81" t="s">
        <v>328</v>
      </c>
      <c r="B46">
        <v>60.18518518518518</v>
      </c>
    </row>
    <row r="47">
      <c r="A47" s="81" t="s">
        <v>328</v>
      </c>
      <c r="B47">
        <v>44.44444444444445</v>
      </c>
    </row>
    <row r="48">
      <c r="A48" s="81" t="s">
        <v>328</v>
      </c>
      <c r="B48">
        <v>66.66666666666666</v>
      </c>
    </row>
    <row r="49">
      <c r="A49" s="81" t="s">
        <v>328</v>
      </c>
      <c r="B49">
        <v>78.7037037037037</v>
      </c>
    </row>
    <row r="50">
      <c r="A50" s="82" t="s">
        <v>328</v>
      </c>
      <c r="B50">
        <v>88.88888888888889</v>
      </c>
    </row>
    <row r="51">
      <c r="A51" s="82" t="s">
        <v>328</v>
      </c>
      <c r="B51">
        <v>94.44444444444444</v>
      </c>
    </row>
    <row r="52">
      <c r="A52" s="81" t="s">
        <v>332</v>
      </c>
      <c r="B52">
        <v>61.11111111111111</v>
      </c>
    </row>
    <row r="53">
      <c r="A53" s="81" t="s">
        <v>332</v>
      </c>
      <c r="B53">
        <v>47.22222222222222</v>
      </c>
    </row>
    <row r="54">
      <c r="A54" s="81" t="s">
        <v>332</v>
      </c>
      <c r="B54">
        <v>84.25925925925925</v>
      </c>
    </row>
    <row r="55">
      <c r="A55" s="81" t="s">
        <v>332</v>
      </c>
      <c r="B55">
        <v>53.703703703703695</v>
      </c>
    </row>
    <row r="56">
      <c r="A56" s="81" t="s">
        <v>332</v>
      </c>
      <c r="B56">
        <v>59.25925925925925</v>
      </c>
    </row>
    <row r="57">
      <c r="A57" s="81" t="s">
        <v>332</v>
      </c>
      <c r="B57">
        <v>52.77777777777778</v>
      </c>
    </row>
    <row r="58">
      <c r="A58" s="81" t="s">
        <v>332</v>
      </c>
      <c r="B58">
        <v>65.74074074074075</v>
      </c>
    </row>
    <row r="59">
      <c r="A59" s="81" t="s">
        <v>342</v>
      </c>
      <c r="B59">
        <v>87.03703703703702</v>
      </c>
    </row>
    <row r="60">
      <c r="A60" s="81" t="s">
        <v>326</v>
      </c>
      <c r="B60">
        <v>66.66666666666666</v>
      </c>
    </row>
    <row r="61">
      <c r="A61" s="81" t="s">
        <v>326</v>
      </c>
      <c r="B61">
        <v>78.7037037037037</v>
      </c>
    </row>
    <row r="62">
      <c r="A62" s="81" t="s">
        <v>326</v>
      </c>
      <c r="B62">
        <v>60.18518518518518</v>
      </c>
    </row>
    <row r="63">
      <c r="A63" s="81" t="s">
        <v>326</v>
      </c>
      <c r="B63">
        <v>64.81481481481481</v>
      </c>
    </row>
    <row r="64">
      <c r="A64" s="81" t="s">
        <v>326</v>
      </c>
      <c r="B64">
        <v>75.92592592592592</v>
      </c>
    </row>
    <row r="65">
      <c r="A65" s="81" t="s">
        <v>326</v>
      </c>
      <c r="B65">
        <v>85.18518518518519</v>
      </c>
    </row>
    <row r="66">
      <c r="A66" s="81" t="s">
        <v>326</v>
      </c>
      <c r="B66">
        <v>70.37037037037037</v>
      </c>
    </row>
    <row r="67">
      <c r="A67" s="81" t="s">
        <v>331</v>
      </c>
      <c r="B67">
        <v>80.55555555555554</v>
      </c>
    </row>
    <row r="68">
      <c r="A68" s="81" t="s">
        <v>331</v>
      </c>
      <c r="B68">
        <v>93.5185185185185</v>
      </c>
    </row>
    <row r="69">
      <c r="A69" s="81" t="s">
        <v>331</v>
      </c>
      <c r="B69">
        <v>77.77777777777779</v>
      </c>
    </row>
    <row r="70">
      <c r="A70" s="81" t="s">
        <v>331</v>
      </c>
      <c r="B70">
        <v>65.74074074074075</v>
      </c>
    </row>
    <row r="71">
      <c r="A71" s="81" t="s">
        <v>331</v>
      </c>
      <c r="B71">
        <v>69.44444444444444</v>
      </c>
    </row>
    <row r="72">
      <c r="A72" s="81" t="s">
        <v>335</v>
      </c>
      <c r="B72">
        <v>48.148148148148145</v>
      </c>
    </row>
    <row r="73">
      <c r="A73" s="81" t="s">
        <v>335</v>
      </c>
      <c r="B73">
        <v>31.481481481481477</v>
      </c>
    </row>
    <row r="74">
      <c r="A74" s="81" t="s">
        <v>335</v>
      </c>
      <c r="B74">
        <v>54.629629629629626</v>
      </c>
    </row>
    <row r="75">
      <c r="A75" s="81" t="s">
        <v>335</v>
      </c>
      <c r="B75">
        <v>39.81481481481482</v>
      </c>
    </row>
    <row r="76">
      <c r="A76" s="81" t="s">
        <v>333</v>
      </c>
      <c r="B76">
        <v>48.148148148148145</v>
      </c>
    </row>
    <row r="77">
      <c r="A77" s="81" t="s">
        <v>333</v>
      </c>
      <c r="B77">
        <v>68.5185185185185</v>
      </c>
    </row>
    <row r="78">
      <c r="A78" s="81" t="s">
        <v>333</v>
      </c>
      <c r="B78">
        <v>100.0</v>
      </c>
    </row>
    <row r="79">
      <c r="A79" s="81" t="s">
        <v>333</v>
      </c>
      <c r="B79">
        <v>42.592592592592595</v>
      </c>
    </row>
    <row r="80">
      <c r="A80" s="81" t="s">
        <v>333</v>
      </c>
      <c r="B80">
        <v>69.44444444444444</v>
      </c>
    </row>
    <row r="81">
      <c r="A81" s="81" t="s">
        <v>333</v>
      </c>
      <c r="B81">
        <v>88.88888888888889</v>
      </c>
    </row>
    <row r="82">
      <c r="A82" s="81" t="s">
        <v>333</v>
      </c>
      <c r="B82">
        <v>80.55555555555556</v>
      </c>
    </row>
    <row r="83">
      <c r="A83" s="81" t="s">
        <v>333</v>
      </c>
      <c r="B83">
        <v>80.55555555555554</v>
      </c>
    </row>
    <row r="84">
      <c r="A84" s="81" t="s">
        <v>333</v>
      </c>
      <c r="B84">
        <v>79.62962962962963</v>
      </c>
    </row>
    <row r="85">
      <c r="A85" s="81" t="s">
        <v>333</v>
      </c>
      <c r="B85">
        <v>97.22222222222221</v>
      </c>
    </row>
    <row r="86">
      <c r="A86" s="81" t="s">
        <v>333</v>
      </c>
      <c r="B86">
        <v>96.29629629629629</v>
      </c>
    </row>
    <row r="87">
      <c r="A87" s="81" t="s">
        <v>333</v>
      </c>
      <c r="B87">
        <v>54.629629629629626</v>
      </c>
    </row>
    <row r="88">
      <c r="A88" s="81" t="s">
        <v>333</v>
      </c>
      <c r="B88">
        <v>88.88888888888889</v>
      </c>
    </row>
    <row r="89">
      <c r="A89" s="81" t="s">
        <v>333</v>
      </c>
      <c r="B89">
        <v>85.18518518518519</v>
      </c>
    </row>
    <row r="90">
      <c r="A90" s="81" t="s">
        <v>325</v>
      </c>
      <c r="B90">
        <v>87.03703703703702</v>
      </c>
    </row>
    <row r="91">
      <c r="A91" s="81" t="s">
        <v>325</v>
      </c>
      <c r="B91">
        <v>87.96296296296295</v>
      </c>
    </row>
    <row r="92">
      <c r="A92" s="81" t="s">
        <v>339</v>
      </c>
      <c r="B92">
        <v>87.03703703703702</v>
      </c>
    </row>
    <row r="93">
      <c r="A93" s="81" t="s">
        <v>339</v>
      </c>
      <c r="B93">
        <v>82.40740740740739</v>
      </c>
    </row>
    <row r="94">
      <c r="A94" s="81" t="s">
        <v>339</v>
      </c>
      <c r="B94">
        <v>61.11111111111111</v>
      </c>
    </row>
    <row r="95">
      <c r="A95" s="81" t="s">
        <v>339</v>
      </c>
      <c r="B95">
        <v>75.0</v>
      </c>
    </row>
    <row r="96">
      <c r="A96" s="81" t="s">
        <v>339</v>
      </c>
      <c r="B96">
        <v>53.703703703703695</v>
      </c>
    </row>
    <row r="97">
      <c r="A97" s="81" t="s">
        <v>339</v>
      </c>
      <c r="B97">
        <v>81.4814814814815</v>
      </c>
    </row>
    <row r="98">
      <c r="A98" s="81" t="s">
        <v>339</v>
      </c>
      <c r="B98">
        <v>89.81481481481481</v>
      </c>
    </row>
    <row r="99">
      <c r="A99" s="81" t="s">
        <v>339</v>
      </c>
      <c r="B99">
        <v>94.44444444444444</v>
      </c>
    </row>
    <row r="100">
      <c r="A100" s="82" t="s">
        <v>339</v>
      </c>
      <c r="B100">
        <v>97.22222222222221</v>
      </c>
    </row>
    <row r="101">
      <c r="A101" s="81" t="s">
        <v>343</v>
      </c>
      <c r="B101">
        <v>87.03703703703702</v>
      </c>
    </row>
    <row r="102">
      <c r="A102" s="81" t="s">
        <v>343</v>
      </c>
      <c r="B102">
        <v>83.33333333333333</v>
      </c>
    </row>
    <row r="103">
      <c r="A103" s="81" t="s">
        <v>343</v>
      </c>
      <c r="B103">
        <v>97.22222222222221</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381</v>
      </c>
    </row>
    <row r="2" ht="32.25" customHeight="1">
      <c r="A2" s="102" t="s">
        <v>609</v>
      </c>
      <c r="B2" s="103" t="s">
        <v>333</v>
      </c>
      <c r="C2" s="104" t="s">
        <v>610</v>
      </c>
      <c r="D2" s="104" t="s">
        <v>611</v>
      </c>
      <c r="E2" s="104" t="s">
        <v>612</v>
      </c>
      <c r="F2" s="104" t="s">
        <v>613</v>
      </c>
    </row>
    <row r="3" ht="187.5" customHeight="1">
      <c r="A3" s="105"/>
      <c r="B3" s="28"/>
      <c r="C3" s="106" t="s">
        <v>853</v>
      </c>
      <c r="D3" s="106" t="s">
        <v>854</v>
      </c>
      <c r="E3" s="106" t="s">
        <v>855</v>
      </c>
      <c r="F3" s="106" t="s">
        <v>856</v>
      </c>
    </row>
    <row r="4" ht="30.0" customHeight="1">
      <c r="A4" s="102" t="s">
        <v>618</v>
      </c>
      <c r="B4" s="103" t="s">
        <v>336</v>
      </c>
      <c r="C4" s="104" t="s">
        <v>610</v>
      </c>
      <c r="D4" s="104" t="s">
        <v>611</v>
      </c>
      <c r="E4" s="104" t="s">
        <v>612</v>
      </c>
      <c r="F4" s="104" t="s">
        <v>613</v>
      </c>
    </row>
    <row r="5" ht="187.5" customHeight="1">
      <c r="A5" s="107"/>
      <c r="C5" s="108" t="s">
        <v>857</v>
      </c>
      <c r="D5" s="108" t="s">
        <v>858</v>
      </c>
      <c r="E5" s="108" t="s">
        <v>859</v>
      </c>
      <c r="F5" s="108"/>
    </row>
  </sheetData>
  <mergeCells count="4">
    <mergeCell ref="A1:B1"/>
    <mergeCell ref="C1:F1"/>
    <mergeCell ref="A3:B3"/>
    <mergeCell ref="A5:B5"/>
  </mergeCell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359</v>
      </c>
    </row>
    <row r="2" ht="32.25" customHeight="1">
      <c r="A2" s="102" t="s">
        <v>609</v>
      </c>
      <c r="B2" s="103" t="s">
        <v>332</v>
      </c>
      <c r="C2" s="104" t="s">
        <v>610</v>
      </c>
      <c r="D2" s="104" t="s">
        <v>611</v>
      </c>
      <c r="E2" s="104" t="s">
        <v>612</v>
      </c>
      <c r="F2" s="104" t="s">
        <v>613</v>
      </c>
    </row>
    <row r="3" ht="187.5" customHeight="1">
      <c r="A3" s="105"/>
      <c r="B3" s="28"/>
      <c r="C3" s="106" t="s">
        <v>860</v>
      </c>
      <c r="D3" s="106" t="s">
        <v>861</v>
      </c>
      <c r="E3" s="106" t="s">
        <v>862</v>
      </c>
      <c r="F3" s="106" t="s">
        <v>863</v>
      </c>
    </row>
    <row r="4" ht="30.0" customHeight="1">
      <c r="A4" s="102" t="s">
        <v>618</v>
      </c>
      <c r="B4" s="103" t="s">
        <v>335</v>
      </c>
      <c r="C4" s="104" t="s">
        <v>610</v>
      </c>
      <c r="D4" s="104" t="s">
        <v>611</v>
      </c>
      <c r="E4" s="104" t="s">
        <v>612</v>
      </c>
      <c r="F4" s="104" t="s">
        <v>613</v>
      </c>
    </row>
    <row r="5" ht="187.5" customHeight="1">
      <c r="A5" s="107"/>
      <c r="C5" s="108" t="s">
        <v>864</v>
      </c>
      <c r="D5" s="108" t="s">
        <v>865</v>
      </c>
      <c r="E5" s="108" t="s">
        <v>866</v>
      </c>
      <c r="F5" s="108" t="s">
        <v>867</v>
      </c>
    </row>
  </sheetData>
  <mergeCells count="4">
    <mergeCell ref="A1:B1"/>
    <mergeCell ref="C1:F1"/>
    <mergeCell ref="A3:B3"/>
    <mergeCell ref="A5:B5"/>
  </mergeCells>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370</v>
      </c>
    </row>
    <row r="2" ht="32.25" customHeight="1">
      <c r="A2" s="102" t="s">
        <v>609</v>
      </c>
      <c r="B2" s="103" t="s">
        <v>326</v>
      </c>
      <c r="C2" s="104" t="s">
        <v>610</v>
      </c>
      <c r="D2" s="104" t="s">
        <v>611</v>
      </c>
      <c r="E2" s="104" t="s">
        <v>612</v>
      </c>
      <c r="F2" s="104" t="s">
        <v>613</v>
      </c>
    </row>
    <row r="3" ht="187.5" customHeight="1">
      <c r="A3" s="105"/>
      <c r="B3" s="28"/>
      <c r="C3" s="106" t="s">
        <v>868</v>
      </c>
      <c r="D3" s="106" t="s">
        <v>869</v>
      </c>
      <c r="E3" s="106" t="s">
        <v>870</v>
      </c>
      <c r="F3" s="106" t="s">
        <v>871</v>
      </c>
    </row>
    <row r="4" ht="30.0" customHeight="1">
      <c r="A4" s="102" t="s">
        <v>618</v>
      </c>
      <c r="B4" s="103" t="s">
        <v>333</v>
      </c>
      <c r="C4" s="104" t="s">
        <v>610</v>
      </c>
      <c r="D4" s="104" t="s">
        <v>611</v>
      </c>
      <c r="E4" s="104" t="s">
        <v>612</v>
      </c>
      <c r="F4" s="104" t="s">
        <v>613</v>
      </c>
    </row>
    <row r="5" ht="187.5" customHeight="1">
      <c r="A5" s="107"/>
      <c r="C5" s="113" t="s">
        <v>872</v>
      </c>
      <c r="D5" s="114" t="s">
        <v>873</v>
      </c>
      <c r="E5" s="113" t="s">
        <v>874</v>
      </c>
      <c r="F5" s="114" t="s">
        <v>875</v>
      </c>
    </row>
  </sheetData>
  <mergeCells count="4">
    <mergeCell ref="A1:B1"/>
    <mergeCell ref="C1:F1"/>
    <mergeCell ref="A3:B3"/>
    <mergeCell ref="A5:B5"/>
  </mergeCells>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390</v>
      </c>
    </row>
    <row r="2" ht="32.25" customHeight="1">
      <c r="A2" s="102" t="s">
        <v>609</v>
      </c>
      <c r="B2" s="103" t="s">
        <v>339</v>
      </c>
      <c r="C2" s="104" t="s">
        <v>610</v>
      </c>
      <c r="D2" s="104" t="s">
        <v>611</v>
      </c>
      <c r="E2" s="104" t="s">
        <v>612</v>
      </c>
      <c r="F2" s="104" t="s">
        <v>613</v>
      </c>
    </row>
    <row r="3" ht="187.5" customHeight="1">
      <c r="A3" s="105"/>
      <c r="B3" s="28"/>
      <c r="C3" s="106" t="s">
        <v>876</v>
      </c>
      <c r="D3" s="106" t="s">
        <v>877</v>
      </c>
      <c r="E3" s="106" t="s">
        <v>878</v>
      </c>
      <c r="F3" s="106" t="s">
        <v>879</v>
      </c>
    </row>
    <row r="4" ht="30.0" customHeight="1">
      <c r="A4" s="102" t="s">
        <v>618</v>
      </c>
      <c r="B4" s="103" t="s">
        <v>343</v>
      </c>
      <c r="C4" s="104" t="s">
        <v>610</v>
      </c>
      <c r="D4" s="104" t="s">
        <v>611</v>
      </c>
      <c r="E4" s="104" t="s">
        <v>612</v>
      </c>
      <c r="F4" s="104" t="s">
        <v>613</v>
      </c>
    </row>
    <row r="5" ht="187.5" customHeight="1">
      <c r="A5" s="107"/>
      <c r="C5" s="108" t="s">
        <v>880</v>
      </c>
      <c r="D5" s="108" t="s">
        <v>881</v>
      </c>
      <c r="E5" s="108" t="s">
        <v>882</v>
      </c>
      <c r="F5" s="108" t="s">
        <v>883</v>
      </c>
    </row>
    <row r="6">
      <c r="F6" s="122"/>
    </row>
  </sheetData>
  <mergeCells count="4">
    <mergeCell ref="A1:B1"/>
    <mergeCell ref="C1:F1"/>
    <mergeCell ref="A3:B3"/>
    <mergeCell ref="A5:B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7.88"/>
  </cols>
  <sheetData>
    <row r="1"/>
    <row r="2"/>
    <row r="3"/>
    <row r="4"/>
    <row r="5"/>
    <row r="6"/>
    <row r="7"/>
    <row r="8"/>
    <row r="9"/>
    <row r="10"/>
    <row r="11"/>
    <row r="12"/>
    <row r="13"/>
    <row r="15"/>
    <row r="16"/>
    <row r="17"/>
    <row r="18"/>
    <row r="19"/>
    <row r="20"/>
    <row r="21"/>
    <row r="22"/>
    <row r="23"/>
    <row r="24"/>
    <row r="26">
      <c r="A26" t="s">
        <v>323</v>
      </c>
      <c r="B26" t="s">
        <v>606</v>
      </c>
      <c r="C26" t="s">
        <v>607</v>
      </c>
    </row>
    <row r="27">
      <c r="A27" t="s">
        <v>340</v>
      </c>
      <c r="B27">
        <v>74.07407407407408</v>
      </c>
      <c r="C27">
        <v>1.0</v>
      </c>
    </row>
    <row r="28">
      <c r="A28" t="s">
        <v>337</v>
      </c>
      <c r="B28">
        <v>82.87037037037037</v>
      </c>
      <c r="C28">
        <v>4.0</v>
      </c>
    </row>
    <row r="29">
      <c r="A29" t="s">
        <v>336</v>
      </c>
      <c r="B29">
        <v>89.0432098765432</v>
      </c>
      <c r="C29">
        <v>6.0</v>
      </c>
    </row>
    <row r="30">
      <c r="A30" t="s">
        <v>338</v>
      </c>
      <c r="B30">
        <v>70.06172839506173</v>
      </c>
      <c r="C30">
        <v>3.0</v>
      </c>
    </row>
    <row r="31">
      <c r="A31" t="s">
        <v>324</v>
      </c>
      <c r="B31">
        <v>72.43589743589743</v>
      </c>
      <c r="C31">
        <v>13.0</v>
      </c>
    </row>
    <row r="32">
      <c r="A32" t="s">
        <v>330</v>
      </c>
      <c r="B32">
        <v>90.12345679012346</v>
      </c>
      <c r="C32">
        <v>3.0</v>
      </c>
    </row>
    <row r="33">
      <c r="A33" t="s">
        <v>327</v>
      </c>
      <c r="B33">
        <v>71.56084656084656</v>
      </c>
      <c r="C33">
        <v>7.0</v>
      </c>
    </row>
    <row r="34">
      <c r="A34" t="s">
        <v>328</v>
      </c>
      <c r="B34">
        <v>67.30769230769229</v>
      </c>
      <c r="C34">
        <v>13.0</v>
      </c>
    </row>
    <row r="35">
      <c r="A35" t="s">
        <v>332</v>
      </c>
      <c r="B35">
        <v>60.58201058201058</v>
      </c>
      <c r="C35">
        <v>7.0</v>
      </c>
    </row>
    <row r="36">
      <c r="A36" t="s">
        <v>342</v>
      </c>
      <c r="B36">
        <v>87.03703703703702</v>
      </c>
      <c r="C36">
        <v>1.0</v>
      </c>
    </row>
    <row r="37">
      <c r="A37" t="s">
        <v>326</v>
      </c>
      <c r="B37">
        <v>71.69312169312168</v>
      </c>
      <c r="C37">
        <v>7.0</v>
      </c>
    </row>
    <row r="38">
      <c r="A38" t="s">
        <v>331</v>
      </c>
      <c r="B38">
        <v>77.40740740740742</v>
      </c>
      <c r="C38">
        <v>5.0</v>
      </c>
    </row>
    <row r="39">
      <c r="A39" t="s">
        <v>335</v>
      </c>
      <c r="B39">
        <v>43.51851851851851</v>
      </c>
      <c r="C39">
        <v>4.0</v>
      </c>
    </row>
    <row r="40">
      <c r="A40" t="s">
        <v>333</v>
      </c>
      <c r="B40">
        <v>77.18253968253968</v>
      </c>
      <c r="C40">
        <v>14.0</v>
      </c>
    </row>
    <row r="41">
      <c r="A41" t="s">
        <v>325</v>
      </c>
      <c r="B41">
        <v>87.49999999999999</v>
      </c>
      <c r="C41">
        <v>2.0</v>
      </c>
    </row>
    <row r="42">
      <c r="A42" t="s">
        <v>339</v>
      </c>
      <c r="B42">
        <v>80.24691358024691</v>
      </c>
      <c r="C42">
        <v>9.0</v>
      </c>
    </row>
    <row r="43">
      <c r="A43" t="s">
        <v>343</v>
      </c>
      <c r="B43">
        <v>89.19753086419752</v>
      </c>
      <c r="C43">
        <v>3.0</v>
      </c>
    </row>
    <row r="44">
      <c r="A44" t="s">
        <v>604</v>
      </c>
      <c r="B44">
        <v>74.09222948438635</v>
      </c>
      <c r="C44">
        <v>102.0</v>
      </c>
    </row>
  </sheetData>
  <conditionalFormatting sqref="B27:B43">
    <cfRule type="colorScale" priority="1">
      <colorScale>
        <cfvo type="min"/>
        <cfvo type="percentile" val="50"/>
        <cfvo type="max"/>
        <color rgb="FF57BB8A"/>
        <color rgb="FFFFD666"/>
        <color rgb="FFE67C73"/>
      </colorScale>
    </cfRule>
  </conditionalFormatting>
  <conditionalFormatting sqref="C27:C43">
    <cfRule type="colorScale" priority="2">
      <colorScale>
        <cfvo type="min"/>
        <cfvo type="percentile" val="50"/>
        <cfvo type="max"/>
        <color rgb="FF57BB8A"/>
        <color rgb="FFFFD666"/>
        <color rgb="FFE67C73"/>
      </colorScale>
    </cfRule>
  </conditionalFormatting>
  <drawing r:id="rId3"/>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367</v>
      </c>
    </row>
    <row r="2" ht="32.25" customHeight="1">
      <c r="A2" s="102" t="s">
        <v>609</v>
      </c>
      <c r="B2" s="103" t="s">
        <v>332</v>
      </c>
      <c r="C2" s="104" t="s">
        <v>610</v>
      </c>
      <c r="D2" s="104" t="s">
        <v>611</v>
      </c>
      <c r="E2" s="104" t="s">
        <v>612</v>
      </c>
      <c r="F2" s="104" t="s">
        <v>613</v>
      </c>
    </row>
    <row r="3" ht="187.5" customHeight="1">
      <c r="A3" s="105"/>
      <c r="B3" s="28"/>
      <c r="C3" s="106" t="s">
        <v>884</v>
      </c>
      <c r="D3" s="106" t="s">
        <v>885</v>
      </c>
      <c r="E3" s="106" t="s">
        <v>886</v>
      </c>
      <c r="F3" s="106" t="s">
        <v>887</v>
      </c>
    </row>
    <row r="4" ht="30.0" customHeight="1">
      <c r="A4" s="102" t="s">
        <v>618</v>
      </c>
      <c r="B4" s="103" t="s">
        <v>336</v>
      </c>
      <c r="C4" s="104" t="s">
        <v>610</v>
      </c>
      <c r="D4" s="104" t="s">
        <v>611</v>
      </c>
      <c r="E4" s="104" t="s">
        <v>612</v>
      </c>
      <c r="F4" s="104" t="s">
        <v>613</v>
      </c>
    </row>
    <row r="5" ht="187.5" customHeight="1">
      <c r="A5" s="107"/>
      <c r="C5" s="108" t="s">
        <v>888</v>
      </c>
      <c r="D5" s="108" t="s">
        <v>889</v>
      </c>
      <c r="E5" s="108" t="s">
        <v>890</v>
      </c>
      <c r="F5" s="110" t="s">
        <v>891</v>
      </c>
    </row>
  </sheetData>
  <mergeCells count="4">
    <mergeCell ref="A1:B1"/>
    <mergeCell ref="C1:F1"/>
    <mergeCell ref="A3:B3"/>
    <mergeCell ref="A5:B5"/>
  </mergeCells>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357</v>
      </c>
    </row>
    <row r="2" ht="32.25" customHeight="1">
      <c r="A2" s="102" t="s">
        <v>609</v>
      </c>
      <c r="B2" s="103" t="s">
        <v>332</v>
      </c>
      <c r="C2" s="104" t="s">
        <v>610</v>
      </c>
      <c r="D2" s="104" t="s">
        <v>611</v>
      </c>
      <c r="E2" s="104" t="s">
        <v>612</v>
      </c>
      <c r="F2" s="104" t="s">
        <v>613</v>
      </c>
    </row>
    <row r="3" ht="187.5" customHeight="1">
      <c r="A3" s="105"/>
      <c r="B3" s="28"/>
      <c r="C3" s="106" t="s">
        <v>892</v>
      </c>
      <c r="D3" s="106" t="s">
        <v>893</v>
      </c>
      <c r="E3" s="106" t="s">
        <v>894</v>
      </c>
      <c r="F3" s="106" t="s">
        <v>895</v>
      </c>
    </row>
    <row r="4" ht="30.0" customHeight="1">
      <c r="A4" s="102" t="s">
        <v>618</v>
      </c>
      <c r="B4" s="103" t="s">
        <v>333</v>
      </c>
      <c r="C4" s="104" t="s">
        <v>610</v>
      </c>
      <c r="D4" s="104" t="s">
        <v>611</v>
      </c>
      <c r="E4" s="104" t="s">
        <v>612</v>
      </c>
      <c r="F4" s="104" t="s">
        <v>613</v>
      </c>
    </row>
    <row r="5" ht="187.5" customHeight="1">
      <c r="A5" s="107"/>
      <c r="C5" s="108" t="s">
        <v>896</v>
      </c>
      <c r="D5" s="108" t="s">
        <v>897</v>
      </c>
      <c r="E5" s="108" t="s">
        <v>898</v>
      </c>
      <c r="F5" s="108" t="s">
        <v>899</v>
      </c>
    </row>
  </sheetData>
  <mergeCells count="4">
    <mergeCell ref="A1:B1"/>
    <mergeCell ref="C1:F1"/>
    <mergeCell ref="A3:B3"/>
    <mergeCell ref="A5:B5"/>
  </mergeCells>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350</v>
      </c>
    </row>
    <row r="2" ht="32.25" customHeight="1">
      <c r="A2" s="102" t="s">
        <v>609</v>
      </c>
      <c r="B2" s="103" t="s">
        <v>327</v>
      </c>
      <c r="C2" s="104" t="s">
        <v>610</v>
      </c>
      <c r="D2" s="104" t="s">
        <v>611</v>
      </c>
      <c r="E2" s="104" t="s">
        <v>612</v>
      </c>
      <c r="F2" s="104" t="s">
        <v>613</v>
      </c>
    </row>
    <row r="3" ht="187.5" customHeight="1">
      <c r="A3" s="105"/>
      <c r="B3" s="28"/>
      <c r="C3" s="106" t="s">
        <v>900</v>
      </c>
      <c r="D3" s="106" t="s">
        <v>901</v>
      </c>
      <c r="E3" s="106" t="s">
        <v>902</v>
      </c>
      <c r="F3" s="106" t="s">
        <v>903</v>
      </c>
    </row>
    <row r="4" ht="30.0" customHeight="1">
      <c r="A4" s="102" t="s">
        <v>618</v>
      </c>
      <c r="B4" s="103" t="s">
        <v>328</v>
      </c>
      <c r="C4" s="104" t="s">
        <v>610</v>
      </c>
      <c r="D4" s="104" t="s">
        <v>611</v>
      </c>
      <c r="E4" s="104" t="s">
        <v>612</v>
      </c>
      <c r="F4" s="104" t="s">
        <v>613</v>
      </c>
    </row>
    <row r="5" ht="187.5" customHeight="1">
      <c r="A5" s="107"/>
      <c r="C5" s="108" t="s">
        <v>904</v>
      </c>
      <c r="D5" s="108" t="s">
        <v>905</v>
      </c>
      <c r="E5" s="108" t="s">
        <v>906</v>
      </c>
      <c r="F5" s="110" t="s">
        <v>907</v>
      </c>
    </row>
  </sheetData>
  <mergeCells count="4">
    <mergeCell ref="A1:B1"/>
    <mergeCell ref="C1:F1"/>
    <mergeCell ref="A3:B3"/>
    <mergeCell ref="A5:B5"/>
  </mergeCells>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366</v>
      </c>
    </row>
    <row r="2" ht="32.25" customHeight="1">
      <c r="A2" s="102" t="s">
        <v>609</v>
      </c>
      <c r="B2" s="103" t="s">
        <v>327</v>
      </c>
      <c r="C2" s="104" t="s">
        <v>610</v>
      </c>
      <c r="D2" s="104" t="s">
        <v>611</v>
      </c>
      <c r="E2" s="104" t="s">
        <v>612</v>
      </c>
      <c r="F2" s="104" t="s">
        <v>613</v>
      </c>
    </row>
    <row r="3" ht="187.5" customHeight="1">
      <c r="A3" s="105"/>
      <c r="B3" s="28"/>
      <c r="C3" s="106" t="s">
        <v>908</v>
      </c>
      <c r="D3" s="106" t="s">
        <v>909</v>
      </c>
      <c r="E3" s="106" t="s">
        <v>910</v>
      </c>
      <c r="F3" s="106" t="s">
        <v>911</v>
      </c>
    </row>
    <row r="4" ht="30.0" customHeight="1">
      <c r="A4" s="102" t="s">
        <v>618</v>
      </c>
      <c r="B4" s="103" t="s">
        <v>337</v>
      </c>
      <c r="C4" s="104" t="s">
        <v>610</v>
      </c>
      <c r="D4" s="104" t="s">
        <v>611</v>
      </c>
      <c r="E4" s="104" t="s">
        <v>612</v>
      </c>
      <c r="F4" s="104" t="s">
        <v>613</v>
      </c>
    </row>
    <row r="5" ht="187.5" customHeight="1">
      <c r="A5" s="107"/>
      <c r="C5" s="108" t="s">
        <v>912</v>
      </c>
      <c r="D5" s="108" t="s">
        <v>913</v>
      </c>
      <c r="E5" s="108" t="s">
        <v>914</v>
      </c>
      <c r="F5" s="108" t="s">
        <v>915</v>
      </c>
    </row>
  </sheetData>
  <mergeCells count="4">
    <mergeCell ref="A1:B1"/>
    <mergeCell ref="C1:F1"/>
    <mergeCell ref="A3:B3"/>
    <mergeCell ref="A5:B5"/>
  </mergeCells>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5" width="31.38"/>
    <col customWidth="1" min="6" max="6" width="61.13"/>
    <col customWidth="1" min="7" max="7" width="28.5"/>
  </cols>
  <sheetData>
    <row r="1" ht="57.0" customHeight="1">
      <c r="A1" s="100" t="s">
        <v>608</v>
      </c>
      <c r="C1" s="101" t="s">
        <v>382</v>
      </c>
    </row>
    <row r="2" ht="32.25" customHeight="1">
      <c r="A2" s="102" t="s">
        <v>609</v>
      </c>
      <c r="B2" s="103" t="s">
        <v>333</v>
      </c>
      <c r="C2" s="104" t="s">
        <v>610</v>
      </c>
      <c r="D2" s="104" t="s">
        <v>611</v>
      </c>
      <c r="E2" s="104" t="s">
        <v>612</v>
      </c>
      <c r="F2" s="104" t="s">
        <v>613</v>
      </c>
    </row>
    <row r="3" ht="187.5" customHeight="1">
      <c r="A3" s="105"/>
      <c r="B3" s="28"/>
      <c r="C3" s="106" t="s">
        <v>916</v>
      </c>
      <c r="D3" s="106" t="s">
        <v>917</v>
      </c>
      <c r="E3" s="106" t="s">
        <v>918</v>
      </c>
      <c r="F3" s="106" t="s">
        <v>919</v>
      </c>
      <c r="G3" s="114"/>
    </row>
    <row r="4" ht="30.0" customHeight="1">
      <c r="A4" s="102" t="s">
        <v>618</v>
      </c>
      <c r="B4" s="103" t="s">
        <v>336</v>
      </c>
      <c r="C4" s="104" t="s">
        <v>610</v>
      </c>
      <c r="D4" s="104" t="s">
        <v>611</v>
      </c>
      <c r="E4" s="104" t="s">
        <v>612</v>
      </c>
      <c r="F4" s="104" t="s">
        <v>613</v>
      </c>
    </row>
    <row r="5" ht="187.5" customHeight="1">
      <c r="A5" s="107"/>
      <c r="C5" s="108" t="s">
        <v>920</v>
      </c>
      <c r="D5" s="108" t="s">
        <v>921</v>
      </c>
      <c r="E5" s="108" t="s">
        <v>922</v>
      </c>
      <c r="F5" s="108" t="s">
        <v>923</v>
      </c>
    </row>
  </sheetData>
  <mergeCells count="4">
    <mergeCell ref="A1:B1"/>
    <mergeCell ref="C1:F1"/>
    <mergeCell ref="A3:B3"/>
    <mergeCell ref="A5:B5"/>
  </mergeCells>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383</v>
      </c>
    </row>
    <row r="2" ht="32.25" customHeight="1">
      <c r="A2" s="102" t="s">
        <v>609</v>
      </c>
      <c r="B2" s="103" t="s">
        <v>333</v>
      </c>
      <c r="C2" s="104" t="s">
        <v>610</v>
      </c>
      <c r="D2" s="104" t="s">
        <v>611</v>
      </c>
      <c r="E2" s="104" t="s">
        <v>612</v>
      </c>
      <c r="F2" s="104" t="s">
        <v>613</v>
      </c>
    </row>
    <row r="3" ht="187.5" customHeight="1">
      <c r="A3" s="105"/>
      <c r="B3" s="28"/>
      <c r="C3" s="106" t="s">
        <v>924</v>
      </c>
      <c r="D3" s="106" t="s">
        <v>925</v>
      </c>
      <c r="E3" s="106" t="s">
        <v>926</v>
      </c>
      <c r="F3" s="123" t="s">
        <v>927</v>
      </c>
    </row>
    <row r="4" ht="30.0" customHeight="1">
      <c r="A4" s="102" t="s">
        <v>618</v>
      </c>
      <c r="B4" s="103" t="s">
        <v>331</v>
      </c>
      <c r="C4" s="104" t="s">
        <v>610</v>
      </c>
      <c r="D4" s="104" t="s">
        <v>611</v>
      </c>
      <c r="E4" s="104" t="s">
        <v>612</v>
      </c>
      <c r="F4" s="104" t="s">
        <v>613</v>
      </c>
    </row>
    <row r="5" ht="187.5" customHeight="1">
      <c r="A5" s="107"/>
      <c r="C5" s="108" t="s">
        <v>928</v>
      </c>
      <c r="D5" s="108" t="s">
        <v>929</v>
      </c>
      <c r="E5" s="108" t="s">
        <v>930</v>
      </c>
      <c r="F5" s="110" t="s">
        <v>931</v>
      </c>
    </row>
  </sheetData>
  <mergeCells count="4">
    <mergeCell ref="A1:B1"/>
    <mergeCell ref="C1:F1"/>
    <mergeCell ref="A3:B3"/>
    <mergeCell ref="A5:B5"/>
  </mergeCells>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384</v>
      </c>
    </row>
    <row r="2" ht="32.25" customHeight="1">
      <c r="A2" s="102" t="s">
        <v>609</v>
      </c>
      <c r="B2" s="103" t="s">
        <v>333</v>
      </c>
      <c r="C2" s="104" t="s">
        <v>610</v>
      </c>
      <c r="D2" s="104" t="s">
        <v>611</v>
      </c>
      <c r="E2" s="104" t="s">
        <v>612</v>
      </c>
      <c r="F2" s="104" t="s">
        <v>613</v>
      </c>
    </row>
    <row r="3" ht="187.5" customHeight="1">
      <c r="A3" s="105"/>
      <c r="B3" s="28"/>
      <c r="C3" s="106" t="s">
        <v>932</v>
      </c>
      <c r="D3" s="106" t="s">
        <v>933</v>
      </c>
      <c r="E3" s="106" t="s">
        <v>934</v>
      </c>
      <c r="F3" s="106" t="s">
        <v>935</v>
      </c>
    </row>
    <row r="4" ht="30.0" customHeight="1">
      <c r="A4" s="102" t="s">
        <v>618</v>
      </c>
      <c r="B4" s="103" t="s">
        <v>331</v>
      </c>
      <c r="C4" s="104" t="s">
        <v>610</v>
      </c>
      <c r="D4" s="104" t="s">
        <v>611</v>
      </c>
      <c r="E4" s="104" t="s">
        <v>612</v>
      </c>
      <c r="F4" s="104" t="s">
        <v>613</v>
      </c>
    </row>
    <row r="5" ht="187.5" customHeight="1">
      <c r="A5" s="107"/>
      <c r="C5" s="108" t="s">
        <v>936</v>
      </c>
      <c r="D5" s="108" t="s">
        <v>937</v>
      </c>
      <c r="E5" s="108" t="s">
        <v>938</v>
      </c>
      <c r="F5" s="108" t="s">
        <v>939</v>
      </c>
    </row>
  </sheetData>
  <mergeCells count="4">
    <mergeCell ref="A1:B1"/>
    <mergeCell ref="C1:F1"/>
    <mergeCell ref="A3:B3"/>
    <mergeCell ref="A5:B5"/>
  </mergeCells>
  <drawing r:id="rId1"/>
</worksheet>
</file>

<file path=xl/worksheets/sheet4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385</v>
      </c>
    </row>
    <row r="2" ht="32.25" customHeight="1">
      <c r="A2" s="102" t="s">
        <v>609</v>
      </c>
      <c r="B2" s="103" t="s">
        <v>328</v>
      </c>
      <c r="C2" s="104" t="s">
        <v>610</v>
      </c>
      <c r="D2" s="104" t="s">
        <v>611</v>
      </c>
      <c r="E2" s="104" t="s">
        <v>612</v>
      </c>
      <c r="F2" s="104" t="s">
        <v>613</v>
      </c>
    </row>
    <row r="3" ht="187.5" customHeight="1">
      <c r="A3" s="105"/>
      <c r="B3" s="28"/>
      <c r="C3" s="106" t="s">
        <v>940</v>
      </c>
      <c r="D3" s="106" t="s">
        <v>941</v>
      </c>
      <c r="E3" s="106" t="s">
        <v>942</v>
      </c>
      <c r="F3" s="106" t="s">
        <v>943</v>
      </c>
    </row>
    <row r="4" ht="30.0" customHeight="1">
      <c r="A4" s="102" t="s">
        <v>618</v>
      </c>
      <c r="B4" s="103" t="s">
        <v>337</v>
      </c>
      <c r="C4" s="104" t="s">
        <v>610</v>
      </c>
      <c r="D4" s="104" t="s">
        <v>611</v>
      </c>
      <c r="E4" s="104" t="s">
        <v>612</v>
      </c>
      <c r="F4" s="104" t="s">
        <v>613</v>
      </c>
    </row>
    <row r="5" ht="187.5" customHeight="1">
      <c r="A5" s="107"/>
      <c r="C5" s="108" t="s">
        <v>944</v>
      </c>
      <c r="D5" s="108" t="s">
        <v>945</v>
      </c>
      <c r="E5" s="108" t="s">
        <v>946</v>
      </c>
      <c r="F5" s="108" t="s">
        <v>947</v>
      </c>
    </row>
  </sheetData>
  <mergeCells count="4">
    <mergeCell ref="A1:B1"/>
    <mergeCell ref="C1:F1"/>
    <mergeCell ref="A3:B3"/>
    <mergeCell ref="A5:B5"/>
  </mergeCells>
  <drawing r:id="rId1"/>
</worksheet>
</file>

<file path=xl/worksheets/sheet4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386</v>
      </c>
    </row>
    <row r="2" ht="32.25" customHeight="1">
      <c r="A2" s="102" t="s">
        <v>609</v>
      </c>
      <c r="B2" s="103" t="s">
        <v>328</v>
      </c>
      <c r="C2" s="104" t="s">
        <v>610</v>
      </c>
      <c r="D2" s="104" t="s">
        <v>611</v>
      </c>
      <c r="E2" s="104" t="s">
        <v>612</v>
      </c>
      <c r="F2" s="104" t="s">
        <v>613</v>
      </c>
    </row>
    <row r="3" ht="187.5" customHeight="1">
      <c r="A3" s="105"/>
      <c r="B3" s="28"/>
      <c r="C3" s="106" t="s">
        <v>948</v>
      </c>
      <c r="D3" s="106" t="s">
        <v>949</v>
      </c>
      <c r="E3" s="106" t="s">
        <v>950</v>
      </c>
      <c r="F3" s="106" t="s">
        <v>951</v>
      </c>
    </row>
    <row r="4" ht="30.0" customHeight="1">
      <c r="A4" s="102" t="s">
        <v>618</v>
      </c>
      <c r="B4" s="103" t="s">
        <v>337</v>
      </c>
      <c r="C4" s="104" t="s">
        <v>610</v>
      </c>
      <c r="D4" s="104" t="s">
        <v>611</v>
      </c>
      <c r="E4" s="104" t="s">
        <v>612</v>
      </c>
      <c r="F4" s="104" t="s">
        <v>613</v>
      </c>
    </row>
    <row r="5" ht="187.5" customHeight="1">
      <c r="A5" s="107"/>
      <c r="C5" s="108" t="s">
        <v>952</v>
      </c>
      <c r="D5" s="108" t="s">
        <v>953</v>
      </c>
      <c r="E5" s="108" t="s">
        <v>954</v>
      </c>
      <c r="F5" s="108" t="s">
        <v>955</v>
      </c>
    </row>
  </sheetData>
  <mergeCells count="4">
    <mergeCell ref="A1:B1"/>
    <mergeCell ref="C1:F1"/>
    <mergeCell ref="A3:B3"/>
    <mergeCell ref="A5:B5"/>
  </mergeCells>
  <drawing r:id="rId1"/>
</worksheet>
</file>

<file path=xl/worksheets/sheet4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387</v>
      </c>
    </row>
    <row r="2" ht="32.25" customHeight="1">
      <c r="A2" s="102" t="s">
        <v>609</v>
      </c>
      <c r="B2" s="103" t="s">
        <v>339</v>
      </c>
      <c r="C2" s="104" t="s">
        <v>610</v>
      </c>
      <c r="D2" s="104" t="s">
        <v>611</v>
      </c>
      <c r="E2" s="104" t="s">
        <v>612</v>
      </c>
      <c r="F2" s="104" t="s">
        <v>613</v>
      </c>
    </row>
    <row r="3" ht="187.5" customHeight="1">
      <c r="A3" s="105"/>
      <c r="B3" s="28"/>
      <c r="C3" s="106" t="s">
        <v>956</v>
      </c>
      <c r="D3" s="106" t="s">
        <v>957</v>
      </c>
      <c r="E3" s="106" t="s">
        <v>958</v>
      </c>
      <c r="F3" s="106" t="s">
        <v>959</v>
      </c>
    </row>
    <row r="4" ht="30.0" customHeight="1">
      <c r="A4" s="102" t="s">
        <v>618</v>
      </c>
      <c r="B4" s="103" t="s">
        <v>328</v>
      </c>
      <c r="C4" s="104" t="s">
        <v>610</v>
      </c>
      <c r="D4" s="104" t="s">
        <v>611</v>
      </c>
      <c r="E4" s="104" t="s">
        <v>612</v>
      </c>
      <c r="F4" s="104" t="s">
        <v>613</v>
      </c>
    </row>
    <row r="5" ht="187.5" customHeight="1">
      <c r="A5" s="107"/>
      <c r="C5" s="108" t="s">
        <v>960</v>
      </c>
      <c r="D5" s="108" t="s">
        <v>961</v>
      </c>
      <c r="E5" s="108" t="s">
        <v>962</v>
      </c>
      <c r="F5" s="108" t="s">
        <v>963</v>
      </c>
    </row>
  </sheetData>
  <mergeCells count="4">
    <mergeCell ref="A1:B1"/>
    <mergeCell ref="C1:F1"/>
    <mergeCell ref="A3:B3"/>
    <mergeCell ref="A5:B5"/>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345</v>
      </c>
    </row>
    <row r="2" ht="32.25" customHeight="1">
      <c r="A2" s="102" t="s">
        <v>609</v>
      </c>
      <c r="B2" s="103" t="s">
        <v>324</v>
      </c>
      <c r="C2" s="104" t="s">
        <v>610</v>
      </c>
      <c r="D2" s="104" t="s">
        <v>611</v>
      </c>
      <c r="E2" s="104" t="s">
        <v>612</v>
      </c>
      <c r="F2" s="104" t="s">
        <v>613</v>
      </c>
    </row>
    <row r="3" ht="187.5" customHeight="1">
      <c r="A3" s="105"/>
      <c r="B3" s="28"/>
      <c r="C3" s="106" t="s">
        <v>614</v>
      </c>
      <c r="D3" s="106" t="s">
        <v>615</v>
      </c>
      <c r="E3" s="106" t="s">
        <v>616</v>
      </c>
      <c r="F3" s="106" t="s">
        <v>617</v>
      </c>
    </row>
    <row r="4" ht="30.0" customHeight="1">
      <c r="A4" s="102" t="s">
        <v>618</v>
      </c>
      <c r="B4" s="103" t="s">
        <v>325</v>
      </c>
      <c r="C4" s="104" t="s">
        <v>610</v>
      </c>
      <c r="D4" s="104" t="s">
        <v>611</v>
      </c>
      <c r="E4" s="104" t="s">
        <v>612</v>
      </c>
      <c r="F4" s="104" t="s">
        <v>613</v>
      </c>
    </row>
    <row r="5" ht="187.5" customHeight="1">
      <c r="A5" s="107"/>
      <c r="C5" s="108" t="s">
        <v>619</v>
      </c>
      <c r="D5" s="108" t="s">
        <v>620</v>
      </c>
      <c r="E5" s="108" t="s">
        <v>621</v>
      </c>
      <c r="F5" s="108" t="s">
        <v>622</v>
      </c>
    </row>
  </sheetData>
  <mergeCells count="4">
    <mergeCell ref="A1:B1"/>
    <mergeCell ref="C1:F1"/>
    <mergeCell ref="A3:B3"/>
    <mergeCell ref="A5:B5"/>
  </mergeCells>
  <drawing r:id="rId1"/>
</worksheet>
</file>

<file path=xl/worksheets/sheet5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388</v>
      </c>
    </row>
    <row r="2" ht="32.25" customHeight="1">
      <c r="A2" s="102" t="s">
        <v>609</v>
      </c>
      <c r="B2" s="103" t="s">
        <v>339</v>
      </c>
      <c r="C2" s="104" t="s">
        <v>610</v>
      </c>
      <c r="D2" s="104" t="s">
        <v>611</v>
      </c>
      <c r="E2" s="104" t="s">
        <v>612</v>
      </c>
      <c r="F2" s="104" t="s">
        <v>613</v>
      </c>
    </row>
    <row r="3" ht="187.5" customHeight="1">
      <c r="A3" s="105"/>
      <c r="B3" s="28"/>
      <c r="C3" s="106" t="s">
        <v>964</v>
      </c>
      <c r="D3" s="106" t="s">
        <v>965</v>
      </c>
      <c r="E3" s="106" t="s">
        <v>966</v>
      </c>
      <c r="F3" s="106" t="s">
        <v>967</v>
      </c>
    </row>
    <row r="4" ht="30.0" customHeight="1">
      <c r="A4" s="102" t="s">
        <v>618</v>
      </c>
      <c r="B4" s="103" t="s">
        <v>328</v>
      </c>
      <c r="C4" s="104" t="s">
        <v>610</v>
      </c>
      <c r="D4" s="104" t="s">
        <v>611</v>
      </c>
      <c r="E4" s="104" t="s">
        <v>612</v>
      </c>
      <c r="F4" s="104" t="s">
        <v>613</v>
      </c>
    </row>
    <row r="5" ht="187.5" customHeight="1">
      <c r="A5" s="107"/>
      <c r="C5" s="108" t="s">
        <v>968</v>
      </c>
      <c r="D5" s="108" t="s">
        <v>969</v>
      </c>
      <c r="E5" s="108" t="s">
        <v>970</v>
      </c>
      <c r="F5" s="108" t="s">
        <v>971</v>
      </c>
    </row>
  </sheetData>
  <mergeCells count="4">
    <mergeCell ref="A1:B1"/>
    <mergeCell ref="C1:F1"/>
    <mergeCell ref="A3:B3"/>
    <mergeCell ref="A5:B5"/>
  </mergeCells>
  <drawing r:id="rId1"/>
</worksheet>
</file>

<file path=xl/worksheets/sheet5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389</v>
      </c>
    </row>
    <row r="2" ht="32.25" customHeight="1">
      <c r="A2" s="102" t="s">
        <v>609</v>
      </c>
      <c r="B2" s="103" t="s">
        <v>342</v>
      </c>
      <c r="C2" s="104" t="s">
        <v>610</v>
      </c>
      <c r="D2" s="104" t="s">
        <v>611</v>
      </c>
      <c r="E2" s="104" t="s">
        <v>612</v>
      </c>
      <c r="F2" s="104" t="s">
        <v>613</v>
      </c>
    </row>
    <row r="3" ht="187.5" customHeight="1">
      <c r="A3" s="105"/>
      <c r="B3" s="28"/>
      <c r="C3" s="106" t="s">
        <v>972</v>
      </c>
      <c r="D3" s="106" t="s">
        <v>973</v>
      </c>
      <c r="E3" s="106" t="s">
        <v>974</v>
      </c>
      <c r="F3" s="106" t="s">
        <v>975</v>
      </c>
    </row>
    <row r="4" ht="30.0" customHeight="1">
      <c r="A4" s="102" t="s">
        <v>618</v>
      </c>
      <c r="B4" s="103" t="s">
        <v>343</v>
      </c>
      <c r="C4" s="104" t="s">
        <v>610</v>
      </c>
      <c r="D4" s="104" t="s">
        <v>611</v>
      </c>
      <c r="E4" s="104" t="s">
        <v>612</v>
      </c>
      <c r="F4" s="104" t="s">
        <v>613</v>
      </c>
    </row>
    <row r="5" ht="187.5" customHeight="1">
      <c r="A5" s="107"/>
      <c r="C5" s="124" t="s">
        <v>976</v>
      </c>
      <c r="D5" s="124" t="s">
        <v>977</v>
      </c>
      <c r="E5" s="124" t="s">
        <v>978</v>
      </c>
      <c r="F5" s="124" t="s">
        <v>979</v>
      </c>
    </row>
  </sheetData>
  <mergeCells count="4">
    <mergeCell ref="A1:B1"/>
    <mergeCell ref="C1:F1"/>
    <mergeCell ref="A3:B3"/>
    <mergeCell ref="A5:B5"/>
  </mergeCells>
  <drawing r:id="rId1"/>
</worksheet>
</file>

<file path=xl/worksheets/sheet5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544</v>
      </c>
    </row>
    <row r="2" ht="32.25" customHeight="1">
      <c r="A2" s="102" t="s">
        <v>609</v>
      </c>
      <c r="B2" s="103" t="s">
        <v>333</v>
      </c>
      <c r="C2" s="104" t="s">
        <v>610</v>
      </c>
      <c r="D2" s="104" t="s">
        <v>611</v>
      </c>
      <c r="E2" s="104" t="s">
        <v>612</v>
      </c>
      <c r="F2" s="104" t="s">
        <v>613</v>
      </c>
    </row>
    <row r="3" ht="187.5" customHeight="1">
      <c r="A3" s="105"/>
      <c r="B3" s="28"/>
      <c r="C3" s="106" t="s">
        <v>980</v>
      </c>
      <c r="D3" s="106" t="s">
        <v>981</v>
      </c>
      <c r="E3" s="106" t="s">
        <v>982</v>
      </c>
      <c r="F3" s="106" t="s">
        <v>983</v>
      </c>
    </row>
    <row r="4" ht="30.0" customHeight="1">
      <c r="A4" s="102" t="s">
        <v>618</v>
      </c>
      <c r="B4" s="103" t="s">
        <v>343</v>
      </c>
      <c r="C4" s="104" t="s">
        <v>610</v>
      </c>
      <c r="D4" s="104" t="s">
        <v>611</v>
      </c>
      <c r="E4" s="104" t="s">
        <v>612</v>
      </c>
      <c r="F4" s="104" t="s">
        <v>613</v>
      </c>
    </row>
    <row r="5" ht="187.5" customHeight="1">
      <c r="A5" s="107"/>
      <c r="C5" s="108" t="s">
        <v>984</v>
      </c>
      <c r="D5" s="108" t="s">
        <v>985</v>
      </c>
      <c r="E5" s="108" t="s">
        <v>986</v>
      </c>
      <c r="F5" s="108" t="s">
        <v>987</v>
      </c>
    </row>
  </sheetData>
  <mergeCells count="4">
    <mergeCell ref="A1:B1"/>
    <mergeCell ref="C1:F1"/>
    <mergeCell ref="A3:B3"/>
    <mergeCell ref="A5:B5"/>
  </mergeCells>
  <drawing r:id="rId1"/>
</worksheet>
</file>

<file path=xl/worksheets/sheet5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392</v>
      </c>
    </row>
    <row r="2" ht="32.25" customHeight="1">
      <c r="A2" s="102" t="s">
        <v>609</v>
      </c>
      <c r="B2" s="103" t="s">
        <v>333</v>
      </c>
      <c r="C2" s="104" t="s">
        <v>610</v>
      </c>
      <c r="D2" s="104" t="s">
        <v>611</v>
      </c>
      <c r="E2" s="104" t="s">
        <v>612</v>
      </c>
      <c r="F2" s="104" t="s">
        <v>613</v>
      </c>
    </row>
    <row r="3" ht="187.5" customHeight="1">
      <c r="A3" s="105"/>
      <c r="B3" s="28"/>
      <c r="C3" s="106" t="s">
        <v>988</v>
      </c>
      <c r="D3" s="106" t="s">
        <v>989</v>
      </c>
      <c r="E3" s="106" t="s">
        <v>990</v>
      </c>
      <c r="F3" s="106" t="s">
        <v>991</v>
      </c>
    </row>
    <row r="4" ht="30.0" customHeight="1">
      <c r="A4" s="102" t="s">
        <v>618</v>
      </c>
      <c r="B4" s="103" t="s">
        <v>336</v>
      </c>
      <c r="C4" s="104" t="s">
        <v>610</v>
      </c>
      <c r="D4" s="104" t="s">
        <v>611</v>
      </c>
      <c r="E4" s="104" t="s">
        <v>612</v>
      </c>
      <c r="F4" s="104" t="s">
        <v>613</v>
      </c>
    </row>
    <row r="5" ht="187.5" customHeight="1">
      <c r="A5" s="107"/>
      <c r="C5" s="108" t="s">
        <v>992</v>
      </c>
      <c r="D5" s="108" t="s">
        <v>993</v>
      </c>
      <c r="E5" s="108" t="s">
        <v>994</v>
      </c>
      <c r="F5" s="108" t="s">
        <v>995</v>
      </c>
    </row>
  </sheetData>
  <mergeCells count="4">
    <mergeCell ref="A1:B1"/>
    <mergeCell ref="C1:F1"/>
    <mergeCell ref="A3:B3"/>
    <mergeCell ref="A5:B5"/>
  </mergeCells>
  <drawing r:id="rId1"/>
</worksheet>
</file>

<file path=xl/worksheets/sheet5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393</v>
      </c>
    </row>
    <row r="2" ht="32.25" customHeight="1">
      <c r="A2" s="102" t="s">
        <v>609</v>
      </c>
      <c r="B2" s="103" t="s">
        <v>333</v>
      </c>
      <c r="C2" s="104" t="s">
        <v>610</v>
      </c>
      <c r="D2" s="104" t="s">
        <v>611</v>
      </c>
      <c r="E2" s="104" t="s">
        <v>612</v>
      </c>
      <c r="F2" s="104" t="s">
        <v>613</v>
      </c>
    </row>
    <row r="3" ht="187.5" customHeight="1">
      <c r="A3" s="105"/>
      <c r="B3" s="28"/>
      <c r="C3" s="106" t="s">
        <v>996</v>
      </c>
      <c r="D3" s="106" t="s">
        <v>997</v>
      </c>
      <c r="E3" s="106" t="s">
        <v>998</v>
      </c>
      <c r="F3" s="106" t="s">
        <v>999</v>
      </c>
    </row>
    <row r="4" ht="30.0" customHeight="1">
      <c r="A4" s="102" t="s">
        <v>618</v>
      </c>
      <c r="B4" s="103" t="s">
        <v>327</v>
      </c>
      <c r="C4" s="104" t="s">
        <v>610</v>
      </c>
      <c r="D4" s="104" t="s">
        <v>611</v>
      </c>
      <c r="E4" s="104" t="s">
        <v>612</v>
      </c>
      <c r="F4" s="104" t="s">
        <v>613</v>
      </c>
    </row>
    <row r="5" ht="187.5" customHeight="1">
      <c r="A5" s="107"/>
      <c r="C5" s="108" t="s">
        <v>1000</v>
      </c>
      <c r="D5" s="108" t="s">
        <v>1001</v>
      </c>
      <c r="E5" s="108" t="s">
        <v>1002</v>
      </c>
      <c r="F5" s="108" t="s">
        <v>1003</v>
      </c>
    </row>
  </sheetData>
  <mergeCells count="4">
    <mergeCell ref="A1:B1"/>
    <mergeCell ref="C1:F1"/>
    <mergeCell ref="A3:B3"/>
    <mergeCell ref="A5:B5"/>
  </mergeCells>
  <drawing r:id="rId1"/>
</worksheet>
</file>

<file path=xl/worksheets/sheet5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394</v>
      </c>
    </row>
    <row r="2" ht="32.25" customHeight="1">
      <c r="A2" s="102" t="s">
        <v>609</v>
      </c>
      <c r="B2" s="103" t="s">
        <v>333</v>
      </c>
      <c r="C2" s="104" t="s">
        <v>610</v>
      </c>
      <c r="D2" s="104" t="s">
        <v>611</v>
      </c>
      <c r="E2" s="104" t="s">
        <v>612</v>
      </c>
      <c r="F2" s="104" t="s">
        <v>613</v>
      </c>
    </row>
    <row r="3" ht="187.5" customHeight="1">
      <c r="A3" s="105"/>
      <c r="B3" s="28"/>
      <c r="C3" s="106" t="s">
        <v>1004</v>
      </c>
      <c r="D3" s="106" t="s">
        <v>1005</v>
      </c>
      <c r="E3" s="106" t="s">
        <v>1006</v>
      </c>
      <c r="F3" s="106" t="s">
        <v>1007</v>
      </c>
    </row>
    <row r="4" ht="30.0" customHeight="1">
      <c r="A4" s="102" t="s">
        <v>618</v>
      </c>
      <c r="B4" s="103" t="s">
        <v>327</v>
      </c>
      <c r="C4" s="104" t="s">
        <v>610</v>
      </c>
      <c r="D4" s="104" t="s">
        <v>611</v>
      </c>
      <c r="E4" s="104" t="s">
        <v>612</v>
      </c>
      <c r="F4" s="104" t="s">
        <v>613</v>
      </c>
    </row>
    <row r="5" ht="187.5" customHeight="1">
      <c r="A5" s="107"/>
      <c r="C5" s="108" t="s">
        <v>1008</v>
      </c>
      <c r="D5" s="108" t="s">
        <v>1009</v>
      </c>
      <c r="E5" s="108" t="s">
        <v>1010</v>
      </c>
      <c r="F5" s="108" t="s">
        <v>1011</v>
      </c>
    </row>
  </sheetData>
  <mergeCells count="4">
    <mergeCell ref="A1:B1"/>
    <mergeCell ref="C1:F1"/>
    <mergeCell ref="A3:B3"/>
    <mergeCell ref="A5:B5"/>
  </mergeCells>
  <drawing r:id="rId1"/>
</worksheet>
</file>

<file path=xl/worksheets/sheet5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395</v>
      </c>
    </row>
    <row r="2" ht="32.25" customHeight="1">
      <c r="A2" s="102" t="s">
        <v>609</v>
      </c>
      <c r="B2" s="103" t="s">
        <v>333</v>
      </c>
      <c r="C2" s="104" t="s">
        <v>610</v>
      </c>
      <c r="D2" s="104" t="s">
        <v>611</v>
      </c>
      <c r="E2" s="104" t="s">
        <v>612</v>
      </c>
      <c r="F2" s="104" t="s">
        <v>613</v>
      </c>
    </row>
    <row r="3" ht="187.5" customHeight="1">
      <c r="A3" s="105"/>
      <c r="B3" s="28"/>
      <c r="C3" s="106" t="s">
        <v>1012</v>
      </c>
      <c r="D3" s="106" t="s">
        <v>1013</v>
      </c>
      <c r="E3" s="106" t="s">
        <v>1014</v>
      </c>
      <c r="F3" s="106" t="s">
        <v>1015</v>
      </c>
    </row>
    <row r="4" ht="30.0" customHeight="1">
      <c r="A4" s="102" t="s">
        <v>618</v>
      </c>
      <c r="B4" s="103" t="s">
        <v>327</v>
      </c>
      <c r="C4" s="104" t="s">
        <v>610</v>
      </c>
      <c r="D4" s="104" t="s">
        <v>611</v>
      </c>
      <c r="E4" s="104" t="s">
        <v>612</v>
      </c>
      <c r="F4" s="104" t="s">
        <v>613</v>
      </c>
    </row>
    <row r="5" ht="187.5" customHeight="1">
      <c r="A5" s="107"/>
      <c r="C5" s="108" t="s">
        <v>1016</v>
      </c>
      <c r="D5" s="108" t="s">
        <v>1017</v>
      </c>
      <c r="E5" s="108" t="s">
        <v>1018</v>
      </c>
      <c r="F5" s="108" t="s">
        <v>1019</v>
      </c>
    </row>
  </sheetData>
  <mergeCells count="4">
    <mergeCell ref="A1:B1"/>
    <mergeCell ref="C1:F1"/>
    <mergeCell ref="A3:B3"/>
    <mergeCell ref="A5:B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346</v>
      </c>
    </row>
    <row r="2" ht="32.25" customHeight="1">
      <c r="A2" s="102" t="s">
        <v>609</v>
      </c>
      <c r="B2" s="103" t="s">
        <v>324</v>
      </c>
      <c r="C2" s="104" t="s">
        <v>610</v>
      </c>
      <c r="D2" s="104" t="s">
        <v>611</v>
      </c>
      <c r="E2" s="104" t="s">
        <v>612</v>
      </c>
      <c r="F2" s="104" t="s">
        <v>613</v>
      </c>
    </row>
    <row r="3" ht="187.5" customHeight="1">
      <c r="A3" s="105"/>
      <c r="B3" s="28"/>
      <c r="C3" s="106" t="s">
        <v>623</v>
      </c>
      <c r="D3" s="106" t="s">
        <v>624</v>
      </c>
      <c r="E3" s="106" t="s">
        <v>625</v>
      </c>
      <c r="F3" s="106" t="s">
        <v>626</v>
      </c>
    </row>
    <row r="4" ht="30.0" customHeight="1">
      <c r="A4" s="102" t="s">
        <v>618</v>
      </c>
      <c r="B4" s="103" t="s">
        <v>325</v>
      </c>
      <c r="C4" s="104" t="s">
        <v>610</v>
      </c>
      <c r="D4" s="104" t="s">
        <v>611</v>
      </c>
      <c r="E4" s="104" t="s">
        <v>612</v>
      </c>
      <c r="F4" s="104" t="s">
        <v>613</v>
      </c>
    </row>
    <row r="5" ht="187.5" customHeight="1">
      <c r="A5" s="107"/>
      <c r="C5" s="108" t="s">
        <v>627</v>
      </c>
      <c r="D5" s="108" t="s">
        <v>628</v>
      </c>
      <c r="E5" s="108" t="s">
        <v>629</v>
      </c>
      <c r="F5" s="108" t="s">
        <v>630</v>
      </c>
    </row>
  </sheetData>
  <mergeCells count="4">
    <mergeCell ref="A1:B1"/>
    <mergeCell ref="C1:F1"/>
    <mergeCell ref="A3:B3"/>
    <mergeCell ref="A5:B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347</v>
      </c>
    </row>
    <row r="2" ht="32.25" customHeight="1">
      <c r="A2" s="102" t="s">
        <v>609</v>
      </c>
      <c r="B2" s="103" t="s">
        <v>324</v>
      </c>
      <c r="C2" s="104" t="s">
        <v>610</v>
      </c>
      <c r="D2" s="104" t="s">
        <v>611</v>
      </c>
      <c r="E2" s="104" t="s">
        <v>612</v>
      </c>
      <c r="F2" s="104" t="s">
        <v>613</v>
      </c>
    </row>
    <row r="3" ht="187.5" customHeight="1">
      <c r="A3" s="105"/>
      <c r="B3" s="28"/>
      <c r="C3" s="106" t="s">
        <v>631</v>
      </c>
      <c r="D3" s="106" t="s">
        <v>632</v>
      </c>
      <c r="E3" s="106" t="s">
        <v>633</v>
      </c>
      <c r="F3" s="106" t="s">
        <v>634</v>
      </c>
    </row>
    <row r="4" ht="30.0" customHeight="1">
      <c r="A4" s="102" t="s">
        <v>618</v>
      </c>
      <c r="B4" s="103" t="s">
        <v>326</v>
      </c>
      <c r="C4" s="104" t="s">
        <v>610</v>
      </c>
      <c r="D4" s="104" t="s">
        <v>611</v>
      </c>
      <c r="E4" s="104" t="s">
        <v>612</v>
      </c>
      <c r="F4" s="104" t="s">
        <v>613</v>
      </c>
    </row>
    <row r="5" ht="187.5" customHeight="1">
      <c r="A5" s="107"/>
      <c r="C5" s="108" t="s">
        <v>635</v>
      </c>
      <c r="D5" s="108" t="s">
        <v>636</v>
      </c>
      <c r="E5" s="108" t="s">
        <v>637</v>
      </c>
      <c r="F5" s="109" t="s">
        <v>638</v>
      </c>
    </row>
  </sheetData>
  <mergeCells count="4">
    <mergeCell ref="A1:B1"/>
    <mergeCell ref="C1:F1"/>
    <mergeCell ref="A3:B3"/>
    <mergeCell ref="A5:B5"/>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348</v>
      </c>
    </row>
    <row r="2" ht="32.25" customHeight="1">
      <c r="A2" s="102" t="s">
        <v>609</v>
      </c>
      <c r="B2" s="103" t="s">
        <v>324</v>
      </c>
      <c r="C2" s="104" t="s">
        <v>610</v>
      </c>
      <c r="D2" s="104" t="s">
        <v>611</v>
      </c>
      <c r="E2" s="104" t="s">
        <v>612</v>
      </c>
      <c r="F2" s="104" t="s">
        <v>613</v>
      </c>
    </row>
    <row r="3" ht="187.5" customHeight="1">
      <c r="A3" s="105"/>
      <c r="B3" s="28"/>
      <c r="C3" s="106" t="s">
        <v>639</v>
      </c>
      <c r="D3" s="106" t="s">
        <v>640</v>
      </c>
      <c r="E3" s="106" t="s">
        <v>641</v>
      </c>
      <c r="F3" s="106" t="s">
        <v>642</v>
      </c>
    </row>
    <row r="4" ht="30.0" customHeight="1">
      <c r="A4" s="102" t="s">
        <v>618</v>
      </c>
      <c r="B4" s="103" t="s">
        <v>326</v>
      </c>
      <c r="C4" s="104" t="s">
        <v>610</v>
      </c>
      <c r="D4" s="104" t="s">
        <v>611</v>
      </c>
      <c r="E4" s="104" t="s">
        <v>612</v>
      </c>
      <c r="F4" s="104" t="s">
        <v>613</v>
      </c>
    </row>
    <row r="5" ht="187.5" customHeight="1">
      <c r="A5" s="107"/>
      <c r="C5" s="108" t="s">
        <v>643</v>
      </c>
      <c r="D5" s="108" t="s">
        <v>644</v>
      </c>
      <c r="E5" s="108" t="s">
        <v>645</v>
      </c>
      <c r="F5" s="109" t="s">
        <v>646</v>
      </c>
    </row>
  </sheetData>
  <mergeCells count="4">
    <mergeCell ref="A1:B1"/>
    <mergeCell ref="C1:F1"/>
    <mergeCell ref="A3:B3"/>
    <mergeCell ref="A5:B5"/>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0"/>
    <col customWidth="1" min="2" max="2" width="17.63"/>
    <col customWidth="1" min="3" max="6" width="31.38"/>
  </cols>
  <sheetData>
    <row r="1" ht="57.0" customHeight="1">
      <c r="A1" s="100" t="s">
        <v>608</v>
      </c>
      <c r="C1" s="101" t="s">
        <v>349</v>
      </c>
    </row>
    <row r="2" ht="32.25" customHeight="1">
      <c r="A2" s="102" t="s">
        <v>609</v>
      </c>
      <c r="B2" s="103" t="s">
        <v>327</v>
      </c>
      <c r="C2" s="104" t="s">
        <v>610</v>
      </c>
      <c r="D2" s="104" t="s">
        <v>611</v>
      </c>
      <c r="E2" s="104" t="s">
        <v>612</v>
      </c>
      <c r="F2" s="104" t="s">
        <v>613</v>
      </c>
    </row>
    <row r="3" ht="187.5" customHeight="1">
      <c r="A3" s="105"/>
      <c r="B3" s="28"/>
      <c r="C3" s="106" t="s">
        <v>647</v>
      </c>
      <c r="D3" s="106" t="s">
        <v>648</v>
      </c>
      <c r="E3" s="106" t="s">
        <v>649</v>
      </c>
      <c r="F3" s="106" t="s">
        <v>650</v>
      </c>
    </row>
    <row r="4" ht="30.0" customHeight="1">
      <c r="A4" s="102" t="s">
        <v>618</v>
      </c>
      <c r="B4" s="103" t="s">
        <v>328</v>
      </c>
      <c r="C4" s="104" t="s">
        <v>610</v>
      </c>
      <c r="D4" s="104" t="s">
        <v>611</v>
      </c>
      <c r="E4" s="104" t="s">
        <v>612</v>
      </c>
      <c r="F4" s="104" t="s">
        <v>613</v>
      </c>
    </row>
    <row r="5" ht="187.5" customHeight="1">
      <c r="A5" s="107"/>
      <c r="C5" s="108" t="s">
        <v>651</v>
      </c>
      <c r="D5" s="108" t="s">
        <v>652</v>
      </c>
      <c r="E5" s="108" t="s">
        <v>653</v>
      </c>
      <c r="F5" s="110" t="s">
        <v>654</v>
      </c>
    </row>
  </sheetData>
  <mergeCells count="4">
    <mergeCell ref="A1:B1"/>
    <mergeCell ref="C1:F1"/>
    <mergeCell ref="A3:B3"/>
    <mergeCell ref="A5:B5"/>
  </mergeCells>
  <drawing r:id="rId1"/>
</worksheet>
</file>