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s" sheetId="1" r:id="rId3"/>
    <sheet state="hidden" name="Decisions" sheetId="2" r:id="rId4"/>
    <sheet state="visible" name="Matrix" sheetId="3" r:id="rId5"/>
    <sheet state="visible" name="Rosa Stancil" sheetId="4" r:id="rId6"/>
    <sheet state="visible" name="Mikayla Ardus" sheetId="5" r:id="rId7"/>
    <sheet state="visible" name="Jacopo Lombatti" sheetId="6" r:id="rId8"/>
    <sheet state="visible" name="Vineet Krishna" sheetId="7" r:id="rId9"/>
    <sheet state="visible" name="Nitin Chitrala" sheetId="8" r:id="rId10"/>
    <sheet state="visible" name="Henry Rogers" sheetId="9" r:id="rId11"/>
    <sheet state="visible" name="Kristine Huynh" sheetId="10" r:id="rId12"/>
    <sheet state="visible" name="Anais Kamdem" sheetId="11" r:id="rId13"/>
    <sheet state="visible" name="Anant Gadodia" sheetId="12" r:id="rId14"/>
    <sheet state="visible" name="Ria Kapuria" sheetId="13" r:id="rId15"/>
    <sheet state="visible" name="Daniel Harty" sheetId="14" r:id="rId16"/>
    <sheet state="visible" name="Shawn Maxon" sheetId="15" r:id="rId17"/>
    <sheet state="visible" name="Saketh Ruddarraju" sheetId="16" r:id="rId18"/>
    <sheet state="visible" name="Irin Dileep" sheetId="17" r:id="rId19"/>
    <sheet state="visible" name="Davis Hoover" sheetId="18" r:id="rId20"/>
    <sheet state="visible" name="Jackson Engle" sheetId="19" r:id="rId21"/>
    <sheet state="visible" name="Shubham Singh" sheetId="20" r:id="rId22"/>
    <sheet state="visible" name="Milli Crouch" sheetId="21" r:id="rId23"/>
    <sheet state="visible" name="Camille Touche" sheetId="22" r:id="rId24"/>
    <sheet state="visible" name="Marine Discepoli" sheetId="23" r:id="rId25"/>
    <sheet state="visible" name="Shreya Vegesana" sheetId="24" r:id="rId26"/>
    <sheet state="visible" name="Peter Chryst" sheetId="25" r:id="rId27"/>
    <sheet state="visible" name="Shayma Ouazzani" sheetId="26" r:id="rId28"/>
    <sheet state="visible" name="Zenab Konate" sheetId="27" r:id="rId29"/>
    <sheet state="visible" name="Parker Willett" sheetId="28" r:id="rId30"/>
    <sheet state="visible" name="Janice Aguillon" sheetId="29" r:id="rId31"/>
    <sheet state="visible" name="Jessica Levis" sheetId="30" r:id="rId32"/>
    <sheet state="visible" name="David Neil" sheetId="31" r:id="rId33"/>
    <sheet state="visible" name="Jaiden Howard" sheetId="32" r:id="rId34"/>
    <sheet state="visible" name="Raif Turner" sheetId="33" r:id="rId35"/>
    <sheet state="visible" name="Federica Lenti" sheetId="34" r:id="rId36"/>
    <sheet state="visible" name="Alisha Naidu" sheetId="35" r:id="rId37"/>
    <sheet state="visible" name="Sean Thornton" sheetId="36" r:id="rId38"/>
    <sheet state="visible" name="Sybil Sides" sheetId="37" r:id="rId39"/>
    <sheet state="visible" name="Krishi Desai" sheetId="38" r:id="rId40"/>
    <sheet state="visible" name="Ali Hida" sheetId="39" r:id="rId41"/>
    <sheet state="visible" name="Karina Bhatia" sheetId="40" r:id="rId42"/>
    <sheet state="visible" name="Anna Boreatti" sheetId="41" r:id="rId43"/>
    <sheet state="visible" name="Brian Poirier" sheetId="42" r:id="rId44"/>
    <sheet state="visible" name="Bhavana Veeravalli" sheetId="43" r:id="rId45"/>
    <sheet state="visible" name="Riya Desai" sheetId="44" r:id="rId46"/>
    <sheet state="visible" name="Wilson McNeary" sheetId="45" r:id="rId47"/>
    <sheet state="visible" name="Matthew Kehn" sheetId="46" r:id="rId48"/>
    <sheet state="visible" name="Ashley John" sheetId="47" r:id="rId49"/>
    <sheet state="visible" name="Jon Buck" sheetId="48" r:id="rId50"/>
    <sheet state="visible" name="Lila Carroll" sheetId="49" r:id="rId51"/>
    <sheet state="visible" name="Timothy Reid" sheetId="50" r:id="rId52"/>
    <sheet state="visible" name="Andrew Beckert" sheetId="51" r:id="rId53"/>
    <sheet state="visible" name="Tahait Nawal" sheetId="52" r:id="rId54"/>
    <sheet state="visible" name="Saahit Kambham" sheetId="53" r:id="rId55"/>
    <sheet state="visible" name="Abisha Fenn" sheetId="54" r:id="rId56"/>
    <sheet state="visible" name="Rubina Wadhwania" sheetId="55" r:id="rId57"/>
    <sheet state="visible" name="Elijah Maze" sheetId="56" r:id="rId58"/>
    <sheet state="visible" name="Zuhare Ali" sheetId="57" r:id="rId59"/>
    <sheet state="visible" name="Bashir Jabbour" sheetId="58" r:id="rId60"/>
    <sheet state="visible" name="Caroline Breedijk" sheetId="59" r:id="rId61"/>
  </sheets>
  <definedNames>
    <definedName hidden="1" localSheetId="1" name="_xlnm._FilterDatabase">Decisions!$A$1:$R$57</definedName>
    <definedName hidden="1" localSheetId="1" name="Z_934FC8E3_E0A1_416B_86ED_B11AD64330B5_.wvu.FilterData">Decisions!$O$2:$O$57</definedName>
  </definedNames>
  <calcPr/>
  <customWorkbookViews>
    <customWorkbookView activeSheetId="0" maximized="1" windowHeight="0" windowWidth="0" guid="{934FC8E3-E0A1-416B-86ED-B11AD64330B5}" name="Filter 1"/>
  </customWorkbookViews>
</workbook>
</file>

<file path=xl/sharedStrings.xml><?xml version="1.0" encoding="utf-8"?>
<sst xmlns="http://schemas.openxmlformats.org/spreadsheetml/2006/main" count="3082" uniqueCount="1219">
  <si>
    <t xml:space="preserve">First Name </t>
  </si>
  <si>
    <t>Last Name</t>
  </si>
  <si>
    <t xml:space="preserve">Preferred Name </t>
  </si>
  <si>
    <t>NCSU Email Address</t>
  </si>
  <si>
    <t>Phone Number (Format: XXX-XXX-XXXX)</t>
  </si>
  <si>
    <t>Major(s)</t>
  </si>
  <si>
    <t>Minor(s)</t>
  </si>
  <si>
    <t>College</t>
  </si>
  <si>
    <t>Expected Graduation</t>
  </si>
  <si>
    <t>Cumulative GPA</t>
  </si>
  <si>
    <t>How did you hear about CYC?</t>
  </si>
  <si>
    <t>Why do you want to join CYC?</t>
  </si>
  <si>
    <t>What value do you see yourself bringing to a CYC engagement?</t>
  </si>
  <si>
    <t>Upload your resume here.</t>
  </si>
  <si>
    <t>CYC will require 5-10 hours per week, on average, of work, meetings, and events. CYC will expect regular attendance at a weekly all-member meeting, unless otherwise stated, on Mondays from 8:00 - 9:15 PM. By selecting "Yes", you are aware of and able to meet these obligations, if admitted as a member.</t>
  </si>
  <si>
    <t>If there is anything else you want the leadership team to know, please provide below.</t>
  </si>
  <si>
    <t>What is your race/ethnicity?</t>
  </si>
  <si>
    <t>What is your gender?</t>
  </si>
  <si>
    <t>Rosa</t>
  </si>
  <si>
    <t>Stancil</t>
  </si>
  <si>
    <t>rlstanc2@ncsu.edu</t>
  </si>
  <si>
    <t xml:space="preserve">Fashion &amp; Textile Management </t>
  </si>
  <si>
    <t>N/A</t>
  </si>
  <si>
    <t>Wilson College of Textiles</t>
  </si>
  <si>
    <t>May 2023</t>
  </si>
  <si>
    <t>Get Involved (list of student organizations)</t>
  </si>
  <si>
    <t xml:space="preserve">It would be an absolute joy and honor to join CYC. With Covid making it more difficult than ever to volunteer within local communities, I've really missed being able to get involved and make an impact in my community. Coming to college, this is something that I couldn't wait to do in my new city! Unfortunately, even after reaching out to several local organizations, due to covid restrictions, I haven't been able to get involved. Luckily, I have been able to satisfy my servant's heart a bit in the meantime by serving as the Circle of Sisterhood Delegate for Delta Gamma. Circle of Sisterhood is an organization that raises financial resources for entities around the world that are removing educational barriers for girls and women facing poverty and oppression. Although I've loved being in this role and working with such an amazing organization, I'm not necessarily working with the most diverse team, as we are all sorority women. I appreciate that CYC seeks to create diverse student teams, and would love to be able to make an impact with those who may be very different from myself. I absolutely LOVE what you all do at CYC. Helping local businesses succeed is a great example of sustainable service, as they will be able to reap the benefits of CYC's services for many years to come. I especially love that CYC focuses on minority and women owned businesses. Besides my deep desire and passion to serve others in my community, I am also interested in CYC for the consultancy aspect of the organization, as my dream job is to be a sustainability consultant for companies and brands. </t>
  </si>
  <si>
    <t xml:space="preserve">As someone who has always been passionate about serving others, I have expansive experience with service and leading others to do so as well. Whether that has been my most recent position as a Circle of Sisterhood Delegate, my high school's Key Club president, Vice President of Service for the Greensboro Junior Guild, or banding together a group of students to accompany me in serving breakfast at the local urban ministry before school. Additionally, my leadership skills have grown even more since completing and earning a certificate from NC State's Leadership Development Program where I was able to expand my knowledge and understanding of leadership in various areas including leading in diverse environments. Aside from my experience with serving and leading, my passion for helping others succeed and my ability to empathize with others are my main strengths when it comes to serving others. Additionally, I have excellent verbal and written communication skills and am extremely professionally mannered. According to the Clifton Strengths Test, my number one strength is Futuristic. This strength would definitely be beneficial when working with businesses. All of these attributes would make me an excellent addition to the CYC team! </t>
  </si>
  <si>
    <t>https://drive.google.com/open?id=1vh_dCHMsoWjbiqKv-FKE7PWK8W6hZAXD</t>
  </si>
  <si>
    <t>Yes</t>
  </si>
  <si>
    <t xml:space="preserve">I am tremendously excited about the possibility of getting involved with CYC! If provided with the opportunity to join this amazing student run non-profit, I would be fully dedicated, committed, and enthusiastic! Not only would I strive to be an involved member of CYC, but I would strive to be a leader within CYC as well!  </t>
  </si>
  <si>
    <t>White: A person having origins in any of the original peoples of Europe, the Middle East or North Africa.</t>
  </si>
  <si>
    <t>Female</t>
  </si>
  <si>
    <t>Ashley</t>
  </si>
  <si>
    <t>John</t>
  </si>
  <si>
    <t>asjohn@ncsu.edu</t>
  </si>
  <si>
    <t>919-630-3921</t>
  </si>
  <si>
    <t>Computer Science</t>
  </si>
  <si>
    <t>Statistics</t>
  </si>
  <si>
    <t>College of Engineering</t>
  </si>
  <si>
    <t>May 2024</t>
  </si>
  <si>
    <t>Get Involved (list of student organizations), CYC New Member Information Session</t>
  </si>
  <si>
    <t>I would like to join Consult Your Community because I believe small businesses are the backbone of our community. With the help of the group, businesses are not only able to strive in the long run, but communities around Raleigh and beyond will be able to continue growing. Being that I have grown up in Raleigh, I would like to give back to the community that has given so much to me. Raleigh is the place where I fell in love with helping others and providing services and support however and wherever I can. I am committed to giving back the most that I can to the Raleigh community. No matter the job, I believe that everyone has the capacity to help others, and together, I believe that something great can be achieved and exceeded. By working with clients, not only would I be gaining necessary skills, knowledge, and experiences vital to my future, but I would be making an impact in the community and would be able to watch as it develops into something wonderful as it reaches unimaginable heights.</t>
  </si>
  <si>
    <t>Over the years, I have developed a passion to help others the most that I can so that others are able to strive. With a desire to problem solve, a willingness to persevere, and traits of determination and going the extra mile, I believe that I can bring a useful perspective, attitude, and mindset to CYC. I have had a lot of experience working on a team and serving as a leader, which I think is valuable when working with others within CYC. While working together, I believe that not only will we be helping clients to flourish, but we will be helping one another to grow and develop into the people we are meant to be. By all having different experiences, backgrounds, and passions, we will all be able to learn from one another and grow together. And by doing so, our clients, as our main priority, will receive nothing but the best treatment, guidance, and support that we can give.</t>
  </si>
  <si>
    <t>https://drive.google.com/open?id=16NOC_APTSmyRUwNElveVfJkJKDB1obzA</t>
  </si>
  <si>
    <t>Asian: A person having origins in any of the original peoples of the Far East, Southeast Asia or the Indian Subcontinent, including, for example, Cambodia, China, India, Japan, Korea, Malaysia, Pakistan, the Philippine Islands, Thailand and Vietnam.</t>
  </si>
  <si>
    <t>Jonathan</t>
  </si>
  <si>
    <t>Buck</t>
  </si>
  <si>
    <t>Jon</t>
  </si>
  <si>
    <t>jmbuck4@ncsu.edu</t>
  </si>
  <si>
    <t>Computer Science, Philosophy</t>
  </si>
  <si>
    <t>College of Engineering, College of Humanities and Social Sciences</t>
  </si>
  <si>
    <t>December 2023</t>
  </si>
  <si>
    <t>Word of mouth, Former member Pippin Payne</t>
  </si>
  <si>
    <t>I would like to join CYC because I believe CYC offers the best opportunity for me to make a greater impact with my limited free time. Before COVID-19 I was a casual member of a few campus organizations. Now, with a sense of normalcy returning, I seek greater campus involvement with a deeper sense of purpose. CYC is the perfect organization to leverage my analytical skills and focus my time for the benefit of others. I want to make a significant difference in my community and I am particularly concerned about wealth inequality. The United States Chamber of Commerce has identified lack of access to capital as a significant obstacle for minority-owned businesses. I believe that organizations like the CYC are essential to helping to close the wealth gap in the United States. By working on real-world projects benefiting under-served groups I know my CYC involvement would make a concrete and positive impact on the greater NCSU community and in the lives of individual business owners. I also know that because CYC projects are real my involvement would require a level of dedication I am committed to giving to my extracurricular activities. Consistent with my strategic focus and desire to optimize my time, I believe I have skills and experience that seem suited to a student-run organization like CYC. On a personal note, I think involvement with CYC will give me a valuable perspective as I evaluate consulting as a potential career path.</t>
  </si>
  <si>
    <t>I believe my diverse experiences both inside and outside the classroom would be extremely beneficial to CYC and CYC client engagements. As a Benjamin Franklin Scholar I have cultivated both technical and non-technical skills in my dual Computer Science and Philosophy majors. I have purposefully sought to develop deep and specific technical skills to complement my inquisitive and generalist outlook. I believe my ability to comprehend the “big picture” combined with my analytical ability to drill down to minute technical details would be extremely beneficial when trying to understand client businesses, their unique challenges, and the ideal recommendations and solutions. As a Resident Advisor and in my extracurricular co-op and intern experiences I’ve demonstrated great initiative, strong communication skills, and developing leadership skills. I believe these attributes would be valuable and useful in any CYC engagement. I think the intersection of my technical, non-technical, hard, and soft skills puts me in a unique position where I can devise and understand technical solutions, explain them succinctly, and then lead or work within a diverse team to implement the agreed upon solutions.</t>
  </si>
  <si>
    <t>https://drive.google.com/open?id=1XKMCsR8cI7o8nOiIkbOWG8wL-aqt_Lnq</t>
  </si>
  <si>
    <t>I am currently on Co-op in Atlanta Georgia. Despite this complication I am still committed to dedicating 5 - 10 hours each week to CYC and attending all meetings virtually if that can be accommodated.</t>
  </si>
  <si>
    <t>Male</t>
  </si>
  <si>
    <t>Lila</t>
  </si>
  <si>
    <t>Carroll</t>
  </si>
  <si>
    <t>lhcarrol@ncsu.edu</t>
  </si>
  <si>
    <t>Psychology</t>
  </si>
  <si>
    <t>Sociology</t>
  </si>
  <si>
    <t>College of Humanities and Social Sciences</t>
  </si>
  <si>
    <t>Instagram, Get Involved (list of student organizations)</t>
  </si>
  <si>
    <t xml:space="preserve">Curiosity is what makes me most interested in CYC. My grandfather started and owns a small, neighborhood pharmacy in rural NC, and he's so passionate about the development of his business at the various stages of its growth. This summer, I worked for a non-profit in Franklin County and was immersed in duties that forced me to come up with effective ways to provide services and opportunities for the local community, especially pertaining to the challenging time of COVID. I finally  got to experience a small piece of what my grandfather exhibits every day, and can certainly appreciate the devotion to excellence and difficulty of various ways to stay afloat as society and the economy transforms. I especially  like that NCSU has CYC because there are so many aspiring and unique small businesses in the Raleigh area that are incredibly overlooked. I imagine COVID has had a detrimental effect on many of these businesses and I’d cherish the opportunity to help out. Truthfully, I’ve really valued a well-rounded education at State and have taken many STEM classes outside of my major, but before this summer I’ve been slightly lacking in business experience. I’m sure CYC would be very insightful to working in the business world and a place to hone many skills while learning new ones, all the while helping toward an imperative cause in Raleigh. 
</t>
  </si>
  <si>
    <t xml:space="preserve">I think that being a psychology major with a sociology minor, I can provide a unique perspective on business management. My classes in psychology and sociology have repeatedly expressed the impact societal pressures have on people and institutions in society. I would think being intensely aware of these pressures must be vital to a business, as survival in certain communities and societies vary from one location to the next. Establishing and analyzing what societal pressures are effecting, say, Raleigh small business owners, could be important to formulating a business plan. Additionally, this summer I got to use my knowledge of STEM and the arts to work for a non-profit and execute a summer camp for kids living in at-risk areas, as well as serve as a coordinator for a STEAM lab in Franklinton Middle School.  My supervisor and I spent a long time deducing what would be the most effective ways to connect with the community, relay the information we wished to share, and incorporate close-to-home social issues like domestic abuse, mental health, insufficient education, and sexual abuse awareness. This boiled down to a 6 day summer camp that primarily partnered with 3 small businesses in Franklin County who specialized in these areas. While working with the founders of these businesses, I gained a huge appreciation and knowledge for the difficulties they face but also their insistence to somehow share their services to the community despite hardships. It was very hard to step away from my investment in the people I worked with this summer and their goals, and I’d really like to experience that thoughtful and intentional environment again. In terms of being a member of CYC, I have always been a team player and love working with peers of all kinds. Although I work well in a team, I am very independent, open-minded, a quick learner, and passionate about things I invest in! 
</t>
  </si>
  <si>
    <t>https://drive.google.com/open?id=1-CBni_iduhidd3MAko2IzFqWnfqxS9RG</t>
  </si>
  <si>
    <t>Timothy</t>
  </si>
  <si>
    <t>Reid</t>
  </si>
  <si>
    <t>tlreid4@ncsu.edu</t>
  </si>
  <si>
    <t>704-912-7631</t>
  </si>
  <si>
    <t>Business Administration (Finance concentration)</t>
  </si>
  <si>
    <t>Political Science</t>
  </si>
  <si>
    <t>Poole College of Management</t>
  </si>
  <si>
    <t>Word of mouth, Email, Physical signage, Poole Party (Virtual), Current member (detail in "Other" option)</t>
  </si>
  <si>
    <t>For as long as I can remember, I’ve always wanted to pursue a career in business. This is because the entire concept of business and everything that it encompasses is truly empowering. The premise that any one individual possesses the ability to build something from scratch that has the potential to impact people from all walks of life is simply inspiring. Pair that with the innate sense of human ingenuity that is inherent in so many people, and you’ve got something special.
However, while many of us possess the creativity and innovative spirit essential to pulling together a good business plan, too few of us have access to all of the resources actually needed to implement it. Ultimately, this is where my passion lies. I’m currently majoring in Business Administration with a concentration in Finance, with plans to go into Consulting after I graduate. In the future I hope to be able to work with clients to troubleshoot, problem-solve, and help bring their vision into fruition. Fortunately, my professional end goal aligns perfectly with CYC’s stated mission and I’d love the opportunity to help make a difference here and now, in this community.
Through CYC I also hope to gain a meaningful service experience. Growing up and being taught the importance of giving back, I was fortunate enough to get involved with some spectacular organizations including Together We Feed, One7 Ministries, and Habitat for Humanity, whose goals are similar to CYC’s in assisting under-resourced communities. I have grown tremendously from these experiences and I now see this as a chance to grow even more while deepening my connection to this city I now call home.
I look forward to the prospect of being able to use my talents and abilities to add meaningful value to the Consult Your Community team.</t>
  </si>
  <si>
    <t xml:space="preserve">Over the years, my involvement in various extracurricular and leadership opportunities has helped to develop traits that I believe would be of great benefit to CYC as a whole.
First and foremost, I pride myself on being a critical thinker and a problem solver. One area where this skill often lends itself to be useful is in my role as a senator in NC State’s Student Government. When addressing any situation, my first instinct is to assess systems that are currently in place, then work collaboratively with others to identify problem areas and reengineer systems to be more efficient and equitable.
Additionally, by the very nature of me being myself, I’m a very people-oriented person who loves connecting with others. In whatever it is I’m involved with, I always try to develop meaningful relationships with people because this serves as the foundation for any connection that you hope to make in the future. This has served me well in my roles as a Poole Ambassador and Park Ambassador here on campus, and I hope to bring this same energy to potential clients through CYC.
Last but not least, I also possess relevant knowledge and experience to bring to the table. In recent summers I’ve made a point to expand my business knowledge by participating in enrichment programs at the University of Tennessee and N.C. A&amp;T State University. Most recently this summer I participated in a pre-professional development program at Ernst &amp; Young. While I’m grateful for these opportunities because of how much I grew, I still realize that I have so much more to learn and look forward to doing so.
What I love about CYC is that it provides the perfect platform to apply what I already know to benefit others while holistically bettering myself in the process. </t>
  </si>
  <si>
    <t>https://drive.google.com/open?id=1U8JBYOWanWOqkivHfS9ieDx2B4aUEOLz</t>
  </si>
  <si>
    <t>Black or African American: A person having origins in any of the black racial groups of Africa.</t>
  </si>
  <si>
    <t>Andrew</t>
  </si>
  <si>
    <t>Beckert</t>
  </si>
  <si>
    <t>agbecke2@ncsu.edu</t>
  </si>
  <si>
    <t xml:space="preserve">Business Administration </t>
  </si>
  <si>
    <t>n/a</t>
  </si>
  <si>
    <t>Word of mouth</t>
  </si>
  <si>
    <t xml:space="preserve">I want to join CYC to gain real world business experience, gain greater insight into the consulting industry, and make a tangible impact in my local community. 
I am interested in business because of its universality. Whether it's a small farmers market near your neighborhood, or the largest Fortune 500 corporation - our global economy is run by businesses. The brands people support, the lifestyles we try to lead, they are all supported by business to some extent. I am interested in finding my place in the global economy. I have many interests, desires, and goals, so it is hard to determine a good course for my career. That is why I am interested in consulting, I can work in multiple different industries and see what I like the best.
However, I only have a vague understanding of what consultants do - all I know is that they have various engagements in differing industries. Joining CYC would give me a concrete understanding of what work looks like. I could also discover what elements of business I love the most. Right now I think I enjoy marketing and possibly finance, but perhaps I excel at supply chain management or HR. Knowing what you are good at and what you like allows for a significantly more fruitful education and career. 
Moreover, joining CYC would give me the opportunity to help my community in ways I never have. Being able to not just raise money, but launch a new website for a startup business (for example) and watch it grow as a result would be incredibly fulfilling and beneficial to many people’s lives. It would be a substantial contribution to society at a scale I’m unfamiliar with. 
</t>
  </si>
  <si>
    <t xml:space="preserve">I see myself bringing creative, analytical, and iterative problem solving skills to CYC engagements, in addition to my leadership abilities.
I regard myself as a creative individual; I play guitar, draw, edit videos and dabble in photography. I love thinking outside the box and trying new things. I have a great desire to be unique and I often find myself trying to take the “road less traveled.” Whether that’s starting a speech in public speaking with an abrupt sound effect from the computer to gain attention or ideating fictitious marketing strategies to subconsciously captivate a target market, I love implementing bold, creative ideas. I think that this inclination could benefit clients and their businesses. A creative approach to problem solving is valuable.
I get the ideas flowing with my creativity, but in terms of execution - I work analytically and iteratively. I organize all my data, inspect it, determine connections and work from the bottom, up. Oftentimes I do not get something right the first time (a paper, proposal, or even a technique). I begin to reevaluate elements of the first iteration and systematically improve them to the point that the initial paper (for example) is unrecognizable from the final. This process of problem solving is incredibly thorough, which will be useful in real world situations where mistakes can be quite consequential. 
I also consider myself a good leader. Every job I’ve had demanded leadership - from raft guiding to leading four day long camping trips in the Blue Ridge Mountains. I have come to understand my leadership style and I began to refine and enhance it. I often lead by example and I value kindness, but I also know how to be direct and assertive. 
I believe these leadership qualities and problem solving skills will be of good use at CYC.
</t>
  </si>
  <si>
    <t>https://drive.google.com/open?id=1ZVimkx6hIgHcV2Lwj0Wqeo4npQd8_auL</t>
  </si>
  <si>
    <t>Tahiat</t>
  </si>
  <si>
    <t>Nawal</t>
  </si>
  <si>
    <t>tnawal@ncsu.edu</t>
  </si>
  <si>
    <t>919-523-8202</t>
  </si>
  <si>
    <t>Business Administration with a concentration in Finance</t>
  </si>
  <si>
    <t>NA</t>
  </si>
  <si>
    <t>May 2025</t>
  </si>
  <si>
    <t>Email, Facebook, Get Involved (list of student organizations), Student Involvement Fair (Virtual), Poole Party (Virtual)</t>
  </si>
  <si>
    <t>I want to join CYC because I enjoy being of service to other people and organizations. In high school, I volunteered frequently so I could give back to my community. My experiences include volunteering at elementary schools to teach robotics and promote STEM learning, organizing special needs events, and helping setup fundraisers for charitable organizations. By joining CYC I can be of service to local businesses around me, but more importantly, build a special relationship with the business owners and help them achieve their goals.
I'm also a minority, and my father used to run his own business when he immigrated to the United States, so I know what it is like to be "in the shadow" and not receive the support and recognition that other people or businesses get. This experience has also instilled a passion in me to help those who are discriminated against, overlooked, and/or disregarded. This is one of the main reasons I want to join CYC; they work hard to provide for and support those who are overlooked. 
Another major reason I want to join CYC is because of the members in the organization. I went to the club fair the first week of the semester, and so I got to meet them in person. They were very friendly and answered all my questions. At the virtual interest meeting, I saw that the members were genuinely passionate about what they do and I would like to be a part of a community like that.</t>
  </si>
  <si>
    <t xml:space="preserve">In sophomore year of high school, I started my own graphic design business. I am no artist by any means, but I learned to use Adobe Illustrator and became pretty good at creating desktop or phone wallpapers, so I started my own business on Fiverr, a freelancing website, where people could hire me to create a personalized wallpaper for them. Through that business I learned a lot. It of course wasn't a complex business, but it taught me how to manage my finances, communicate with clients, create an appealing portfolio, price my product, and manage my time well. Managing my time was the biggest thing I learned; I had no boss or schedule, so I had to know how to prioritize my tasks and get them done in a timely manner. I believe my experience running my own business, as well as experience constantly communicating with clients, will prove to be useful if I become a member of CYC. I will be able to talk to local business owners and understand their problems on a more personal level, thus helping them more.
Last summer, I became an intern at TurnUp Activism, supporting the launch of a non-profit startup with a mission statement to increase civic youth engagement. It was a small and growing startup, so they needed help to expand and prepare for the launch of their app. With my work with an activism organization, I was able to collaborate and talk with minorities and people whose voices were not heard. I have experience working with minorities and making sure they are recognized. </t>
  </si>
  <si>
    <t>https://drive.google.com/open?id=101EwmAMYIQYxpu9YGmRnE2zDuC9MBzHR</t>
  </si>
  <si>
    <t>Saahit</t>
  </si>
  <si>
    <t>Kambham</t>
  </si>
  <si>
    <t>srkambha@ncsu.edu</t>
  </si>
  <si>
    <t>919-584-1817</t>
  </si>
  <si>
    <t>None</t>
  </si>
  <si>
    <t>May 2022</t>
  </si>
  <si>
    <t>Word of mouth, Instagram</t>
  </si>
  <si>
    <t xml:space="preserve">  I want to join CYC because I believe it is a great community of people that are striving towards helping the community of local business’s through their skills. The value that this organization provides to local businesses is immense and the ulterior goal of helping out local communities is something I was. Immediately connected to. I loved to see that this is an organization that allows one to learn and develop consulting skills while helping out companies and entities that are under resourced. One main thing that pushed me towards this organization is value creation and impact. As members get opportunities to work hands on with a company, learn their needs and cater to their issues, CYC allows every member to add value to a company and every member can create an impact towards the community. That is something which I believe even people working in the corporate world cannot say. Furthermore, I am also extremely interested in the field of consulting and CYC will give me a good insight into this field. After doing a strategy and product development internship this last summer, I realized the importance of business processes in developing strategies and found a great interest in it and I feel CYC is a great way to go deeper into that interest while providing value to stakeholders. I hope to provide value and serve the local community through this organization while developing my own skillsets in the process. </t>
  </si>
  <si>
    <t xml:space="preserve">I see myself bringing in value through my communication skills. I am great at compiling large ideas into a way which is comprehendible and concise. I also have great research skills which I hope to bring to the table. I have also had great experiences in my previous internships where I have developed skills such as research, and communication and I had experiences in different fields such as manufacturing, strategy and at NGO’s serving local communities. In my summer internship, I had to work on a product strategy project for a Pharma company, and for that I had to learn about a lot of concepts which I never understood previously, and from that position to working on providing new opportunities for the company, helped me understand my value as a good researcher and I had honed myself to be a good presenter. I also strive to be proactive in discussions and I try to make sure my ideas are communicated properly. This is important as communication is key while proving ideas that benefit stakeholders and making sure that it is communicated in the right manner and to the right people is extremely important. I also take a lot of initiative which is really important as when there are companies and stakeholders that are dependent on the organization. Through these skills I hope to bring value to CYC at NC State. </t>
  </si>
  <si>
    <t>https://drive.google.com/open?id=1GMiuJLRgm6MR-zng-ls-nKlm2EAvIO00</t>
  </si>
  <si>
    <t>Abisha</t>
  </si>
  <si>
    <t>Fenn</t>
  </si>
  <si>
    <t>arfenn@ncsu.edu</t>
  </si>
  <si>
    <t>704-493-6964</t>
  </si>
  <si>
    <t>Electrical Engineering</t>
  </si>
  <si>
    <t>Email, Physical signage, LinkedIn, Get Involved (list of student organizations), Student Involvement Fair (Virtual)</t>
  </si>
  <si>
    <t xml:space="preserve">The way CYC fits into North Carolina State University and surrounding communities really draws me in. I think the concept is quite elegant. Students have the opportunity to practically apply their skills and gain valuable experience. Meanwhile the overall community flourishes because of the work that students do to serve local businesses. CYC is an important part of the Raleigh professional ‘ecosystem’.The club is impactful and that really matters to me. I want to put my time and efforts and heart into something that challenges me and improves the world around me in a palpable way. My background is in engineering and I believe that a key part of engineering is to serve people practically. I would be honored to be a part of a team that works to serve others. 
I am also interested in consulting. So far my extracurricular experiences have been in research and academia. While research is fascinating to me,  I also want to explore business and industry. My eyes have recently been opened to the value of networking and I want to practice building professional relationships because that is important in any field. 
</t>
  </si>
  <si>
    <t xml:space="preserve">I am a determined and curious individual. If there is a topic that I do not know or a skill I am unfamiliar with, I am confident in my ability to teach myself or find a resource to help me. I enjoy organizing and planning but I am willing to adapt when necessary. Once I become committed to a project,  I contribute the best of my ability to my team and project. I am a team player and though I only  take the lead from time to time,  I find that I contribute to my team with my communication skills. I ask good questions to ensure that the team is on the same page and strive to develop good working relationships between my teammates and myself. I have a positive attitude and I encourage  and express gratitude to my teammates. I am calm in stressful situations and that calmness often translates to my teammates. 
</t>
  </si>
  <si>
    <t>https://drive.google.com/open?id=1LMvpvv1IyES2PXB1ttkeHlVSCoLA2fBJ</t>
  </si>
  <si>
    <t>Rubina Najmuddin</t>
  </si>
  <si>
    <t>Wadhwania</t>
  </si>
  <si>
    <t>Rubina</t>
  </si>
  <si>
    <t>rwadhwa@ncsu.edu</t>
  </si>
  <si>
    <t>International Business</t>
  </si>
  <si>
    <t>Poole College of Management, Graduate School</t>
  </si>
  <si>
    <t>Word of mouth, Get Involved (list of student organizations)</t>
  </si>
  <si>
    <t>Being a part of the NCSU community and studying International Business at Skema Business School, my aim going ahead is doing something which I enjoy and by which I can give back to the community as well. CYC is one such opportunity for me, which can help me follow my future career goal of breaking into the consulting world, as well as, help me give back to the community, especially the women and the minority business owners.  
I strongly think of consulting management as my top career choice moving forward as I am passionate regarding learning about different roles and sectors. I’ve previously worked in MNCs like Dell, Monster.com and Amazon and I have learnt a lot from each company.
Giving back to the community has always been important to me. I was an active member of the Aga Khan Education Board back in India, where I used to head 9 centers on various projects on Early Childhood Development. During the pandemic, I also actively participated in various vaccination drives and given voluntary commitment to ensure the smooth execution of the events. 
Coming back to consulting, it, in its essence, revolves around breaking complex problems into smaller, solvable problems, and I really enjoy working on challenging problems and trying to brainstorm with my team to come up with new ideas and solutions. 
I definitely enjoy closely working with a team and I always look forward to getting to know more people and cultivate friendship with my colleagues.</t>
  </si>
  <si>
    <t>In this day and age, social media presence is really vital to help any company or it’s subsidiary work. Even for NC State Chapter of CYC there is a growing need for messaging to the right audience and getting the word out, and given the chance to be a part of this nonprofit, I would like to work on it.
I would really like to improve the traction with the students and others on Facebook, Instagram and LinkedIn. This in return would help CYC – NC State Chapter to get the word out of the amazing work that you have been doing like creating an antiracist action plan for the campus leaders. This would also help us get a better pool of people who are interested in consulting and giving back to the community.</t>
  </si>
  <si>
    <t>https://drive.google.com/open?id=1pGOafr0WDMLvOaPq0owDW-S16zaxQ9Wr</t>
  </si>
  <si>
    <t>Elijah</t>
  </si>
  <si>
    <t>Maze</t>
  </si>
  <si>
    <t>ejmaze@ncsu.edu</t>
  </si>
  <si>
    <t>847-373-2544</t>
  </si>
  <si>
    <t>Industrial Engineering</t>
  </si>
  <si>
    <t>Email</t>
  </si>
  <si>
    <t>In high school I took a class called STEM capstone. This was a senior level engineering class that focused on helping businesses in the community. Our prompt was to help the companies Recycled Furniture for families (rf4f.org), make furniture for those in poverty. So we designed a bed frame that could be disassembled and reassembled easily. This was because people in poverty can often not stay in the same place for long periods of time. We went through the engineering design process, and presented our idea to rf4f and our school. I loved how I was able to help the community while using engineering, something I hope to do as a career. This class and your beliefs are why I want to join CYC.</t>
  </si>
  <si>
    <t>I have taken many engineering and higher level math courses and have been on sports teams all throughout high school. I know how to work in a team setting and apply knowledge in math and engineering. I am a people person and love working with others to develop the best solution, even when it wasn’t my own. I am a hard worker and want me and the people around me to succeed. I bring these traits to any activity I am apart of.</t>
  </si>
  <si>
    <t>https://drive.google.com/open?id=1Bc_rOq-3kMlNl0ybGf0R1ZLRRuYfr0wg</t>
  </si>
  <si>
    <t>I am looking for an organization that caters to my strengths. I have yet to find a club that utilizes industrial engineering or engineering in business, and hope the CYC will be the club for me. I have not received much information on the CYC, but from the email I received informing me of this application, it sounds like you engineer solutions to local problems, especially in business. Before signing a contract, I would like to get to know the organization more and learn the beliefs to see if my understanding is correct. Thank you for understanding my position, and I hope to get to know CYC in the future.</t>
  </si>
  <si>
    <t>Zuhare</t>
  </si>
  <si>
    <t>Ali</t>
  </si>
  <si>
    <t>zsali@ncsu.edu</t>
  </si>
  <si>
    <t>919-819-3385</t>
  </si>
  <si>
    <t>Computer Science &amp; Economics</t>
  </si>
  <si>
    <t>College of Engineering, Poole College of Management</t>
  </si>
  <si>
    <t xml:space="preserve">Word of mouth, Current member (detail in "Other" option), Former member Mike Ozgun told me in a class visit about it and current member Pranav Chockalingam told me about it too </t>
  </si>
  <si>
    <t xml:space="preserve">When I first heard about CYC I was instantly sold on the idea. It’s because as a minority, I feel a strong desire to help disadvantaged communities gain an equal economic footing, and what better way is there to achieve such a goal other than starting a business? I would see it as an honor, and my duty, to help them however I can. After hearing that they are businesses in my own neighborhood too, and I could not be more compelled to help them.
I’m aware of the struggles of starting a business. My uncle used to own a pizza shop in Alaska where he had to fully commit to it alongside his wife and daughters. It was simultaneously both one of the most rewarding and draining experiences, he told me. Eventually, the man who sold the shop to him before came back and opened a competing restaurant and he was basically forced to sell it back to the man. 
Although my uncle and his family are doing well, other minorities may not get off as lucky. It’s because they likely lack the resources that others don’t, such as enough capital to start. Even if they do get off the ground, they succumb to larger, more established, generally white businesses that can out-compete their small start-up.  
This is why I think it’s so important to help local minority/women owned businesses and why I want to join CYC. To be there for people who need it so they can reap the sweet fruits that owning a business reaps and possibly begin generational wealth in their family.
</t>
  </si>
  <si>
    <t xml:space="preserve">I would be suited for the diverse team I’d be a part of because of my 3+ years of customer service where I worked with a rainbow coalition of different people, my interdisciplinary education where I’m a Ben Franklin Scholar studying Computer Science &amp; Economics, and my positivity and initative which would make me a great person to work with.
Every team-player needs to step up to show initiative sometimes. I used to be a barista at Dunkin Donuts where we were usually busy, but I remember one day we were particularly swamped, with a drive-thru time in the 400s (supposed to be ~200) and my manager was busy in their office with paperwork. Seeing the desperate situation, I stepped up and started organizing and delegating responsibilities to my coworkers. Saying who will stay on drinks, sandwiches, front counter, and so on making the judgments off of who did what best. From then on, we started to push the drive-thru time down, and by the time our manager came back the time was back to normal.
I like to play chess and in it there are always multiple options you can take, you need to select a few to examine and then choose the best one. Consulting a business requires the same mindset. When I’m playing I have to keep in mind all of the pieces, forgetting one can lead to disaster. In CYC, where you’re dealing with people’s livelihoods you have to keep the same attention to detail. When playing I remember to stay positive, you’re bound to have some low moments but it’s how you respond to those moments that determine the type of player you are. Consulting your community works the same way.
</t>
  </si>
  <si>
    <t>https://drive.google.com/open?id=1FVMhY0xaNNr5k6MLKbqXsAUEFY6hMlKn</t>
  </si>
  <si>
    <t>Bashir</t>
  </si>
  <si>
    <t>Jabbour</t>
  </si>
  <si>
    <t>bjjabbou@ncsu.edu</t>
  </si>
  <si>
    <t>Accounting</t>
  </si>
  <si>
    <t>Physical signage</t>
  </si>
  <si>
    <t>Throughout my work experience across several industries, one thing that has always stood out to me has been the positive effects of receiving outside help when trying to solve problems not in your area of expertise. I’m someone who loves to tackle tough problems, but I understand the value of seeking help when needed. The issue is that for some people, the avenues available for getting that help isn’t always accessible. Past that, its also difficult to ask the right questions when you have difficulty identifying the problem or knowing that a problem exists.
During my time as a manager at the Melting Pot I had the opportunity to work with several high-school aged students that worked on my team. These students were recent immigrants and spoke English at the elementary school level. Seeing the struggles they went through trying to navigate day to day life for themselves and their families was difficult enough but finding out that they were not aware of the resources available to them through government, community, and school programs was the kick I needed to get involved and begin to connect them with those resources.
This exact same scenario happens in front of us all the time in our own community on the business side. We are surrounded by hard working individuals with the desire to succeed, but lacking the ability or knowledge required to connect to the resources they need. There could be a great family-owned restaurant that serves amazing food with a line always out the door every night, but their table turnover rates are limited because they are bottlenecked by their payment processing or reservation system. Joining Consult Your Community would be a great way to connect with those businesses in our community to help tackle interesting business problems.</t>
  </si>
  <si>
    <t xml:space="preserve">My greatest value that I could bring to a CYC engagement stems from the diverse array of background experiences I have had. I am a non-traditional student having started at the community college level, transferring into State as a biochemistry major, being involved in a motorcycle accident that resulted in me being out of school for three years, and returning as an accounting major. During my three years out of university I lived and worked on my family farm while taking vocational classes. I learned about electrical systems, implemented industrial automation systems using programmable logic controllers in the manufacturing industry, and worked full time in a fine dining restaurant.
Growing up, while the rest of my friends were attending summer camps, I spent summers at the manufacturing plant that my family owns watching, learning, and working alongside the team. I sat beside my dad while he designed solutions in SolidWorks, listened to my mom on the phone ordering raw materials, and helped the employees operate lathes, press brakes, and milling machines to fabricate parts. I drove the forklifts to load the finished machines onto flatbed trucks and rode with my dad across the country to deliver the machines in person to customers.
One of the most important skills for a consultant to bring to the table is the ability to function in a wide array of business environments. The only way to accomplish this is by having resiliency and a huge amount of diverse real-world experience. I have worked in manufacturing, finance, agriculture, and hospitality. While I’m sometimes disheartened comparing myself to students who have been able to complete their degrees straight out of high school, I know that all the setbacks and changes of plans have developed me into a professional able to succeed in environments that my peers likely have not experienced before.
</t>
  </si>
  <si>
    <t>https://drive.google.com/open?id=15kPTj3VcDZulo-QwnUPQgqeqWlbGbgao</t>
  </si>
  <si>
    <t>Two or more races: All persons who identify with more than one of the above races.</t>
  </si>
  <si>
    <t>Caroline</t>
  </si>
  <si>
    <t>Breedijk</t>
  </si>
  <si>
    <t>cebreedi@ncsu.edu</t>
  </si>
  <si>
    <t>Word of mouth, Professor, Get Involved (list of student organizations)</t>
  </si>
  <si>
    <t>In high school, I was involved with many service organizations and projects with the support of my community and friends. From volunteering at Ronald McDonald House Charities to making cards for veterans or handmade blankets for hospital patients, I came to understand the importance of and enjoy the idea of giving your time, energy, and talents to those around you who need it. I came to believe this is truly something we are supposed to do. In all honesty, going into college, this service pillar of my life took a hit. With the isolation of the pandemic and stress of freshman year of college, I lost my awareness and action towards the needs of others. Eventually, I realized that this important service pillar had disappeared, and it makes a huge difference whether your life is oriented towards others or solely on yourself. And this brings me to Consult Your Community. Consult Your Community understands and lives out this idea of serving others wherever we are in life. Even though we don’t have a college degree yet and are still developing as leaders and individuals, we can still connect with those directly around us. There are real problems going on around us now, and we have the ability to come together and solve them. I have the time and passion to commit to Consult Your Community and would love to give a lot of myself to this organization.</t>
  </si>
  <si>
    <t>I see myself bringing both skills and passion to a CYC engagement. I am an industrial engineering major and am also pursuing a psychology minor. In my industrial engineering classes, I am being taught how to make processes more efficient. With this skill and others I will learn through my major, I will be able to help small businesses by optimizing their overall production process and giving them the tools to set their business up for success. With my psychology minor, I am better able to understand and think critically which will help in relationships with clients. Furthermore, I was in Air Force ROTC for my freshman year. Although I decided it is not where I am meant to be, the training did solidify my strong communication, organization, time management, and leadership skills. Beyond skills, I see myself bringing passion to a CYC engagement. One of my core values is accepting people as they are and supporting them without trying to change them. In the same way, CYC seeks to support the small businesses, supporting them in their uniqueness and helping only where they are needed. My passion would also come from the fact that I hope my professional career is similar to the work that CYC is doing for businesses in communities. I am creative and intentional, and I see my skills and passion contributing to a CYC engagement.</t>
  </si>
  <si>
    <t>https://drive.google.com/open?id=1j9rowSxCkfyJdJgPo8jTOWvnTKWOf7_S</t>
  </si>
  <si>
    <t>Matthew</t>
  </si>
  <si>
    <t>Kehn</t>
  </si>
  <si>
    <t>mkehn@ncsu.edu</t>
  </si>
  <si>
    <t>919-600-3670</t>
  </si>
  <si>
    <t>Environmental Science</t>
  </si>
  <si>
    <t>Business Administration</t>
  </si>
  <si>
    <t>College of Natural Resources</t>
  </si>
  <si>
    <t>Student Involvement Fair (Virtual)</t>
  </si>
  <si>
    <t xml:space="preserve">I was heavily involved with volunteering before the shutdown, and due to the pandemic I stopped regularly doing service in my community. CYC is the perfect opportunity to reconnect with volunteering while working with like-minded students and having a positive impact on my local community. I’ve seen so many small businesses close during the pandemic, and I watch those that continue to struggle through a slow recovery with a heavy heart. I’ve supported my local businesses as much as my personal finances have allowed, and CYC is the best way to do even more by giving my time, creativity, and brains. I want to use my love of statistics and passion for sustainability to elevate not just these local businesses, but the people behind them. 
I’m one of those weird people that gets excited by spreadsheets, graphs, and data, but I’ve never had the opportunity to combine this interest with my passion for service. I’ve definitely never had the opportunity to combine all of these passions while collaborating with other students and having the end result impact a lot of people. I know it’s going to be a challenge, and I’m excited for that too. My goal after graduation is to become a Sustainability Consultant so that I can help businesses and governments save money while reducing environmental impact. CYC is the perfect way to further develop the skills I need for my career while having a lasting impact on the place I call home. 
</t>
  </si>
  <si>
    <t xml:space="preserve">My aim is to bring the sustainability dimension to every project I work on with CYC. The entire business world is shifting towards a sustainability mindset not just out of necessity, but also for better, long lasting success. I want to help a local business owner succeed not just so that they can make more money, but so that their family, employees, and customers can live better lives. I will bring value to CYC by always starting from this place of empathy. 
As an Eagle Scout, I know how to start a project from the ground up and lead my peers in a group effort. I have a background in working both as a team lead and in non-leadership roles, and I can recognize when I need to step up or follow my more experienced teammate. Outside of leadership, my most valuable characteristics are my determination and creativity. I simply can’t leave a problem unsolved, and I will come at it from every angle until I succeed, whether that means teaching myself a new skill or asking the right person for advice. It’s my determination and willingness to learn that has guided me through both failure and success, and it’s these same attributes that fuel the entrepreneurial spirit in local business owners. I want to succeed so that my client can succeed, and I want to do that while being sustainable and thoughtful. I aim to bring value to CYC through my previous leadership experience, willingness to learn, and holistic approach to consulting. 
</t>
  </si>
  <si>
    <t>https://drive.google.com/open?id=14MQ5ZCqAy-SE5fWK0GCsSilLSUdR5xNg</t>
  </si>
  <si>
    <t>Wilson</t>
  </si>
  <si>
    <t>McNeary</t>
  </si>
  <si>
    <t>wrmcnear@ncsu.edu</t>
  </si>
  <si>
    <t>Business Administration- Marketing Concentration</t>
  </si>
  <si>
    <t>I want to join CYC for two reasons. One reason is that Raleigh has been home to me for the past ~4 years, and one of my favorite parts of the city has been all of the local businesses that can't be found elsewhere, and I would love the chance to give back by using my marketing knowledge to help them solve their issues. The second reason is that I'm a highly motivated student who wants to do good with his skills, and I crave to be around other like-minded individuals so that I can grow my knowledge of the business/non-profit world with others who seek the same, therefore doing the most good I can for my community. CYC seems like the perfect place for me to be able to do both of those things my senior year.</t>
  </si>
  <si>
    <t>As a senior in Marketing here at NCSU, I have learned several valuable skills through many classes and lots of hands-on work experience. Through my classes I have become very proficient in Market Research and Branding strategies, and from my two most recent jobs this summer, I worked as a social media manager for a Bitcoin mining company and as an intern for a B2B marketing firm that helped businesses (large and small) better themselves and solve their problems whether it be a lack of sales leads or having trouble rebranding. So given my ample experience in and out of the classroom, I will be able to provide all of the previously mentioned skills, but with an open mind and the readiness to handle whatever problem may present itself. Lastly, the most valuable thing that I bring to the table is not something I got from a classroom or an internship. My most valuable trait is my ability to inspire myself and others around me to be the best versions of ourselves. That is what value I can see myself bringing to an engagement.</t>
  </si>
  <si>
    <t>https://drive.google.com/open?id=1QcQcyfkbRNqUM4OCnMWrhwq5Yd3efs6w</t>
  </si>
  <si>
    <t>Riya</t>
  </si>
  <si>
    <t>Desai</t>
  </si>
  <si>
    <t>radesai3@ncsu.edu</t>
  </si>
  <si>
    <t>704-499-7233</t>
  </si>
  <si>
    <t xml:space="preserve">Management </t>
  </si>
  <si>
    <t>Get Involved (list of student organizations), Student Involvement Fair (Virtual)</t>
  </si>
  <si>
    <t xml:space="preserve">I wish to join CYC for the purpose of enhancing my business knowledge and to connect with the local Raleigh community, and club members, through forming meaningful relationships. I’ve always had a keen interest in a club that not only benefits the surrounding area but also teaches its members key skills that can be attributed to later on in life. Working together with people is something that I look forward to doing here at NC State, and CYC provides me with the possibility to get to know people that share similar passions of mine which are business and conversing with others. I’m deeply invested in gaining first-hand experience with the team at CYC because I learn best when working with others. 
As an aspiring business major, I hope to utilize my previous knowledge of business in classes I’ve taken, as well as enhance my knowledge by exposing myself to the subject of consulting. I’ve always been interested in consulting, especially since I enjoy collaborating and solving problems with a team, but the chance to do so has been limited for me in the past. In addition, helping people in general has been something that I’ve always enjoyed, so the opportunity to give back to the local community through solutions that I can develop sounds extremely rewarding. 
Furthermore, the career-networking opportunities that CYC provides its members will allow me to establish my resume. The exposure that I can attain from joining this club is deeply beneficial to the career path that I aspire to be. If given the chance to join CYC, I hope to utilize their formal recruitment training from companies and apply that knowledge to a future internship. </t>
  </si>
  <si>
    <t xml:space="preserve">If chosen to be part of CYC, I am able to bring my communication skills. I find that the strongest skill that I possess in the business world is my expertise to talk and relate to peers. I believe that being able to effectively communicate, and with confidence, is a pertinent ability for a businessperson to have since you can tell a lot about a person’s nature based on how they talk. For instance, whenever I am conversing with someone or a crowd, I try and make sure that I speak clearly and look eye-to-eye with the audience-- this demonstrates my confidence and my ability to speak elaborately. Making sure that everyone feels heard in a conversation is something that I prioritize when talking because it establishes a sense of validation and open-mindedness.  
My communication skills go beyond a verbal viewpoint. I consider my written background to be quite efficacious since I try and write as clearly and concisely as possible -- whether this is in the form of e-mails, presentations, reports, etc. Having a strong skillset in writing demonstrates that one is professional in their work and is clearly able to communicate their written ideas. While writing, I always try to be as respectful and cordial as possible since it demonstrates that I am valuing the conversation. I prioritize being respectful to other clients and customers, especially in business, since it can create a beneficial reputation, and as a result, I see myself bringing these values to a CYC engagement.                           
</t>
  </si>
  <si>
    <t>https://drive.google.com/open?id=1KSNNVGlV1W1F0ms92rXfeN3rrrxtjPHB</t>
  </si>
  <si>
    <t xml:space="preserve">N/A :) </t>
  </si>
  <si>
    <t>Bhavana</t>
  </si>
  <si>
    <t>Veeravalli</t>
  </si>
  <si>
    <t xml:space="preserve">Bhavana </t>
  </si>
  <si>
    <t>brveerav@ncsu.edu</t>
  </si>
  <si>
    <t>Graphic Design</t>
  </si>
  <si>
    <t>Graphic Communications</t>
  </si>
  <si>
    <t>College of Design</t>
  </si>
  <si>
    <t>Word of mouth, Email, Get Involved (list of student organizations), CYC New Member Information Session, Current member (detail in "Other" option), Anabel Russo</t>
  </si>
  <si>
    <t xml:space="preserve">I want to join CYC because it will provide me with real-world experience designing and helping the communities I will be a part of in my future. As a current student in graphic design, one of the key concepts continuously prevalent throughout all projects is designing with a human-centered approach. This means that when there is an identified problem that needs some sort of solution, it is important to always work in tandem with the people we are designing for rather than separate from them. The diverse CYC teams curated to work with clients will not only allow me to do that—in regards of meeting and working with people that have incredible skill sets different than me—but will also expose me to the diverse perspectives and problems small businesses are facing in Raleigh right now. 
Additionally, I admire the emphasis on community building and diverse perspectives that are central’s to CYC’s purpose. I noticed that a lot of the businesses that CYC works with acknowledges the systemic issues that may hinder the visibility and success of a business, such as small businesses owned by women and women of color or individuals with developmental disabilities, and this upfront acknowledgment shows that this organization values all members of the community and the various demographics they represent. These aspects are incredibly valuable to me on a personal level and are characteristics that I always try to keep in mind when I design. 
In being part of CYC, I know that I can not only apply the skills of human-centered design in a way that is tangible but also be part of creating sustainable, empowering solutions for the small businesses that make Raleigh thrive. 
</t>
  </si>
  <si>
    <t xml:space="preserve">I believe that I can bring a uniquely American and South Asian perspective and graphic design skill set to CYC engagement. As someone who is South Asian and grew up in both India and the United States, I think my experiences combine two very different cultures that shape the way I see the world. Being part of two distinct cultures taught me that I have to be adaptive to any type of change and always keep an open mind to learning because something that may be present in one culture may not necessarily translate correctly to the other. That perspective in combination with my skills in graphic design I believe has molded me to be someone that is always thinking of different ways to use my skill set to aid and learn from others. Graphic design is not only about aesthetics, but effective visual communication that is conscious of context, and I know that by working with other diverse team members with different backgrounds and skillsets, I not only get a chance to practice human-centered design but also learn from my peers and fill gaps in my own knowledge. I hope that by being part of CYC engagement, I can help businesses better reach wider audiences, but I also hope to walk away with learning something new from others as well. Learning is a lifelong process, and I know that having a mindset that is open to constant development is valuable to a successful team. </t>
  </si>
  <si>
    <t>https://drive.google.com/open?id=12-y59NBTxeLBdhXf1m3Vhi-CXiHlavIG</t>
  </si>
  <si>
    <t>Brian</t>
  </si>
  <si>
    <t>Poirier</t>
  </si>
  <si>
    <t>bjpoirie@ncsu.edu</t>
  </si>
  <si>
    <t>919-917-6987</t>
  </si>
  <si>
    <t>Business and Communications</t>
  </si>
  <si>
    <t>College of Humanities and Social Sciences, Poole College of Management</t>
  </si>
  <si>
    <t>Current member (detail in "Other" option), Karis Dean</t>
  </si>
  <si>
    <t>The primary reason I want to join CYC is to have a medium for impacting my community. Living at home last year, away from NC State’s campus, left me feeling disconnected from the University and what it has to offer. CYC provides a unique chance to learn business skills and help the community simultaneously. After the impact COVID-19 has had on local businesses, CYC would also be a great way for me to give back. Through CYC I hope to find a meaningful way to make a mark on NC State’s campus, as well as with the businesses involved. 
In addition, I hope to become more familiar with the processes included in running and maintaining a business. While I know that marketing, analytics, accounting, etc. are all important to the functioning of a business, I’m excited to see firsthand how solutions are applied. Whether that be creating mock-ups for a social media campaign, or organizing a system for financial record keeping, I’m excited to learn about how these are enacted within an actual business. 
Lastly, I hope to take advantage of the professional development opportunities offered through CYC. Having access to professional partners from companies like Deloitte and EY gives a fantastic glimpse at how real consulting professionals operate. Additionally, the opportunities that exist for internships and interview practice are incredibly valuable for a student like myself, who one day wants to work in a corporate setting.</t>
  </si>
  <si>
    <t>In future CYC engagements, I believe my experience in leadership roles has taught me to work well in team environments, which will translate into working with clients and other CYC team members. I feel confident in my ability to speak up in group settings as well as to empower the strengths of other team members. I am not one to deflect work onto others when I have the capacity to complete it myself, and I am someone who can be counted on to meet deadlines and contribute to team tasks.
I also have confidence in being able to strengthen clients’ social media presence. In the past, I have used Adobe suite programs such as Premiere and Photoshop, and am quick to learn new skills and potential applications within similar programs. I have also had experience running social media accounts, and have become familiar with the processes involved in boosting engagements through methods such as regular posting schedules, utilization of hashtags and story features, and the creation of relevant content.
In the future, I am looking forward to working in areas that aren’t inherently comfortable. While I have experience in marketing and content creation, I am open and willing to branch out and learn about the many different functions that go into running a successful small business. Through my involvement in CYC, I hope to not only strengthen my skills in areas that are familiar but to diversify my knowledge and experience in a variety of business processes.</t>
  </si>
  <si>
    <t>https://drive.google.com/open?id=1VIyylm8w_zC_WwmOdu2Wt3K3EVK6WUGfXxkCB3RClHM</t>
  </si>
  <si>
    <t>I am a member of the NCSU club golf team but it shouldn't interfere CYC involvement.
I appreciate y'all taking the time to review my application and look forward to hearing back soon!</t>
  </si>
  <si>
    <t>Annapaola</t>
  </si>
  <si>
    <t>Boreatti</t>
  </si>
  <si>
    <t>Anna</t>
  </si>
  <si>
    <t>aboreat@ncsu.edu</t>
  </si>
  <si>
    <t>919-432-2771</t>
  </si>
  <si>
    <t>Word of mouth, CYC New Member Information Session, Lital Ströbel shared a message to us (international students) about it once we arrived in Raleigh</t>
  </si>
  <si>
    <t xml:space="preserve">My interest in joining CYC stems from both my life experience and my personality. For starters, I have noticed that in my life most things tend to happen unexpectedly. That is why, after years of trial and error, I have learned to be prepared and quick on my feet, always looking for solutions. I have also understood that struggles, rejection and failure are as integral to life as success, and actually are some of the best learning opportunities. Because of that, I have learned to thrive in challenging, fast paced environments, which push me out of my comfort zone and allow me to grow. 
On the other hand, I have always enjoyed solving puzzles and being able to see the impact my work has on my surroundings. That is why in the community college I attended prior to NC State I worked as an international orientation leader. Being exposed to so many different cultures has proven to be an eye-opening experience, demanding huge amounts of flexibility, preparation and perseverance. However, it also turned out to be an amazing opportunity to learn new ways to go about life, and allowed me to think outside the box.
Because of everything mentioned above, I am thinking of pursuing a career in consulting and I strongly believe that CYC represents the perfect intersection between my passions and career goals. Most importantly, however, I am looking forward to contributing to the community. I feel so lucky to be a part of NC State and to experience such a radically different environment than my home in Italy, and I want to give back to the community and make my support known as well. </t>
  </si>
  <si>
    <t>The one value I believe I could bring to CYC is curiosity. I am an extremely inquisitive person, and the underlying search for knowledge and deeper understanding is the main driving force behind my life and personal experiences. That is visible through my love for problem solving, my perseverance and my willingness to go off the beaten path.
Even as a child, I loved making things work and/or improving them, and that passion has evolved with me throughout the years. From puzzles it turned into games, and then school. Now, as a junior in college, I am trying to channel this passion towards a more meaningful purpose. Putting my skills to work to help the community hosting me sounds like an amazing occasion for both personal and professional development. 
The second manifestation of my curiosity is perseverance. Because I strive to truly understand and improve what is in front of me, I rarely settle for “good enough”. I am detail-oriented, methodical, and once I am clear on my objectives and projects I deeply care about them. That is why, when I commit to something, I always give my full effort, regardless of the circumstances or the odds at hand. 
Another consequence of my inquisitiveness is that I am also not afraid of criticism or challenges. I have always appreciated suggestions, and I have realized that the real damage occurs when there are no challenges or communication. Looking at things with fresh eyes is always a good thing, and sometimes the seemingly craziest, unexpected ideas are the ones that actually yield the best results.</t>
  </si>
  <si>
    <t>https://drive.google.com/open?id=1IcMmlYiJSt3OOZPAyAienlFxZj3vlwe4</t>
  </si>
  <si>
    <t>Karina</t>
  </si>
  <si>
    <t>Bhatia</t>
  </si>
  <si>
    <t>kdbhatia@ncsu.edu</t>
  </si>
  <si>
    <t>919-397-5183</t>
  </si>
  <si>
    <t>Textile Technology</t>
  </si>
  <si>
    <t>Chinese Studies</t>
  </si>
  <si>
    <t>Word of mouth, Get Involved (list of student organizations), CYC New Member Information Session</t>
  </si>
  <si>
    <t xml:space="preserve">I’d like to join CYC because I’d like to have a real impact outside through business-oriented solutions. As a textile technology major, I do not have much experience in the business world- but I have an open mind and a passion for the Raleigh community. 
I’m passionate about giving back to my community- much of my family own businesses that are both minority- and women-owned, and I grew up helping my aunts or uncles man the cash register or sew on extra buttons for uniforms, or even help clean the floors. I saw their struggle to keep their small businesses afloat, and I want to help the immigrants of today thrive in the currently compeitive market today. During the pandemic, these small business have been threatened, and as a member who values these business, I want to be able to gain experience to potentially foster my own business in the future. 
</t>
  </si>
  <si>
    <t xml:space="preserve">My greatest asset as a team member is my empathy, communication skills, and leadership skills. In a team, I've always been a people person, whether it's being a mediator in a disagreement, motivating people to get things done, or simply conveying a message in a simple and efficient manner. When I'm working in a group, I bring the creative energy that comes with brainstorming as well as the discipline to create a plan.  I love debating and solving puzzles, which contributes to my solution-based mindset. CYC is a solutions-based organization, with real businesses depending on the solutions/ideas that students create. Through my textile degree, I have taken classes in supply chain management, operations, and sustainability within the textile industry- all of which may bring a unique perspective to a team. I have stepped up to leadership positions in my extracurriculars before, but I am also versatile in that I know when to step back and let another person lead. Additionally, empathy has always been a big strength of mine through noticing changes in people's emotions and relating to others in tough situations. </t>
  </si>
  <si>
    <t>https://drive.google.com/open?id=1N_23WaBmqKWiTKQHeTQAuukoJw5ORpRi</t>
  </si>
  <si>
    <t>Krishi</t>
  </si>
  <si>
    <t>kmdesai@ncsu.edu</t>
  </si>
  <si>
    <t>Finance</t>
  </si>
  <si>
    <t>Word of mouth, Through Rucheer Dave</t>
  </si>
  <si>
    <t xml:space="preserve">As a finance major, joining Consult your Community will provide the opportunity to experience some of the financial services aspects of consulting. My parents are local business owners in the Charlotte area and I have spent many years working with them observing various business functions such as customer service, accounting, scheduling, and marketing. I believe this experience will allow me to relate directly with our clients and better understand some of the business challenges they may face. For many small business owners, it is their primary source of income. I have seen first hand how some business problems can be stressful and take away time from being with loved ones. If my work with a CYC team can make their business processes more efficient, it can take away some of that stress and give them more time. Consult Your Community is the perfect way to combine my passion for service and career interests. </t>
  </si>
  <si>
    <t xml:space="preserve">The value I bring to this organization is my passion for service and previous experience managing the family business. Growing up, I would always be at my parents’ business, observing my surroundings or doing the little tasks assigned to me. At the age of 14, I started working at my parents at the store when short on help. I understood how to operate a Point-of -Sale (POS) system early on and continued to explore various aspects of running a business. My curiosity about the assets, liabilities, and expenses piqued my interest in finance. 
	In the summer of 2019, I went to India as a volunteer teacher with the Uplift Humanity Organization. There, we taught underprivileged children about life skills and how to treat one another. After that, a group of business students, including myself, would go speak with local communities that were struggling financially about microfinancing and loans available through local banks. We also spread awareness about saving money, investing smartly, and making sound financial decisions. This experience really brought together my passion for service and business all in one. 
Between customer service, employee scheduling and speaking a different language in rural India, I recognized and learned from various communication challenges. Similarly, there may be communication challenges during a CYC project. It may not be speaking another language, but articulating your thoughts/suggestions or introducing a new software with associated jargon to the client poses its own hurdles. When running my parents business, I have trained employees, coordinated with suppliers and distributors, and established an inventory monitoring system. All of these come down to diligence and efficiency, which are crucial and can translate directly to maintaining a CYC project timeline. I believe my experiences will help me find creative solutions to help my team fulfill the clients goals.   </t>
  </si>
  <si>
    <t>https://drive.google.com/open?id=11lCkUTBCgVYYmUMfRDv_8vQd5TTTPgmc</t>
  </si>
  <si>
    <t>Looking forward to hearing back from you!</t>
  </si>
  <si>
    <t>Hida</t>
  </si>
  <si>
    <t>amhida2@ncsu.edu</t>
  </si>
  <si>
    <t>919-559-8110</t>
  </si>
  <si>
    <t xml:space="preserve">CYC is an organization that represents the same values that I grew up with my entire life. These values include diversity, inclusion, and a drive to build a better working world. CYC embodies the community-wide impact that I made and aim to continue making in my personal and professional life. For this reason, when I heard about CYC, I was eager to apply. </t>
  </si>
  <si>
    <t>The impacts that I made directly highlight the diverse perspective I provided to my community, my university, and my workplace. These perspectives are rooted in growing up as the child of an immigrant family.  My perspective grew further when my father opened a bookstore that served the underrepresented Arab and African community in Raleigh, NC. When my father was forced to shut down his bookstore early last year, he came to me for help on how to sustain his business. Being able to help him keep his business afloat by helping him transition to an online business model gave me a sense of fulfillment that made me keen on pursuing a career at a company that would allow me to feel that same sense of fulfillment and accomplishment again. For me, fulfillment comes from helping underrepresented businesses and groups alongside like-minded peers under a company in which I feel represented, included, and valued. I am confident that I will see some of that diversity and inclusion that the company takes pride in at CYC.</t>
  </si>
  <si>
    <t>https://drive.google.com/open?id=1-0alGHSUYBLWWJL-76yE1aQ4yNTCcopO</t>
  </si>
  <si>
    <t xml:space="preserve">Sean </t>
  </si>
  <si>
    <t>Thornton</t>
  </si>
  <si>
    <t>srthorn4@ncsu.edu</t>
  </si>
  <si>
    <t>919-205-2574</t>
  </si>
  <si>
    <t>Business Administration-BS- Marketing Concentration</t>
  </si>
  <si>
    <t xml:space="preserve">Mandarin Chinese </t>
  </si>
  <si>
    <t xml:space="preserve">I want to gain consulting experience while giving back to my community and collaborating with people who share my vision. I have always had a passion for business, the prospect of building something from the ground up is what excites me and inspires me to study at NCSU. I look forward to working with businesses who deserve help the most and who share that passion, notably under-resourced, women, and minority owned small businesses and nonprofits. Last weekend, I attended the TiE Access business competition for women and minority owned businesses, and was able to meet the competitors and hear their pitches. I was inspired by the passion of the business owners and the dedication of TiE to serving others. I also noted the great things that can happen when business professionals come together to work towards a common goal. I can see that vision in CYC and I want the chance to work firsthand with business owners in an engagement manager role and take part in something devoted to change. This focus on corporate social responsibility and knowing that I’ll be contributing to ethical business practices is very important to me.  </t>
  </si>
  <si>
    <t xml:space="preserve">I have experience designing work management systems, advertising at every funnel level, conducting influencer outreach and copywriting, general consulting with clients, and working in agile scrum teams. I have developed these skills while working at my job as an Account Executive Intern at Simpliworks, a programmatic advertising company run by NCSU alumni that helps Amazon sellers launch ad campaigns with one click. I help design workflow structures daily  through constant improvement and reworking of current systems with the ultimate goal of automation. I also bring team building and leadership skills from my time in the NCSU AROTC program where I worked in a high stress environment that required constant communication and problem solving. During my time at Food Lion, I developed interpersonal skills in a fast paced working environment while making connections with people from diverse backgrounds. My hard skills combined with soft skills allow me to be versatile and I look forward to problem solving with you all!! </t>
  </si>
  <si>
    <t>https://drive.google.com/open?id=1ho-z0KlToh_RRUP5KT7a86KQDz7vI352</t>
  </si>
  <si>
    <t>Thank you for your time!</t>
  </si>
  <si>
    <t>Sybil</t>
  </si>
  <si>
    <t>Sides</t>
  </si>
  <si>
    <t>sgsides@ncsu.edu</t>
  </si>
  <si>
    <t>Business with a concentration in Administration, Psychology</t>
  </si>
  <si>
    <t>Get Involved (list of student organizations), Poole Party (Virtual)</t>
  </si>
  <si>
    <t xml:space="preserve">I grew up in New Bern, a tourist area with a beautiful downtown, busy with newcomers excited to see the Governor’s mansion or step foot in the very building where Pepsi was founded. However, the best part about New Bern is that it is built on community involvement. The summer of 2019 I was hired at a locally owned business downtown called Surf, Wind, and Fire. I had no experience in the workforce, but the owner saw potential in my natural aptitude for client-based work. It was in that store that I realized the shops I grew up visiting were so much more than I could have ever understood from simply walking in or shopping. Every item, every employee, and every operation in the store was intentional. There was a new world I began to fall into, which ultimately led me to pursue a second degree in business. After working in a small retail store for over a year, I have experienced the power a small business can have on a community. I am drawn specifically to this characteristic of intentionality, where every facet of daily operations is handled and designed for distinct reasons by a small group of people who are deeply involved in the company. Therefore, I was amazed to see CYC works to help businesses just like the one that became a home to me. Local stores and small businesses are the backbone of many communities, and I know how much work is needed to run them successfully. There is always something to be improved upon, which is all the more challenging for non-franchise businesses, and even more so for those owned by marginalized groups. I’d like to become a part of CYC to further my experience with small businesses and share what I’ve learned from being personally invested in one.
</t>
  </si>
  <si>
    <t xml:space="preserve">I have substantive experience working in local businesses – on both the client-facing side as well as in upper levels of management – and a comprehensive skill set well suited for  a position in consulting. On the first point, I spent the entirety of my summer working for  a locally owned, small business – as referenced in my answer above. I began the summer  as a retail associate until both the operations manager and financial manager left unexpectedly. For the following 8 weeks, I learned to adapt, taking on a significantly greater workload; I was given the responsibilities of both financial and operations management positions overnight, working side by side with the owner to keep the business functioning while considerably understaffed.  I feel that with my experience running the operations and finances of a small business, I would be not just well prepared but an asset to CYC. On the second point, I am an avid communicator and close listener. I can make hard decisions when needed, but I also strongly believe that team decision making more often than not leads to the best outcomes – especially in locally owned businesses. From firsthand experience, I am aware of all of the moving parts that contribute to the success of small businesses and I am passionate about helping both small businesses and their owners structure and reach their goals. Lastly, I am deeply invested in the community that allows them to grow, and I am determined to use my own experience to help any businesses I get the opportunity to assist thrive. </t>
  </si>
  <si>
    <t>https://drive.google.com/open?id=1ouY25Vhd79A0YPmTJu8cv3dT337lAJmq</t>
  </si>
  <si>
    <t>Federica</t>
  </si>
  <si>
    <t xml:space="preserve">Lenti </t>
  </si>
  <si>
    <t xml:space="preserve">Federica </t>
  </si>
  <si>
    <t>flenti@ncsu.edu</t>
  </si>
  <si>
    <t xml:space="preserve">Economics </t>
  </si>
  <si>
    <t>Poole Party (Virtual), CYC New Member Information Session</t>
  </si>
  <si>
    <t xml:space="preserve">I would like to join the CYC because my goal is to discover the consulting world. In fact, my dream job is being a consultant and CYC can help me understand this environment. Furthermore, I am an exchange student from Italy, part of the International Business Dual Degree program and I think that this experience could help me to truly comprehend American businesses, how they are structured and which are the most common problems that affect them. In fact, I have a European academic background, so in my Italian University (UCSC) we mainly focused on how the European businesses are organized, which challenges they have to face, from a financial accounting or marketing point of view. I feel that CYC experience can complete my knowledge by allowing me to discover different points of view and more importantly, how the companies’ business problems could be solved through an American mindset. In addition to this, I think this experience can truly help me to understand how to apply my academic knowledge. In the academic world, especially in Italy, what is taught at university is extremely theoretical and thus it is not linked to the real world. Thanks to CYC, I could comprehend real business problems and figure them out with a team. In fact, another aspect I really look forward to is represented by teamwork. As an international student, I want to work in a team with American students to understand their perspectives and approach to solving problems. 
</t>
  </si>
  <si>
    <t xml:space="preserve">My strengths that could contribute remarkably to CYC engagement are my problem-solving skills, analytical skills, and teamwork skills. Thanks to my internship experience in a factoring company called INTERNATIONAL FACTORS ITALIA S.P.A. – IFITALIA, I had the opportunity to develop sharp analytical skills. In fact, I was a Junior Business Controller and my primary task was monitoring and analyzing the monthly company’s commercial department performances, for forecasting long-term trends. Understanding data was a critical part of my job, in order to succeed in setting a reliable strategy for the whole company. I learned that the most important thing is always asking “Why?”. Going beyond the numerical data and seeking the main causes that led to that data. In fact, when I was analyzing data regarding the factoring industry in different parts of Italy and Europe, I understood that this business was highly impacted by the pandemic and this impact had different weights depending on the clients’ industries. Moreover, I participated in the monthly Marketing &amp; Communication meetings with all the European branches and my role was reporting the updates of the Italian branch regarding marketing initiatives. In order to be able to do that, teamwork played a crucial role. I always had brainstorming meetings with the members of my business unit (called Business Strategy &amp; Marketing). Together, we found the points to highlight, regarding Ifitalia’s monthly performances and which could become future challenges. It was extremely interesting comparing the factoring business in Italy to the other European branches and see if there were some common difficulties (especially regarding the pandemic) and how some countries overcame those challenges. 
</t>
  </si>
  <si>
    <t>https://drive.google.com/open?id=1jEwkjLG9i7NHECHKhwACGBVI6xQoHECm</t>
  </si>
  <si>
    <t>Alisha</t>
  </si>
  <si>
    <t>Naidu</t>
  </si>
  <si>
    <t>anaidu2@ncsu.edu</t>
  </si>
  <si>
    <t>980-800-5306</t>
  </si>
  <si>
    <t>Business - Finance concentration</t>
  </si>
  <si>
    <t>Word of mouth, Professor, Get Involved (list of student organizations), Student Involvement Fair (Virtual), Poole Party (Virtual)</t>
  </si>
  <si>
    <t xml:space="preserve">Consult Your Community brings together a group of individuals from all different backgrounds together for the same purpose. CYC would be an incredible opportunity to meet other people who share similar interests as me. Additionally, gaining experience is key when entering any job.  A small act can make a huge difference in the community and this club aims for a huge end goal- to help businesses owned by women and minorities; I fall under both of those categories. Watching the world we live in today, I am so proud of NC State as well as other universities for allowing CYC to make such a difference in cities around the nation. Oftentimes people will find themselves on the sidelines watching places fall out of the market or going completely bankrupt. Being a part of CYC would allow me to physically be in the center of where businesses need help. My father is a prime example of an Asian owned business that was harmed by the pandemic and I want to do as much as I can to help people like him. Especially with COVID-19, businesses need our help more than ever. I want to make a difference and impact our community in a positive way and I believe in the values of CYC. </t>
  </si>
  <si>
    <t xml:space="preserve">There is truly an entrepreneurial aspect in everything people do and in high school I was able to achieve a goal I had been striving for, creating an organization in my hometown. Together with two of my friends, we created a club called “Baking A Difference” during our junior year in which we would bake goods for our local community shelter and host fundraisers. It was the first club in my high school to do something like this. With my passion for devoting my time to others, I was able to develop a club I fell in love with. Currently I am a freshman at NC State and I hope to continue my path of developing and helping organizations I believe in. CYC would enable me to bring this passion to a higher level and reach many businesses in need. With this experience, I will be able to bring leadership and perspective to the team. NC State’s motto of “Think and Do” is extremely prevalent in CYC and once I put my mind to something I get it done. I will be an asset to CYC and it would enable me to enhance my business skills such as interpersonal communication and the ability to plan and execute different ideas. </t>
  </si>
  <si>
    <t>https://drive.google.com/open?id=1vPNNBOJ6qLnaRoRYIOGpFFejkVnwRr5O</t>
  </si>
  <si>
    <t>Jaiden</t>
  </si>
  <si>
    <t>Howard</t>
  </si>
  <si>
    <t>jchowar5@ncsu.edu</t>
  </si>
  <si>
    <t xml:space="preserve">animal science pre vet, and psychology </t>
  </si>
  <si>
    <t>biology</t>
  </si>
  <si>
    <t>College of Agriculture and Life Sciences, College of Humanities and Social Sciences</t>
  </si>
  <si>
    <t xml:space="preserve">I want to join CYC so that I can further connect with my Raleigh community. I am originally from Charleston, SC and I was heavily involved in my community there. After moving to Raleigh I have been seeking out ways to connect and serve my new community. I am also a local business owner. I have a passion for supporting local businesses, learning from other entrepreneurs, and providing service to others. I believe that CYC would allow me to both support local businesses in a truly new and big way, but also allow me to further connect with my new community through service. </t>
  </si>
  <si>
    <t xml:space="preserve">I could see myself bringing a sense of relatability to CYC engagement. As a young minority woman who is currently in the process of kick-starting my own small business I believe I could provide a lot of trial-and-error experience as well as relatability. I have experience with small business successes as well as a vast amount of failures and struggles. I also have experience in leadership positions both in my community as well as my university. I exhibit a passion for service, and I would like to continue to do this in my new community of Raleigh in ways that I can provide growth for not only people in similar positions but for my own entrepreneurial mindset as well. I work well in teams, I have a passion to serve and I believe I could bring relatability to CYC engagement through my experiences, my struggles and my love for serving communities. </t>
  </si>
  <si>
    <t>https://drive.google.com/open?id=1YOcR10ozSXTPCBRIvkDf8ZD1dR_aYUeN</t>
  </si>
  <si>
    <t>No (I will add information in the space below as to why)</t>
  </si>
  <si>
    <t>On Monday's I have Thomas Jefferson Scholars meetings that begin at 7:00 pm and usually end roughly around 8-8:30 pm</t>
  </si>
  <si>
    <t xml:space="preserve">Raiford </t>
  </si>
  <si>
    <t>Turner</t>
  </si>
  <si>
    <t>Raif</t>
  </si>
  <si>
    <t>returne5@ncsu.edu</t>
  </si>
  <si>
    <t>919-722-9364</t>
  </si>
  <si>
    <t>Economics</t>
  </si>
  <si>
    <t>Industrial Engineering and Statistics</t>
  </si>
  <si>
    <t>Word of mouth, Email, Get Involved (list of student organizations), Student Involvement Fair (Virtual), Poole Party (Virtual), Current member (detail in "Other" option), Rithika</t>
  </si>
  <si>
    <t xml:space="preserve">When thinking about my involvement as a college student, I want to maintain a balance between many things: working with other NC State students and working with surrounding areas, serving in the community and developing professionally, having fun and preparing for my future. I see CYC as an intersection of many of my previously listed desires. I am looking to collaborate with other young professionals while developing my own identity within different working environments. I have already learned many technical and interpersonal skills at NC State, and I am looking for ways to apply these skills while hopefully learning more from real world experiences. After talking to representatives of CYC, I am excited about the community partners and their unique business models. The experience of working with any of these local businesses is unmatched by the discussions and projects of a classroom. Further, I have discussed opportunities that often follow involvement with CYC; I am very interested in jump-starting my career while still in school. In the upcoming semesters, I am looking for networking and internship opportunities with companies in the areas surrounding NC State. I am trying to prepare for a personal and professional life here because I love Raleigh and I love NC State. As a result, I love the idea of getting to work with other NC State students while representing the university within the surrounding city. I want to experience personal growth simultaneously with the growth of my community, and CYC seems to be a great opportunity to do just that. I am excited for the possibilities of refining my skills, making new connections, and solving  problems. Left with a limited amount of time and a long list of goals for getting involved, CYC emerges as a perfect fit for me. </t>
  </si>
  <si>
    <t xml:space="preserve">I am a leader and a listener. I enjoy the opportunity to share my thoughts with others. I, however, recognize the importance of other voices. In previous professional roles, I have developed my skills as a facilitator and a mediator. Although I enjoy the opportunity to speak, I understand that solutions are often found through collaborative processes. My strong communication and resource-sharing skills allow me to serve as a leader while encouraging discussion and engagement from others. As part of CYC, I see the thoughts of fellow team members and community partners as crucial for achieving the goals of the group. I believe that my skills encourage the conversations that lead to business solutions. I am a problem solver. I have always been interested in different types of puzzles, and now I find myself obsessed with improving every aspect of my personal life. As part of CYC, I can become involved in the optimization of local business processes. Although I have learned how to operate different programs and software to analyze data, I consider myself to be a creative problem solver with proposals of many unconventional solutions. I always consider the relationships and inner workings of issues rather than observing problems individually. As a CYC team member, I see value in my unique problem-solving processes. I am a learner. In addition to my creative side, I also enjoy being analytical and developing new technical skills. Although I aim to continue learning during CYC engagements, I come with basic knowledge of many analytical procedures. I enjoy exploring and processing data with spreadsheets and programs in order to apply and learn from the collected knowledge. I believe my combination of skills as a social, creative, and analytical thinker offers CYC the benefit of unique conversations and solutions to problems. </t>
  </si>
  <si>
    <t>https://drive.google.com/open?id=1YsMYENvok_t2-UhIMIIPoII7CF6i3S_l</t>
  </si>
  <si>
    <t xml:space="preserve">I have a weekly rehearsal for Grains of Time A Cappella on Mondays from 7-9. I have not discussed external commitments with the officers of the group, but they have been very understanding of my work and school schedule so far. If I am accepted into Consult Your Community, I will prioritize the meetings and work with other organizations to ensure my commitment. </t>
  </si>
  <si>
    <t>Jessica</t>
  </si>
  <si>
    <t>Levis</t>
  </si>
  <si>
    <t>jlevis@ncsu.edu</t>
  </si>
  <si>
    <t>757-581-1109</t>
  </si>
  <si>
    <t xml:space="preserve">B.S. Economics </t>
  </si>
  <si>
    <t>December 2022</t>
  </si>
  <si>
    <t>Poole Party at Nelson Hall</t>
  </si>
  <si>
    <t xml:space="preserve">This would be an opportunity to allocate my time to an organization that is worthwhile and help me gain knowledge and experience about a career I am interested in. I am excited for the opportunity to use what I learn to work on projects that help under resourced businesses. I enjoy engaging with others and working with others as part of a highly productive team. I believe CYC will give me ample opportunities to learn and grow as an individual while also providing me the opportunity to set myself up for success in my future. I realize that joining this organization will be a time commitment. CYC looks like an organization I can be passionate about and make a difference by being a part of, in how it gives back to the local community, which makes it well worth all the time required. I am a high achiever and would love to be able to devote my time and energy in this way. Being given the opportunity to solve actual business problems is an exciting prospect. This would allow me to learn more about the industry in a hands-on way, while also providing me with valuable networking opportunities. I recently transitioned out of the military after five years of active duty and would love the opportunity to be a part of another organization that makes a positive impact and I can be passionate about. </t>
  </si>
  <si>
    <t xml:space="preserve">I am a determined and high achieving undergraduate student who is passionate about the work this organization is involved in. I’m a highly focused, organized and task oriented individual. I have a strong desire to learn and enjoy working on projects with other high achieving team members. I bring experience of five years active duty in the U.S. Marine Corps. While in Japan I worked on joint operations with personnel from Japan and Korea. Working closely with individuals who have different cultural backgrounds allowed me to gain experience in overcoming challenges that arose from differences in training or worldviews. I have experience with data analysis, technical writing, problem solving, risk management and budget management. Some of my skills include statistical management and database software, productivity software applications, and I have been certified in a Six Sigma Yellow belt course. </t>
  </si>
  <si>
    <t>https://drive.google.com/open?id=1Oqyct77J79pytjmsgb5DWWy_gli1NQLn</t>
  </si>
  <si>
    <t>David</t>
  </si>
  <si>
    <t>Neil</t>
  </si>
  <si>
    <t>djneil@ncsu.edu</t>
  </si>
  <si>
    <t>Business Administration (Finance)</t>
  </si>
  <si>
    <t>Spanish</t>
  </si>
  <si>
    <t>Email, Physical signage, Poole Party (Virtual), CYC New Member Information Session</t>
  </si>
  <si>
    <t xml:space="preserve">I am interested in joining CYC for several reasons. Perhaps the most basic reason would be because I am interested in getting a job in consulting in the future, and I want to be able to gain experience while on campus. 
On a deeper level, I want to join CYC because they are focusing on helping smaller, often minority-led businesses in our community that truly gain value from our help. I believe that working with CYC would offer mutual value both to myself, and the clients. As a student in my third and final year of college, the majority of my NC State experience has been virtual and from my hometown of Winston Salem. With CYC, I believe I would truly be able to not only experience and make an impact on campus, but also throughout the community of Raleigh as a whole. 
I know that AMA also offers consulting opportunities with bigger firms through their internships. I can definitely see the value of working with large firms, especially as someone that will soon be looking for a job. However, I think that the work CYC does seems much more personally fulfilling. The small businesses that CYC helps are the backbone of their communities. I believe that my impact through CYC would be much more evident and would help me feel closer and more connected to Raleigh. 
</t>
  </si>
  <si>
    <t xml:space="preserve">I believe I would bring clear value to a CYC engagement thanks to my academic prowess and my professional experiences. Academically, I am a Business Administration major with a concentration in finance. That being said, I am also taking marketing concentration classes, although I cannot officially declare two concentrations unfortunately. My dual interest in finance and marketing has helped lead me to an interest in consulting. I have always approached all of my classes with persistence, diligence, and an open mind. 
As a professional, I have held several titles that would bring value to CYC. I have worked as a coach which has given me an opportunity to see how passion coupled with patience can lead to a fulfilling and productive lifestyle. As a coach, I had to focus on the team goals and how I could best get the team there, while making it an enjoyable experience. I believe this will help me as a consultant, as I will be goal oriented while still prioritizing the experience of the client. 
As a sales associate in retail and a financial advisor with a Fortune 500 company, I have learned the importance of customer relationship management and servant leadership. In both of these positions, I always established the needs of the customers or clients before attempting to show them a product or strategy. As a servant leader, I often would inconvenience myself in order to make the client more comfortable or to make them feel appreciated. 
I have also worked as a graphic designer and a producer for a podcast, where I have learned many concepts of social media management, branding, and search engine optimization firsthand. This knowledge and experience will definitely transfer over to my future work with CYC and I am excited to put it to work. 
</t>
  </si>
  <si>
    <t>https://drive.google.com/open?id=1OR614nYRvv1ulXahOG16THviQe1KE7i2</t>
  </si>
  <si>
    <t>I am looking forward to speaking with y'all again soon!</t>
  </si>
  <si>
    <t>Parker</t>
  </si>
  <si>
    <t>Willett</t>
  </si>
  <si>
    <t>pdwillet@ncsu.edu</t>
  </si>
  <si>
    <t>828-337-7197</t>
  </si>
  <si>
    <t>German Studies</t>
  </si>
  <si>
    <t>Physical signage, Get Involved (list of student organizations)</t>
  </si>
  <si>
    <t xml:space="preserve"> One thing that all CYC applications have in common is their desire to get involved with such a reputable on campus organization. CYC can do wonders for networking and professional development, as well as meeting people on campus. I am certainly no different, I recognize the opportunities that CYC may offer to my professional endeavors. However, I have one motivation that reigns paramount to anything regarding my personal interests. 
I grew up in Asheville NC, a place revered for its opulent architecture and “hippy” culture that differentiates Asheville from the rest of the south. However, just like any other place in the south, Asheville is plagued with extreme amounts of racial injustice in all walks of life. 
I am white, but ever since I entered public school, my friends have always been African-American. Almost all of my friends grew up in low-income housing, and many of them grew up without a father figure in their lives. They always lacked the opportunities that their white counterparts had, which has perpetually bothered me since a young age. As we grew older, many of my friends started to get involved in drugs and gangs despite my efforts to persuade them to pursue another avenue in life. Unfortunately since I’ve been at State, I’ve lost several friends to incarceration and gun violence. 
Seeing my friends struggle so much has hurt me deeply. Not a day goes by when I don’t reflect on where we came from. However, my past has left me with an overwhelming desire to help those who need it most. Of course I want to get a degree and a good job, but most of all, I want to help those in minority communities escape the vicious cycle of racial injustice that has afflicted non-whites for centuries. 
</t>
  </si>
  <si>
    <t xml:space="preserve">I would regard my main asset to CYC as my commitment to doing good in my community. Although I might not have the most impressive resume, or the most work valuable experience, I guarantee that I can compensate for that with my passion for the cause. I will never be able to fully explain in 600 words why I not only want to help people, but feel the need to.
Alongside my passion, I have various soft skills that could assist CYC members in providing valuable consulting services. To start, I have proficient communication skills that allow me to efficiently converse with all sects of the community. For example, when working at the Grove Park Inn, I am responsible for speaking to around 150-200 guests a night. These guests come from all across the world and I have to figure out an effective way to communicate in a way that makes them feel special. Consequently, this could be an asset to CYC in both client and team relations. 
Another important asset in my repertoire is my ability to develop alternative solutions for problems through out of the box thinking. My thought process is that there is never going to be an answer key to developing effective business solutions. Past experiences will help, however every business must be treated on an individual basis in order to provide the best consulting advice. 
In addition to my soft skills, I’ve spent time with Mercer Development recording and organizing the work we've done for clients. I’ve also prepared and dispatched invoices to HOA’s and homeowners, and discovered new business opportunities in our community. Furthermore, I’ve been working since I was 13, and I am no stranger to hard work. I have plenty of free time, I just need something meaningful to spend it on. 
</t>
  </si>
  <si>
    <t>https://drive.google.com/open?id=1CL_ZyBrBHdO7E3hwjpoBVh7xJT0c2Lyj</t>
  </si>
  <si>
    <t xml:space="preserve">Janice </t>
  </si>
  <si>
    <t xml:space="preserve">Aguillon </t>
  </si>
  <si>
    <t>jaguill2@ncsu.edu</t>
  </si>
  <si>
    <t>980-465-2946</t>
  </si>
  <si>
    <t xml:space="preserve"> I want to join CYC because it will allow me to express my passion to engage within the community in any way possible. At my previous college, I was part of a work-study for the International office and I  would help students that were Spanish native speakers  and would have some trouble with English. Seeing their faces light up after I helped reminded me of why I  enjoyed being part of the International office. This increased my desire to continue to help people within the community because we all have different skills, and if we all work together it will create a sense of community. Additionally, I want to continue to promote some of the values I  have learned throughout my life. Specifically, teamwork and integrity. While I was studying abroad in Costa Rica, I was able to volunteer at a local recycling center and learned some of the volunteers were doctors and lawyers, but they didn’t make it known. They were simply there volunteering and talking with locals. I learned that when you volunteer or help, it is not about how many volunteer hours you will receive or the recognition, it is about the connection and peace that you are creating within the community. Here is where I realized the value of community. Everything holds value and we most cherish it, in any way possible. CYC is the organization that will allow me to continue to practice these values and stay engaged. </t>
  </si>
  <si>
    <t xml:space="preserve">The value I see myself bringing to CYC engagement is my diverse background, professionally  and culturally. Professionally, over the years I have worked in a wide variety of industries, including: food, retail, and administrative. This enabled me to gain many different skills such as interpersonal, problem solving, critical thinking and more. This variety allows me to be able to quickly adapt in any working environment. I can do everything from being a line cook to folding a shirt to answering phone calls. Most importantly, I learned the importance of customer service and how it moves a business forward. Culturally, I have been part of many global events and organizations  at my previous college that enabled me to learn about different cultures and backgrounds. I am also bilingual, I speak spanish fluently and stay active in my hispanic community. Working in different industries and being culturally diverse will add value because I can easily adapt to any environment I am placed in and create a sense of community. </t>
  </si>
  <si>
    <t>https://drive.google.com/open?id=1tIeNJ_dQL7LHsOsGIuBneoZLWMeZMOlp</t>
  </si>
  <si>
    <t>I   am transfer and this is my first semester at NCSU!</t>
  </si>
  <si>
    <t>Hispanic or Latino: A person of Cuban, Mexican, Puerto Rican, South or Central American, or other Spanish culture or origin regardless of race.</t>
  </si>
  <si>
    <t>Shayma</t>
  </si>
  <si>
    <t>Ouazzani</t>
  </si>
  <si>
    <t>scouazza@ncsu.edu</t>
  </si>
  <si>
    <t>919-699-3427</t>
  </si>
  <si>
    <t>Political Science and Government</t>
  </si>
  <si>
    <t>Chinese Language and Culture (completed)</t>
  </si>
  <si>
    <t>Word of mouth, CYC New Member Information Session</t>
  </si>
  <si>
    <t xml:space="preserve">Once I learned about CYC from one of the members, I spent some time learning more about the purpose of this organization. I was most intrigued by CYC’s mission of giving back to the Raleigh community by working with diverse small businesses in the area and educating students on how to properly consult these businesses. 
As a Resident Advisor at NC State, I have the opportunity to serve the residential community by facilitating programs, being a mentor, and providing resources to my residents. However, CYC would allow me to work within and outside of just the NC State campus community. In the same way that I work with first-year residents to provide comfort, I hope that I can branch out and have this kind of impact on business owners looking for that sense of security through providing them with high-quality consulting services.
Serving the Raleigh community through CYC will enhance the skills I already have and will be a way to learn new skills as well. While I am not so knowledgeable about consulting, I see value in learning how to do so because of the impact it can have on individuals, businesses, and communities when it is done correctly.
CYC will allow me to connect with highly motivated and career-oriented individuals. I will meet students from similar and diverse backgrounds as well as professionals working within various companies. I see networking as a valuable and essential part of the college experience which I can accomplish through being part of this organization.
I am very aware of the personal advantages that I will receive from being a member of CYC. However, what would stand out to me the most from being a member is the positive, life-changing, impact I will have on others throughout the process.
</t>
  </si>
  <si>
    <t xml:space="preserve">Adaptability and flexibility are skills I have that have benefited me in various situations because it motivates me to never give up. An example of this would be me coming into NC State as a second-year transfer student amid the pandemic and learning to navigate through a new campus environment. Rather than choosing to stay behind, I adapted to the situation by joining a transfer student club to familiarize myself with campus resources and applying for a Resident Advisor position the following semester to involve myself more in the NC State community. I am confident that I will be able to stay motivated throughout my time at CYC while also motivating others to grow as individuals and as a group.
These skills can also be reflected through my work ethic which is a value essential towards becoming a loyal member of CYC. Time management and organization are major areas of focus for me daily to set my priorities and ensure the on-time completion of tasks. An individual that does not value a high work ethic is likely not going to value their clients. Through my engagement with CYC, I hope to ensure that no clients are placed on the back burner to provide the best consulting services.
Another value I see myself bringing to CYC is the passion I have for customer service. Through my experiences working in restaurants and as a Resident Advisor in different institutions, I have learned that exceeding the expectations of clients produces the best outcomes. For example, in some cases, I like to go beyond and use my multilingual ability to accommodate the needs of individuals in the case that language barriers are faced. Having good communication is one of the essential aspects of providing the best customer service.
</t>
  </si>
  <si>
    <t>https://drive.google.com/open?id=1VDWaED6KHi0qyzWUrSAP5ZO_3hf1S7MD</t>
  </si>
  <si>
    <t>I do not wish to disclose.</t>
  </si>
  <si>
    <t>Zenab</t>
  </si>
  <si>
    <t>Konate</t>
  </si>
  <si>
    <t>zrkonate@ncsu.edu</t>
  </si>
  <si>
    <t>502-905-5965</t>
  </si>
  <si>
    <t>Business Administration- Entrepreneurship</t>
  </si>
  <si>
    <t>none</t>
  </si>
  <si>
    <t>Word of mouth, Poole Party (Virtual)</t>
  </si>
  <si>
    <t>As an aspiring business owner myself, being apart of this community will help me to gain relevant and needed experience of the business world. Having the opportunity to be apart of the business process and to get a sense of the issues small businesses face behind the scenes will provide me with applicable knowledge and solutions that will be extremely valuable as I embark on my own entrepreneurship journey. It will also provide me with the environment to connect with others and build a strong network of experienced individuals whom could potentially be of importance to my journey. Additionally being involved in this community will enable me to apply and strengthen my creative problem solving and communication skills,  both of which are extremely important skills to possess when venturing into the world of entrepreneurship, as they are vital to the success of your business. You must be competent and able to come up with solutions to unexpected problems within businesses along with being able to effectively communicate with those you are working with. Furthermore, my father is a small business owner and I witnessed firsthand the detrimental effect that the pandemic had on his business. After all of the damage sustained by small businesses as a result of the covid-19 pandemic, it would be extremely rewarding to know that I am serving my community and contributing to the growth and success of small businesses by aiding them to get back on their feet.</t>
  </si>
  <si>
    <t xml:space="preserve">My passion for entrepreneurship drives me to strive as hard as I can to help others succeed and reach their entrepreneurial goals. For as long as I can remember my ultimate goal was to own my business. The rewards that come along with succeeding within entrepreneurship are immeasurable. Financial freedom, time freedom, individuality/creativity, personal development and much more. I am a very honest, authentic, and open individual. I am able to share my ideas with ease, and love sharing positive input or providing feedback that can help businesses to identify their pain points and grow. Also, I am a critical and creative thinker. I possess the necessary problem solving and creativity skills that being a part of this community requires. I am able to think on my feet and come up with solutions that are out of the box. My optimistic mindset coupled with my ability to solve problems allows me to be a solution seeker rather than a problem finder. Moreover I am bringing forth some experience in business, as I myself have been in the process of launching my own business. Within just 3 months of creating my business social media account and website I was able to scale my following to over 10 thousand followers on instagram and generate an email list of over 200 customers. I am now working to foster that sense of community within my target audience in preparation for the business launch. Although it has been a trying experience, it has definitely taught me alot. I am eager to expand my knowledge to move forward with my journey and share my experience with other business owners. </t>
  </si>
  <si>
    <t>https://drive.google.com/open?id=1Qp5Q1iDYONHcL6x5S4uqZNTBPF3IXEs5</t>
  </si>
  <si>
    <t>Shreya</t>
  </si>
  <si>
    <t>Vegesana</t>
  </si>
  <si>
    <t>svegesa@ncsu.edu</t>
  </si>
  <si>
    <t>336-907-6620</t>
  </si>
  <si>
    <t xml:space="preserve">Being a business student has been a really rewarding experience for me since my first year of college. I've been able to take classes that have broadened my scope of the business world and taught me lessons about professionalism, time management, organization, and being a good leader in our community. However, the one thing I've always felt lacking was work experience. Being an international student on a visa has limited my ability to go out into the world and gain experience that can only be taught outside the classroom. Other than volunteering for causes I believe in, and volunteering at non-profits where I try to learn as much as I can, I haven't found a good resource to truly learn much about what it is like to one day be a professional working in the business industry. When I came upon the opportunity to join CYC, it made me realize what a valuable tool this would be and how much I could learn and grow throughout the process. I've worked for non-profit organizations varying from being a cashier at a thrift store to helping hospital staff organize paperwork for their low-income patients. This has been really rewarding because every time I am a part of things like this, it makes me feel like I've made a difference, big or small, and at the end of the day, making a difference is all that matters no matter how you get there. Being a part of CYC would be an incredible opportunity for me to hone in on my specialized knowledge that I've accumulated in the last 2 years and put it into work that will help my community. It's also a way for me to learn from the people around me and become better at everything a business student should excel in. Consulting is also my intended career path. To have real time experience in this area while making a difference to the people around me is a once in a lifetime opportunity that I would absolutely love to be a part of. If I were to be recruited as a part of the team, I will always give my 100% and be willing to learn new things to better myself. It would be an honor to be a part of something that will not only help me develop professional skills, but to also give back to the community. </t>
  </si>
  <si>
    <t xml:space="preserve">During my first year at college, I was involved in various organizations like Alpha Kappa Psi, Global business brigades, and Model United Nations. Alpha Kappa Psi helped me develop some really significant business and leadership skills through my various leadership work with the brotherhood. It also has helped me manage my time effectively, organize in the best way that works for me, and most importantly, be a part of a team and work together towards a common goal. I was Secretary of Global Business Brigades for my freshman year which improved my communication skills and my ability to communicate with a large group of people. I would say my most rewarding experience however, was probably MUN. I got to debate with other students throughout the country on policy changes regarding various issues that are also prominent in the real world today. It’s helped me work on strategy and learn how to work with multiple people to come up with a solution that works best for those who need it. When I think of CYC, and the goal of the organization, I believe my skills will help me be an effective team player and my compassion and desire to work to give back to the community will make me a great fit for the organization. </t>
  </si>
  <si>
    <t>https://drive.google.com/open?id=1JodJoi7rghsuU5EL7oOqUF7PyoVZD2uU</t>
  </si>
  <si>
    <t>Peter</t>
  </si>
  <si>
    <t>Chryst</t>
  </si>
  <si>
    <t>pachryst@ncsu.edu</t>
  </si>
  <si>
    <t>910-408-3715</t>
  </si>
  <si>
    <t xml:space="preserve">Industrial Engineering </t>
  </si>
  <si>
    <t>Professor</t>
  </si>
  <si>
    <t xml:space="preserve">I have always had an interest in solving problems in local businesses. I have helped start two successful non-profits in my community (Switchin’ Gears and Hope Recuperative Care) and I want to use this experience to help for profit businesses as well. I enjoy talking to local business owners about what problems they experience and how to solve them, and I would love to use this opportunity to apply this knowledge. Furthermore, my studies in Industrial Engineering have given me a love for solving complex problems and consult your community would allow me to help people using skills I am developing at NCSU. Additionally, consulting is something that I want to do in my career and consult your community will provide an excellent way to test out the field and discover a passion for it. Likewise, I have been able to make a meaningful impact in my community through my service with multiple non-profits which has presented me with many meaningful opportunities. Consult your community would be a great way for me to continue making meaningful impacts in my community which is why I am looking forward to joining it.  </t>
  </si>
  <si>
    <t xml:space="preserve">I will be able to bring expertise in problem solving in small businesses, working with a diverse range of people, and my teamwork experience. I have worked at Chick-Fil-A for three and a half years and during that time I have learned what to do and not do when running a successful business. Additionally, my classes in economics and the knowledge I have gathered from reading books on economics will be extremely valuable to CYC. The skills and knowledge I have learned are extremely applicable to consulting and will make me a valuable part of the team at CYC. Furthermore, my time at Hope Recuperative Care gave me ample experience working with a diverse set of people. Hope Recuperative Care houses homeless people while they are recovering from hospitalized injuries. In order to be able to provide guests at Hope Recuperative Care with the help they need I had to be able to work with a wide range of difficult personalities. A crucial part of consulting is being able to effectively work with many different people with many different personalities which is a skill that I will be excellent at. Also, I have substantial teamwork experience during my time at Chick-Fil-A and projects I have completed in school, most notably the team I lead that won 1st place at UNCW’s Engineering Design Day. This displays how effective I am at teamwork which will be a valuable skill for Consult Your Community. </t>
  </si>
  <si>
    <t>https://drive.google.com/open?id=1C0PXXO6TkaewEt22d_m2eFgAX170aq3q</t>
  </si>
  <si>
    <t>Camille</t>
  </si>
  <si>
    <t>Touche</t>
  </si>
  <si>
    <t>ctouche@ncsu.edu</t>
  </si>
  <si>
    <t>984-789-4630</t>
  </si>
  <si>
    <t>Business Administration- Marketing concentration</t>
  </si>
  <si>
    <t>Instagram, Current member (detail in "Other" option), Lital Stroebel</t>
  </si>
  <si>
    <t xml:space="preserve">I want to join the CYC to help the community around NC State because I believe that it is important to give back and to help people. In my daily life, I love to give a hand or find a way to help someone do a project or just answer a question. I like to assess situations to understand what works and what does not, and more importantly why it works or why it does not. I would love to be able to meet small businesses and work with a team to find the best solution and strategy for the businesses to thrive by using the business knowledge I acquire at NC state and during my internships. These past two years have been hard especially for small businesses, but they are an important part of the economy and they should not be left behind. </t>
  </si>
  <si>
    <t xml:space="preserve">I have experience in multiple areas and in different organization types such as a startup and a magazine. I have worked in HR, Consumer Service, and marketing, on top of having taken courses in other areas. I believe that with my experience in different departments I could bring a more unified solution to small businesses. Having worked in different types of companies, I know how to adapt quickly to the environment and to its pace as well as the challenges that come with the different types of workplaces. I do have a more global knowledge as I have pursued half of my bachelor's in France and the second half at NC State. I believe that having this global mindset could bring new ideas to the table. 
</t>
  </si>
  <si>
    <t>https://drive.google.com/open?id=1fcEGn3sN_r1RURet_gdaLV2nzX45ptd7</t>
  </si>
  <si>
    <t xml:space="preserve">I learned about the CYC last year when my friend, Lital Strobel, applied and started her missions. Ever since she told me about it and what the organization is doing, I just wanted to apply. I am currently doing a virtual internship meaning that I have a lot of free time when the end of the work day comes. I could start assisting on mission quite fast depending of your needs of course. </t>
  </si>
  <si>
    <t>Marine</t>
  </si>
  <si>
    <t>Discepoli</t>
  </si>
  <si>
    <t>mdiscep@ncsu.edu</t>
  </si>
  <si>
    <t>919-510-1892</t>
  </si>
  <si>
    <t>International Business &amp; Strategy</t>
  </si>
  <si>
    <t>Consulting</t>
  </si>
  <si>
    <t>Graduate School</t>
  </si>
  <si>
    <t xml:space="preserve">In France I had the desire to apply my theoretical skills in business strategy, and so I decided to volunteer at the MSDE which is interested in helping companies in difficulty during this Covid period. We share what we have learned and help each other. There is a real sharing of knowledge and a desire to help business. I would like to experience the same thing at NCSU with CYC. Your website mentioned "Leading community growth would not be possible without strong, compassionate professionals and students eager to turn experience into impact. Does this sound like you?" And I am answering that's sound exactly like me with common my values. 
</t>
  </si>
  <si>
    <t>When I start a project, I fully commit to what it involves. I want to share my knowledge in various fields and turn them into an impact. I want to get involved to help others who want to move forward.</t>
  </si>
  <si>
    <t>https://drive.google.com/open?id=1Ii0xNjlXpLQxNBBrARS_x5HR8Ofj3NTd</t>
  </si>
  <si>
    <t>shubham</t>
  </si>
  <si>
    <t>singh</t>
  </si>
  <si>
    <t>ssingh55@ncsu.edu</t>
  </si>
  <si>
    <t>Marketing</t>
  </si>
  <si>
    <t xml:space="preserve">I want to create an impact and want to pursue my career in consulting. CYC is one the best student-run non profit organisation in USA. By joining CYC, I can enhance my skills on problem solving, Communication Oral and Written and how the Non profit organisation actually works. I will get opportunity to learn from professional and sharpen my management skills. This organisation gives hands-on business experience and develop skills that prepare them for their future careers in consultancy. </t>
  </si>
  <si>
    <t xml:space="preserve">In my last job, I was involved in sales, including ways to improve teamwork. We were asked to come up with some ideas to promote better teamwork and communication, and my idea was chosen as the best. I trained more than 10 entry level staff in my company. I lead a sales team and generated a big revenue for the company. Analysing competitors strategies and create own strategies for the the company, So that company never missed any client. 
I am good in communicating with clients and always eager to learn new things. </t>
  </si>
  <si>
    <t>https://drive.google.com/open?id=1IufXvj3pvdTaxw8R_5qz1zFAIIzNXRdo</t>
  </si>
  <si>
    <t>Emilli</t>
  </si>
  <si>
    <t>Crouch</t>
  </si>
  <si>
    <t>Milli</t>
  </si>
  <si>
    <t>escrouch@ncsu.edu</t>
  </si>
  <si>
    <t>919-349-9310</t>
  </si>
  <si>
    <t>Politics</t>
  </si>
  <si>
    <t>History</t>
  </si>
  <si>
    <t>I am highly motivated by my values of altruism and community, and identify strongly with CYC’s mission. I have a passion for service and a strong desire to give back to my local communities, building networks, and empowering small businesses to thrive. I feel particularly compelled to support local businesses at this time, due to the uncertainty and added stressors they will have experienced throughout lockdowns and COVID-19 restrictions. I would love the opportunity to help our community through meaningful and high-quality consultancy.
I am very interested in social justice issues, and particularly refugee support and poverty relief. The focus on low-income and minority-owned businesses is therefore particularly appealing to me and further aligns with my interests and past experiences.
Additionally, I want to join CYC to be part of an organisation filled with ambitious, altruistic and like-minded individuals. We can all learn from those around us, and I would like to learn new skills, hear new perspectives, and share my experiences and knowledge with others.
Building a network of students, professional consultants and local businesses doesn’t just help our clients but our city as a whole, as divides are bridged and support is offered.
As I am only in Raleigh for the year, I want to make as big a positive impact on the city as possible, and CYC is the perfect place for me to do that. I look forward to dedicating my time and energy to such a worthwhile cause.</t>
  </si>
  <si>
    <t xml:space="preserve">I have extensive experience in various leadership positions which required dynamism of thought, creativity in problem solving, collaboration, compromise and knowledge of the internal workings of organisations. I can bring my practical and theoretical knowledge of business and consultancy to CYC to benefit our clients.
I will bring my passion and enthusiasm for making change to CYC. I am motivated by the thought of improving people and organisations around me on a local level, and changing policy, attitudes and structures on an international level. I understand that the small business owners we help depend on our work for their livelihoods, and take this responsibility very seriously. 
Additionally, as an international exchange student, I would bring a unique perspective to the team, contributing to the diversity of thought which is crucial in identifying the best solutions. I am comfortable questioning things I don’t understand, pushing beyond complacency and tradition to reach innovative outcomes, whilst recognising the value of simplicity. I will help to protect against negative consequences of groupthink, and contribute a perspective which may differ from the traditional American view.
I am reliable, dependable and conscientious. Any work that I undertake will be produced to excellent standards, regardless of whether I am working with a group or individually. I love collaborating with others, and I thrive working alone. I am adaptable, determined, passionate and focussed, and these core traits will guarantee high standards, tangible benefits for our clients, and a whole-hearted commitment to serving the community. 
</t>
  </si>
  <si>
    <t>https://drive.google.com/open?id=1YhRs4R9xyk3Bqh3J-qIwo2EmPbPF-dWcK4UBf70I64U</t>
  </si>
  <si>
    <t>We don't use a GPA system at home but I have a 3.75 equivalent (roughly). If you have any concerns with anything on my resume or application please feel free to email me about them!</t>
  </si>
  <si>
    <t>Jackson</t>
  </si>
  <si>
    <t>Engle</t>
  </si>
  <si>
    <t>jrengle2@ncsu.edu</t>
  </si>
  <si>
    <t>919-360-0108</t>
  </si>
  <si>
    <t>Entrepreneurship</t>
  </si>
  <si>
    <t>undecided</t>
  </si>
  <si>
    <t>I have a passion for business, and specifically entrepreneurship, and CYC seems like the perfect opportunity to grow my skill set and explore my options for a future career. Growing up, I was the kid who sold lemonade on a hot day, sold candy in the middle school bathrooms, and shoveled snow instead of going sledding. As a teenager, I gained experience in the restaurant industry, excelling and being blessed with opportunities, but I believe that start-ups and small businesses is where I see my future going. I want to focus my creativity and work with other like-minded individuals who like to problem-solve. CYC would give me the opportunity to apply what I've already learned about problem-solving in my early career to the types of businesses I would want to work for or start later in my career as an entrepreneur.</t>
  </si>
  <si>
    <t>What sets me apart from others is my love of problem-solving. Whenever something in my life/career/day goes wrong, I've never been the type to sit around and cry, I'm always onto the next step and the feeling of improving my life or another person is unmatched. From my understanding in CYC I would be working with peers and a local business to solve a problem they encounter. I have experience working with local businesses, as I've worked in restaurants all of high school and even was the General Manager of a local pizza joint before leaving for college. My experience there was elevating, I creatively solved problems as they popped up, and got the privilege of having free rein to market my restaurant, adjust the menu, and train employees. This led to increased sales, improved reviews, and praise from my corporate bosses. My on the ground experience leads me to believe I would bring a unique understanding and love of small business to CYC that may otherwise not be very prevalent.</t>
  </si>
  <si>
    <t>https://drive.google.com/open?id=1tCbdfcS05oQtlFXfOrGB2xX7PoFLDKr2</t>
  </si>
  <si>
    <t>I'm excited to work with y'all.</t>
  </si>
  <si>
    <t>Davis</t>
  </si>
  <si>
    <t>Hoover</t>
  </si>
  <si>
    <t>dbhoover@ncsu.edu</t>
  </si>
  <si>
    <t>336-337-5351</t>
  </si>
  <si>
    <t>Industrial Systems Engineering</t>
  </si>
  <si>
    <t>This past summer I worked an internship in operations with Amazon. Part of this internship included a major project to improve a process path within the station. I very much enjoyed the project, but towards the end of the internship I found the role that I was in becoming monotonous on a day-to-day basis. Consulting for me would provide me an avenue to continue to work in the realm of operations, working special projects to improve business processes of all type while being able to work in a dynamic environment. As of now, I do not have consulting experience and I think this is an excellent opportunity that I am very excited about. Additionally, I believe that participating in engagements with CYC would place me in a unique position to cultivate real-life skills taught in the classroom, further hone my ability to communicate effectively, and challenge my problem solving abilities. As the globe is becoming increasingly more connected I believe that maintaining a sense of community is important, and at the heart of every community are local businesses. I believe that being a member of CYC would put me in a position where I could optimally use my skills to give back to the community that has already given me so much. The Raleigh/Research Triangle area is one that is witnessing rapid growth with the addition of Google and Apple Headquarters. I believe the addition of these companies to be a fundamentally great thing for Raleigh, but challenges will arise for local businesses. I would love to be a part of the teams that help drive solutions for local businesses and further build our community.</t>
  </si>
  <si>
    <t>The value that I know that I can provide CYC engagements extends from high enthusiasm and general interest in the current problem and ends with my ability to make others feel like they are in trusted hands. I have always been a very energetic individual that has been capable of becoming incredibly passionate about whatever task I am focusing on at the moment. In the past that has ranged from my swimming career, becoming obsessed with school, and completely throwing myself into my internship this past summer to ensure that I was adding the most value to the operations team that I possibly could. I like to ask questions to have a thorough understanding of the process, or problem, and with my Industrial Engineering background that has been centered on operations, apply data-backed improvements and solutions for processes and problems. Furthermore, I have developed a strong enjoyment for being a part of a team that is passionate about reaching their goal. The past teams that I have had the pleasure to be a part of have been widely diverse, and each member has very unique skill sets that boost the value of the team. For me, that value-add comes from great enthusiasm, my inquisitiveness, and appreciation for raw data. All of which I believe help yield a feeling of comfort that I can be trusted with the task at hand.</t>
  </si>
  <si>
    <t>https://drive.google.com/open?id=11vvTMjnG2ceRpUGWtMYqcxkaUxJR3kEA</t>
  </si>
  <si>
    <t>I think the CYC Club is an amazing opportunity to be able to gain professional experience and give back to my community at the same time. I am very much looking forward to hearing back about next steps!</t>
  </si>
  <si>
    <t>Irin</t>
  </si>
  <si>
    <t>Dileep</t>
  </si>
  <si>
    <t>idileep@ncsu.edu</t>
  </si>
  <si>
    <t xml:space="preserve">Business Administration with an IT concentration </t>
  </si>
  <si>
    <t>Word of mouth, Student Involvement Fair (Virtual), Poole Party (Virtual)</t>
  </si>
  <si>
    <t>I would love to have the opportunity to become a member of this club because it will allow me to create meaningful experiences that benefit both my future and values. Throughout high school, I competed in many DECA competitions while also volunteering for numerous organizations. Those experiences have led to me fostering an immense interest in the business world and serving the community. By joining CYC, I will be a part of the change in many small businesses throughout Raleigh and tap into the business aspect of my major. Since a great deal of success in the workplace rides on experience, being a part of CYC will help me form connections while gaining hands-on experience in solving issues that a company I potentially end up working for can face. This kind of exposure will allow me to be a better employee and learn skills I would not be able to acquire from reading textbooks and attending lectures. Overall, this club ensures numerous positive impacts on who I am as a person. This club will prove to be the most meaningful college experience because it includes an aspect of service to the community while promising the development of crucial skills that all business majors need to strengthen before considering jobs in the field.</t>
  </si>
  <si>
    <t xml:space="preserve"> By being a part of this club, there are many values I can leverage on from past experiences that I can bring to the table of a CYC engagement. My current internship requires me to interact with various customers and troubleshoot issues for them. This can be useful when potential clients need assistance in a more technical capacity. I also have to fill out tickets for my employer with accuracy which could possibly be another aspect clients could need us to help with. Being secretary of my church group, I’ve gained a lot of experience planning out events as well as communicating clearly with a big group of people. This will prove to be useful when communicating ideas to clients and other members of the engagement. Throughout my work experiences, I’ve also developed strong collaboration and team working skills that is essential when working with others. With these skills, I can be a team player as well as contribute to the overall decision making and planning process the team goes through during engagements and other projects. </t>
  </si>
  <si>
    <t>https://drive.google.com/open?id=11H6lKQbfPMRK_QrLAd2v4WDxYJVw2wyh</t>
  </si>
  <si>
    <t>Saketh</t>
  </si>
  <si>
    <t>Ruddarraju</t>
  </si>
  <si>
    <t>svruddar@ncsu.edu</t>
  </si>
  <si>
    <t>919-889-2577</t>
  </si>
  <si>
    <t>Word of mouth, Current member (detail in "Other" option), Pranav Chockalingam</t>
  </si>
  <si>
    <t>I would like to be a part of CYC because, as the organization’s name suggests, I would like to have a lasting impact on my local community while applying the skills from my education here at NC State. CYC would provide me the opportunity to gain real-world professional experience and help me improve my technical skills. I am also intrigued by the opportunity to join a network of peers with similar mindsets, interests, and goals for providing back to the community. CYC being a nonprofit was interesting for me because, in high school, I co-founded my nonprofit organization through which we raised money for underprivileged educational institutions.</t>
  </si>
  <si>
    <t xml:space="preserve">The main value I can bring to CYC is my software development experience. I believe that I am a very flexible and skilled programmer who can provide results. Also, I believe that I am a quick learner and so if I don’t have an answer or the ability to do something at the moment, I will be able to get it done with time. I also have a lot of experience in software development while working in a team for my internship. I believe that I have the necessary teamwork and communication skills to work with clients directly and transfer information between different parties. My past experiences from being a nonprofit co-founder have helped me gain the necessary leadership skills to work with others and make sure tasks get done efficiently. </t>
  </si>
  <si>
    <t>https://drive.google.com/open?id=1RNzA1umaTjII2Rxfqr8ehDSkoQ28fBBr</t>
  </si>
  <si>
    <t>Daniel</t>
  </si>
  <si>
    <t>Harty</t>
  </si>
  <si>
    <t>dhharty@ncsu.edu</t>
  </si>
  <si>
    <t>Business Administration/Finance</t>
  </si>
  <si>
    <t>Potentially either Entrepreneurship, Marketing or Accounting</t>
  </si>
  <si>
    <t>Family friend who was a member in the past years</t>
  </si>
  <si>
    <t>As the youngest of five children, curiosity was instilled in me from a young age. As I watched my four older role models make decisions and choose the choices they did, it quickly became second nature to wonder why they made the decisions they did, for the good and the bad; the word “why?” became a staple in my vocabulary. I’ve found that this inquisitive habit has guided my own choices and encouraged me to continually find new ways to challenge any decisions already made and find ways to continuously find better solutions, leading me to pursue an undergraduate business degree so I can develop the necessary skills to go into consulting post-grad. As president of the Teen Board of the Ronald McDonald House of Charlotte, I was able to connect with numerous organizations in my community to set up fundraisers and events such as the annual Holiday House. I believe this experience has helped me with not only more leadership roles but also with building new relationships with additional organizations. I hope that I can transfer these skills that I have learned in my life to this club so we can work on creating a positive impact in our community.</t>
  </si>
  <si>
    <t xml:space="preserve">Throughout my high school career, I made it a priority to become involved in teaming opportunities that gave back to the community wherever I could. Having served on the Ronald McDonald House of Charlotte Teen Board for two years, holding executive positions as Secretary my junior year and President my senior year, I understand the value of teaming and have had experience working with diverse groups of people to solve issues. My passion for community service, evidenced by the Ronald McDonald House and serving as a camp counselor at Camp Sour for four years, I experienced first-hand the impact that serving our community can create. As a member of the CYC, I will continue to drive forward the mission to create an impact in the Community and continue to ask questions that will then lead to the answers needed to benefit the businesses we serve.
</t>
  </si>
  <si>
    <t>https://drive.google.com/open?id=1YC2GSDp0XmI8C49jmlOhFoenEUti_AkE</t>
  </si>
  <si>
    <t xml:space="preserve">My passion for team opportunities and dynamic nature of problem-solving has led me to develop a  very strong interest in Consulting and led me to pursue a business degree in the Poole College of Management for this reason to learn the necessary skills and practices to prepare myself as a business professional. The values of Consult your Community align directly with the skills and values I plan on further developing throughout my career at NC State.  Thank you so much in advance for your consideration and please feel free to reach out for any additional information. 
</t>
  </si>
  <si>
    <t>Shawn</t>
  </si>
  <si>
    <t>Maxon</t>
  </si>
  <si>
    <t>Smmaxon@ncsu.edu</t>
  </si>
  <si>
    <t>252-481-2776</t>
  </si>
  <si>
    <t>Chemical Engineering</t>
  </si>
  <si>
    <t>I believe that it is important for someone who has the capabilities and opportunities that others don't have to give back to the community and apply their strengths to help those in need so that others are able to grow and thrive. Because of this, I feel like CYC would be a perfect match for me as it allows me to use my skills to help the community in a real and valuable way. Many other clubs are made for those who are a part of them, and those that do help the community, do so in a more enclosed way. With CYC, I feel like those who are receiving the help are those who truly need it. CYC has the ability to help a larger real-world community outside of the NC State sphere. I also enjoy the fact that the impact that CYC makes can be seen on a tangible scale instead of imagining all the good things that come from one person's help. In this club, you can witness firsthand how your hard work and effort can be used to help those who truly need it and see how your help can have a big impact on the world, which I believe for any aspiring citizen is a very important lesson. Overall, it is because of how big the reach that CYC has on the Raleigh area and those inside it that I find CYC very interesting and something that I would enjoy taking part in.</t>
  </si>
  <si>
    <t>Some skills that I can bring to a CYC engagement are my problem-solving and STEM background. I enjoy having an issue and working with a team to fully understand the situation to build a cohesive solution that can be applied or presented in order to fix said problem. I also have a strong STEM background and work well with most technical aspects of problem-solving. I am very motivated when faced with a difficult or obtuse issue, working hard to not leave any problem unsolved. I am a very strong team member and enjoy working with others, allowing everyone to apply their different skills to understand and conquer any issue. Being able to brain storm with peers is something that helps me greatly when I am faced with a difficult problem. I am a very confident speaker and presenter and look forward to explaining or going over something that I am very passionate about. Because of this, I try to make sure most of my work can be clearly explained to others so an observer can follow and understand the process that I took to reach my solution. I feel like I have great potential and value that I can bring to a CYC engagement where I can help find solutions to problems and issues presented.</t>
  </si>
  <si>
    <t>https://drive.google.com/open?id=19OxrkEbUv8rYWsx1ewGmUnlPXwn7C_LV</t>
  </si>
  <si>
    <t>Anant</t>
  </si>
  <si>
    <t>Gadodia</t>
  </si>
  <si>
    <t>agadodi@ncsu.edu</t>
  </si>
  <si>
    <t>650-293-1923</t>
  </si>
  <si>
    <t>Computer science</t>
  </si>
  <si>
    <t>College of Engineering, Graduate School</t>
  </si>
  <si>
    <t>I would like to join CYC to put my skillset in use to give back to the society I live in. Being a data scientist I have learnt the power of collecting the correct data and the impact it can have on any business. I would like to help small businesses around me to understand this and grow.</t>
  </si>
  <si>
    <t>I have worked as a data scientist for the last two years and have helped cleints grow they user reaches and improve thier products over time. Apart from this I have also leveraged customer data to help brands like kfc plan and implement their marketing campaigns. Thus I believe I can help with data analysis</t>
  </si>
  <si>
    <t>https://drive.google.com/open?id=1BWs7I_Zw_QAhEeEgP0k31_TWQ3_OtezR</t>
  </si>
  <si>
    <t xml:space="preserve">Ria </t>
  </si>
  <si>
    <t xml:space="preserve">Kapuria </t>
  </si>
  <si>
    <t>rkapuri@ncsu.edu</t>
  </si>
  <si>
    <t>302-362-2479</t>
  </si>
  <si>
    <t xml:space="preserve">No planned minor </t>
  </si>
  <si>
    <t>Poole Party (Virtual)</t>
  </si>
  <si>
    <t xml:space="preserve">For me personally, there are two main reasons that I want to join consult your community. The first being that I want to gain experience, outside of the classroom, working with different businesses. I think this will help me learn more about potential careers that I may want to pursue as well as more about the business environment. I have always had an interest in business and I CYC will allow me to explore them further. I have never been a part of an organization similar to CYC and think that it is an amazing opportunity that I will be able to learn a lot from. Another important factor for me is being able to volunteer and serve my new community. All throughout high school, I was a very active member of the community through volunteering and I think this organization allows me to help the community as well but in a completely new way. Overall, I think that CYC allows me to fulfill both of my wants, by gaining business experience and being able to help the community. I am thrilled to have the opportunity to become a member of CYC. </t>
  </si>
  <si>
    <t>I think I will be able to bring a brand new perspective to CYC for several reasons. I am from a small town in Delaware, which makes my experiences unique from many people in the NC State community. The environment is drastically different from a beachy tourist town in Delaware to a downtown Raleigh as well as the way businesses operate. This will allow me to apply situations that I have encountered back home into the businesses that we will work with. Additionally, growing up I have always been surrounded by entrepreneurship and business. Since I have been in that environment for most of my life I think it will allow me to adapt and learn quickly. I will be able to learn my new responsibilities and become an important member of the team. My surroundings are what have led me to pursue a career in business and is a large part of why I want to learn more through CYC. I am very interested in business and would love to expand it through your organization.</t>
  </si>
  <si>
    <t>https://drive.google.com/open?id=10Ypp8Bw3mwxX24IWJEyV9qbTwNijbg6r</t>
  </si>
  <si>
    <t xml:space="preserve">-I am willing to put in as many hours at neccesary, but Monday nights from 7:30-9:20 I have ENG 101. I hope you are willing to work with me on this and I am willing to do whatever is neccesary. 
-I took classes on campus through the summer start program for freshmen and my GPA during the classes I took during the summer semester was 4.0. </t>
  </si>
  <si>
    <t>Kristine</t>
  </si>
  <si>
    <t>Huynh</t>
  </si>
  <si>
    <t>kphuynh@ncsu.edu</t>
  </si>
  <si>
    <t>704-910-7035</t>
  </si>
  <si>
    <t xml:space="preserve">The reason why I want to join CYC is to connect with more of the community in Raleigh. The city seems like a place of many opportunities that pull people to the city and create their own life. Instead of supporting local businesses, it seems even better to help them grow. I had a few previous experiences with helping small businesses and farms. Of the glimpses that I saw, it takes a lot of work but also tremendous passion put into growing and running a business. I want to help them be successful in their goals and make their business more ingrained in the community. Hopefully, in some projects, working with the community will connect more students with the city they call home and increase more connections between the university and the city. I also wish to gain more experience with the running of a business. In the future, I want to be involved within the business industry or possibly open one of my own, which CYC could provide some valuable preparations in from working on projects to networking with the alumni. Some skills I wish to form include improving my interpersonal skills, communication, and teamwork. 
</t>
  </si>
  <si>
    <t>As an Asian American, I hold culture and background as a crucial part of one identity, which can influence the work you put out. These stories that one holds can connect a person with another more deeply and also bring different perspectives into our community. Therefore, as I am working on projects with clients, I will do my best to put forth their ideas and mission behind their work to strengthen their relationship with their customers and the business’s image. Creativity is my strong suit, so I plan on helping with content creation for marketing as well as coming up with unique ideas that could be implemented in projects.</t>
  </si>
  <si>
    <t>https://drive.google.com/open?id=1u0tasr3UD0tmi3rPZkoSONNFhM951-1n</t>
  </si>
  <si>
    <t>Anaïs</t>
  </si>
  <si>
    <t>KAMDEM</t>
  </si>
  <si>
    <t>akamdem@ncsu.edu</t>
  </si>
  <si>
    <t>984-810-4678</t>
  </si>
  <si>
    <t>BBA with no minor in SKEMA Business school</t>
  </si>
  <si>
    <t>University College (including Exploratory Studies)</t>
  </si>
  <si>
    <t>Physical signage, Student Involvement Fair (Virtual), CYC New Member Information Session</t>
  </si>
  <si>
    <t xml:space="preserve">The meeting with the president of the organization during the student involvement fair and the online information session were just another confirmation that CYC was what I needed during my school year here at NCSU.
As a student in SKEMA business school, I’m interested in finance and I enjoy my studies but I always wondered how what I learn could be useful for others. I was annoyed by the fact that I could not make remarkable changes in society during my years of work.
I want to join CYC because with this organization and consulting in general, I can see that I can make a real difference in the daily life of people and businesses. 
I want to join CYC because the work that I will produce will make me proud of me and in my opinion, an important motivation as future employees or entrepreneurs is to be proud of what we are doing in our job. The motivation is one of the factor to produce excellent work. In this situation, I can only be proud of helping and brings real solutions to small businesses that struggle even more so with this pandemic situation
Moreover, I could gain so much experience and skills that we cannot learn in class before entering into professional life. 
Finally, it is a big opportunity for me to enter a US organization, I am from France and it would be the opportunity to learn more about US businesses, their norms but also to meet more Americans from all majors within the organization.
</t>
  </si>
  <si>
    <t xml:space="preserve">One of the main characteristics that I have is to be French, therefore I made the majority of my professional experience in little business in France. I will bring a different vision due to my different culture, for CYC it will bring a member that can display another way of looking at the situation. 
Moreover, I worked in small businesses and could saw that some problems are recurrent in this type of business. Since the clients of this semester are in major portion little businesses, I can be helpful to the organization because I have a sense of what a small business can go through. These professional experiences has been really important for me, thanks to them I strengthen my organizational and communication skills which are some of the values that I will bring to CYC.
Aside from my professional experience, I will bring value that I acquired and developed all my life. One of the core values that I will bring to CYC is consistency. In any project, consistency is a core aspect that will allow us to achieve any goal. Consistency is something that I had the chance to cultivate during my years of gymnastics along with all my life experiences.
Finally, I am a motivated person in everyday life but even more so when I am told that I can help real business during my years of study. I will share this enthusiasm to the organization which is, I believe, a wonderful opportunity.
</t>
  </si>
  <si>
    <t>https://drive.google.com/open?id=1wyBn9JJrbo7qVgXwpyzunZaU7Ud_q0ER</t>
  </si>
  <si>
    <t>I would be happy to be part of this professional experience.</t>
  </si>
  <si>
    <t>Nitin</t>
  </si>
  <si>
    <t>Chitrala</t>
  </si>
  <si>
    <t>nachitra@ncsu.edu</t>
  </si>
  <si>
    <t>732-382-7972</t>
  </si>
  <si>
    <t>Aerospace Engineering, Economics</t>
  </si>
  <si>
    <t>Word of mouth, Class visit, Get Involved (list of student organizations)</t>
  </si>
  <si>
    <t>I grew up watching a show called "The Profit" which followed uber-successful multi-millionaire and CEO of Camping World, Marcus Lemonis put in work with small business owners to improve and scale their small businesses. The shows would depict the struggles of the small-business owners before Lemonis would step in and retool their entire business plan, often starting from the ground up. He focused on his so-called 3 p's of any business: people, process, and product. And with that, he would go and fix exactly that : the product, the process, and sometimes even the people running the business.
It was this show that matured my love of business, and has made me yearn to open my own business in the future. While I can't achieve this goal just yet, CYC offers me the chance to work with current business owners and help them achieve their goals. I believe that this experience will give me everything that I need to open my own business in the future. Working through the problems of business will leave me well-prepared to tackle these challenges if I encounter them in the future.
Furthermore, with the impact that Covid has on many small businesses, I feel that it is the perfect time to give back to the community in any way. If I am able to help a small-business owner recoup some of their losses during Covid, all while gaining business acumen, and making personal connections with business owners as well as my teammates, joining CYC seems like a no-brainer.</t>
  </si>
  <si>
    <t>As I laid out in the earlier question, I am well attuned with a business strategy that circles around Marcus Lemonis’ 3 p’s: people, process, and product. People are taken care of in this scenario, as all these business owners are hand-picked by CYC, and are all in need of help with their small business. Where I think I could help is the process and product aspect of business. Bringing problem-solving, quick-thinking, and teamwork into the equation, I think that I can work with teammates to effectively solve any problems with the existing product and process. 
A lot of the time, making the product more appealing to the consumer, or making the process in which the product more efficient, will solve a lot of the issues with profit margins, and the monetary aspect of business.
Besides that, I am very trustworthy, reliable, and a good communicator, which makes me an ideal team member, and guarantees that CYC will be a priority to me. With that, I look forward to joining CYC and working with the small business owners to satisfy their needs. I look forward to getting uncomfortable and tackling challenging problems with my teammates. And most importantly, I look forward to giving back to the community during a time period where COVID has taken so much from a lot of us.</t>
  </si>
  <si>
    <t>https://drive.google.com/open?id=1etZqogIN1ITLW-Z3_LMkRF3H5Iyx96LH</t>
  </si>
  <si>
    <t xml:space="preserve">John </t>
  </si>
  <si>
    <t>Rogers</t>
  </si>
  <si>
    <t xml:space="preserve">Henry </t>
  </si>
  <si>
    <t>Jrogers7@ncsu.edu</t>
  </si>
  <si>
    <t>919-434-3956</t>
  </si>
  <si>
    <t xml:space="preserve">Business Administration concentration in finance, Horticultural Science concentration in small scale farming management  </t>
  </si>
  <si>
    <t xml:space="preserve">none </t>
  </si>
  <si>
    <t>College of Agriculture and Life Sciences, Poole College of Management</t>
  </si>
  <si>
    <t xml:space="preserve">I am here at NC state pursuing a second degree in business now after receiving an associates degree in horticultural science. One thing I realized after my first graduation is that I never got involved on campus and that is something I really regretted. Looking back I realized I missed out on a lot of opportunities to connect with my fellow students and missed out on a lot of opportunities to gain some professional experience. After getting accepted into the Poole College of Management I now see I have the opportunity to correct my mistakes. This year I promised myself that I will be 100% committed to getting as involved as possible and leave no stone unturned in getting as much access to professional resources and experience as I can. Once I heard about the Poole Party I knew right then where to start my search. It was there I spoke to members of the American Marketing Association, Alpha Kappa Psi, the Finance Club, and many more organizations. One interaction however had stuck out with me more than the others. I spoke with two members of the CYC who were very friendly and engaging who were very thorough in explaining the responsibilities of the CYC. I proceeded to enter my email. After attending the first interest meeting I knew this club would be for me. I am eager to get hands-on experience in consulting in a professional setting and gain access to all of the other opportunities CYC has to offer. I am passionate about social justice and equality as well. I feel this is a great outlet to contribute to business owners in a meaningful way and I really am attracted to the CYCs focus on assisting women and people of color in business. 
</t>
  </si>
  <si>
    <t xml:space="preserve">If admitted into the CYC I feel that I could be a valuable asset to the club. I am eager to learn and I am also very interested in pursuing a leadership position. I am engaging and enthusiastic and am very capable of navigating ambiguous social situations. I enjoy working with others and am generally a very happy person. I know I can contribute to the CYC with my excellent people skills and shared passion for giving back to my community. </t>
  </si>
  <si>
    <t>https://drive.google.com/open?id=1-DOUjh1PzPRGkn16b_InGGxjU2iKg-rT</t>
  </si>
  <si>
    <t>Vineet</t>
  </si>
  <si>
    <t>Krishna</t>
  </si>
  <si>
    <t>vkrishn6@ncsu.edu</t>
  </si>
  <si>
    <t>919-937-7987</t>
  </si>
  <si>
    <t>Physics, Mathematics</t>
  </si>
  <si>
    <t>Computer Programming</t>
  </si>
  <si>
    <t>College of Sciences</t>
  </si>
  <si>
    <t>Word of mouth, Student Involvement Fair (Virtual)</t>
  </si>
  <si>
    <t xml:space="preserve">I want to be able to apply the skills I've learned in what are seen as very academic fields in a practical setting, and CYC seems like a great opportunity to do just that. I'm as yet unsure of what I want to do career-wise, and I want to use my time at CYC to test my skills, learn about a variety of businesses, learn to consult for them, and network to find like-minded people. And of course, helping people out where they might need it is a fantastic outlet for those goals above. </t>
  </si>
  <si>
    <t>From my academic disciplines, I have a solid foundation of math and statistics that can be used for data analysis, modeling, and any other kinds of number crunching I might need to do. I also have experience in Java, Python, R, and LaTeX for both data analysis and presentation. Despite the cold nature of the skills I listed, I myself am a fairly empathetic and articulate person. I'm not massively extroverted or sociable, but I work well with others in short intervals and get my points across successfully. I hope my data work and teamwork can be a valuable asset for CYC in helping out some businesses this year!</t>
  </si>
  <si>
    <t>https://drive.google.com/open?id=1lEhMyXjvBID3Q4Q3hqXy-ONZ8zKUIWBs</t>
  </si>
  <si>
    <t>Jacopo</t>
  </si>
  <si>
    <t>Lombatti</t>
  </si>
  <si>
    <t>jlombat@ncsu.edu</t>
  </si>
  <si>
    <t>919-432-2756</t>
  </si>
  <si>
    <t>Still don't know (maybe Accounting)</t>
  </si>
  <si>
    <t xml:space="preserve">I want to join Consult Your Community because I am very passionate about Business Management, and I think that an experience in Consulting will be a perfect fit in my personal development. I am passionate about Management and in particular Finance dynamics, with a special attention to both Strategic and Financial Consulting. I think that Consulting is the business sphere for gaining experience because you face real problems, in which you can apply all your problem-solving, adaptability, strategic thinking and analytical skills. In addition to individual growth, I want to join CYC because I want to be part in a community with students with the same passions as me. Because I have just arrived in Raleigh, I really hope to be in a group and build a network of people in my field. </t>
  </si>
  <si>
    <t xml:space="preserve">Firstly, I would bring a lot of passion and dedication. I am always reliable in what I do because I keep my commitments and I want to reach every goal that I put on my path. Secondly, I could be useful for my analytical and problem-solving skills that I trained during my academic and working experience. Lastly, I would sustain the mission of helping small business, since finding business solutions with a final mission is what drives me in my choices, and I will bring good vibes and values as a member of the community. </t>
  </si>
  <si>
    <t>https://drive.google.com/open?id=1z3SFxTV8i24vb5gV0eF2FM4zeOKMmIiR</t>
  </si>
  <si>
    <t>Mikayla</t>
  </si>
  <si>
    <t>Ardus</t>
  </si>
  <si>
    <t>mkardus@ncsu.edu</t>
  </si>
  <si>
    <t>Business Administration / Concentration in HR</t>
  </si>
  <si>
    <t>Poole College</t>
  </si>
  <si>
    <t>I want to be a part of the consulting community to provide value to companies. One of the main reasons for wanting to join is to be able to have hands-on experience within my community. I want to make a difference doing probono work where my efforts can be seen . while also learning more in-depth information about consulting. I want to be able to deepen my knowledge within the fields of problem solving, group development, management, etc. Helping strengthen the community around me is a big part of my life and hopefully my future career. I see this opportunity as a way to contribute to an exciting club, and I feel I can do so with my experience in leadership and project management within the consulting field</t>
  </si>
  <si>
    <t>I am a motivated and hardworking honors student who is responsible and ambitious. I am also highly flexible and a resourceful worker with exceptional attention to detail and superior technical and trouble shooting skills. I exhibit proven communication skills and a strong work ethic that will aid your club in meeting its milestones. One of my greatest values is being able to not only work in a team but also be able to bring a team to reach its goal. I also bring to the table hands-on consulting experience, as mentioned in my resume, I helped to lead and organize different projects. I would love to join CYC and be able to directly help the community around me.</t>
  </si>
  <si>
    <t>https://drive.google.com/file/d/1NjNd5_9Y07sUcU8AgsgE_wQRH2X4BpGd/view?usp=sharing</t>
  </si>
  <si>
    <t>First Name</t>
  </si>
  <si>
    <t>Preferred Name</t>
  </si>
  <si>
    <t>Resume</t>
  </si>
  <si>
    <t>Notes</t>
  </si>
  <si>
    <t>Recommendation 1</t>
  </si>
  <si>
    <t>Recommendation 2</t>
  </si>
  <si>
    <t>Score 1</t>
  </si>
  <si>
    <t>Score 2</t>
  </si>
  <si>
    <t>Difference</t>
  </si>
  <si>
    <t>Average</t>
  </si>
  <si>
    <t>Decision</t>
  </si>
  <si>
    <t xml:space="preserve">Rosa Stancil </t>
  </si>
  <si>
    <t>Strongly Recommend</t>
  </si>
  <si>
    <t>Ashley John</t>
  </si>
  <si>
    <t>Recommend</t>
  </si>
  <si>
    <t>Jon Buck</t>
  </si>
  <si>
    <t>Lila Carroll</t>
  </si>
  <si>
    <t>Tomothy Reid</t>
  </si>
  <si>
    <t>Andrew Beckert</t>
  </si>
  <si>
    <t>Tahiat Nawal</t>
  </si>
  <si>
    <t>Saahit Kambham</t>
  </si>
  <si>
    <t>Abisha Fenn</t>
  </si>
  <si>
    <t>Hilton missed the interview</t>
  </si>
  <si>
    <t>Rubina Wadhwania</t>
  </si>
  <si>
    <t>Recommend With Hesitation</t>
  </si>
  <si>
    <t>Elijah Maze</t>
  </si>
  <si>
    <t>Do Not Recommend</t>
  </si>
  <si>
    <t>Zuhare Ali</t>
  </si>
  <si>
    <t>Bashir Jabbour</t>
  </si>
  <si>
    <t>Caroline Breedijk</t>
  </si>
  <si>
    <t>Matthew Kehn</t>
  </si>
  <si>
    <t>Wilson McNeary</t>
  </si>
  <si>
    <t>No Show</t>
  </si>
  <si>
    <t>Riya Desai</t>
  </si>
  <si>
    <t>Bhavana Veeravalli</t>
  </si>
  <si>
    <t>Brian Poirier</t>
  </si>
  <si>
    <t>Anna Boreatti</t>
  </si>
  <si>
    <t>Karina Bhatia</t>
  </si>
  <si>
    <t>Krishi Desai</t>
  </si>
  <si>
    <t>Ali Hida</t>
  </si>
  <si>
    <t>Sean Thornton</t>
  </si>
  <si>
    <t>Sybil Sides</t>
  </si>
  <si>
    <t>Federica Lenti</t>
  </si>
  <si>
    <t>Alisha Naidu</t>
  </si>
  <si>
    <t>Jaiden Howard</t>
  </si>
  <si>
    <t>Raif Turner</t>
  </si>
  <si>
    <t>Jessica Levis</t>
  </si>
  <si>
    <t>David Neil</t>
  </si>
  <si>
    <t>Didnt sign up</t>
  </si>
  <si>
    <t>Parker Willett</t>
  </si>
  <si>
    <t>Janice Aguillon</t>
  </si>
  <si>
    <t>Shayma Ouazzani</t>
  </si>
  <si>
    <t>Zenab Konate</t>
  </si>
  <si>
    <t>Shreya Vegesana</t>
  </si>
  <si>
    <t>Peter Chryst</t>
  </si>
  <si>
    <t>Camille Touche</t>
  </si>
  <si>
    <t>Marine Discepoli</t>
  </si>
  <si>
    <t>Shubham Singh</t>
  </si>
  <si>
    <t>Milli Crouch</t>
  </si>
  <si>
    <t>Jackson Engle</t>
  </si>
  <si>
    <t>Davis Hoover</t>
  </si>
  <si>
    <t>Irin Dileep</t>
  </si>
  <si>
    <t>Saketh Ruddarraju</t>
  </si>
  <si>
    <t>Daniel Harty</t>
  </si>
  <si>
    <t>Shawn Maxon</t>
  </si>
  <si>
    <t>Anant Gadodia</t>
  </si>
  <si>
    <t>Ria Kapuria</t>
  </si>
  <si>
    <t>Kristine Huynh</t>
  </si>
  <si>
    <t xml:space="preserve">Canceled </t>
  </si>
  <si>
    <t>Canceled</t>
  </si>
  <si>
    <t>Anais Kamdem</t>
  </si>
  <si>
    <t>Nitin Chitrala</t>
  </si>
  <si>
    <t>Henry Rogers</t>
  </si>
  <si>
    <t>Vineet Krishna</t>
  </si>
  <si>
    <t>Jacopo Lombatti</t>
  </si>
  <si>
    <t>Mikayla Ardus</t>
  </si>
  <si>
    <t>Review scoring instructions in the behavioral interview procedural guide.</t>
  </si>
  <si>
    <t>Interviewer</t>
  </si>
  <si>
    <t>Angelina</t>
  </si>
  <si>
    <t>Rucheer</t>
  </si>
  <si>
    <t>Rithika</t>
  </si>
  <si>
    <t>Thida</t>
  </si>
  <si>
    <t>Pranav</t>
  </si>
  <si>
    <t>Iustina</t>
  </si>
  <si>
    <t>Avital</t>
  </si>
  <si>
    <t>Lital</t>
  </si>
  <si>
    <t>Alex</t>
  </si>
  <si>
    <t>Natalie Gorelik</t>
  </si>
  <si>
    <t>Namrata</t>
  </si>
  <si>
    <t>Karis</t>
  </si>
  <si>
    <t>Hilton</t>
  </si>
  <si>
    <t>Lulu</t>
  </si>
  <si>
    <t>Keya</t>
  </si>
  <si>
    <t>Harshita</t>
  </si>
  <si>
    <t>Amrita</t>
  </si>
  <si>
    <t>Anagha</t>
  </si>
  <si>
    <t>Anabel</t>
  </si>
  <si>
    <t>Mary Louise</t>
  </si>
  <si>
    <t>Natalie G</t>
  </si>
  <si>
    <t>Spencer</t>
  </si>
  <si>
    <t>Natalie Y</t>
  </si>
  <si>
    <t>Jonny</t>
  </si>
  <si>
    <t>Isaac O'Neal</t>
  </si>
  <si>
    <t xml:space="preserve">Isaac </t>
  </si>
  <si>
    <t xml:space="preserve">Karis </t>
  </si>
  <si>
    <t>Beckett</t>
  </si>
  <si>
    <t>Steven</t>
  </si>
  <si>
    <t>Nupur</t>
  </si>
  <si>
    <t>Becca</t>
  </si>
  <si>
    <t xml:space="preserve">Alex </t>
  </si>
  <si>
    <t>Interviewee</t>
  </si>
  <si>
    <t>Timothy Reid</t>
  </si>
  <si>
    <t>Behavioral Interview Procedural Guide</t>
  </si>
  <si>
    <t>Creating a Positive Impact on a Team</t>
  </si>
  <si>
    <t>Demonstrates versatility and a drive to learn new things</t>
  </si>
  <si>
    <t>Demonstrates self-awareness and humility</t>
  </si>
  <si>
    <t>Demonstrates an ability to work well with a diverse team</t>
  </si>
  <si>
    <t>Demonstrates clear and concise communication</t>
  </si>
  <si>
    <t>Total Numerical Score</t>
  </si>
  <si>
    <t>Total Contribution To Overall Score</t>
  </si>
  <si>
    <t>Creating a Positive Impact on CYC</t>
  </si>
  <si>
    <t>Demonstrates an ability to represent CYC well</t>
  </si>
  <si>
    <t>Demonstrates high achievement (academically and nonacademically)</t>
  </si>
  <si>
    <t>Demonstrates a willingness and ability to commit significant time and effort to CYC</t>
  </si>
  <si>
    <t>Demonstrates leadership abilities</t>
  </si>
  <si>
    <t>Total</t>
  </si>
  <si>
    <t>Creating a Positive Impact on the Community</t>
  </si>
  <si>
    <t>Demonstrates care for their community</t>
  </si>
  <si>
    <t>Demonstrates an understanding of challenges to local businesses</t>
  </si>
  <si>
    <t>Demonstrates an understanding of how CYC's mission addresses challenges of local businesses</t>
  </si>
  <si>
    <t>Summary</t>
  </si>
  <si>
    <t>Without knowing about the other candidates, would you recommend that this applicant advance to the final interview round?</t>
  </si>
  <si>
    <t>Explain your answer to the previous question.</t>
  </si>
  <si>
    <t>Her answers were very concise and well explained and I believe that her responses align well with the core values of CYC. She seemed genuinely interested and excited about being potentially in CYC and would fit in well with the organization.</t>
  </si>
  <si>
    <t>Well articulated answers, hit the key qualitites we look for, motivated and leadership experience that will help in any position.</t>
  </si>
  <si>
    <t xml:space="preserve">She has a very good drive and passion for the community and wants to/ has been helping from a very young age with her family. Sje is very mission driven. </t>
  </si>
  <si>
    <t>She seem's like a person who is driven and is willing to try to learn but does struggle to communicate consisely and didn't show a full understading of CYC.</t>
  </si>
  <si>
    <t xml:space="preserve">Jon seems very humble with the intention of doing good by the community. He represents the versatility of </t>
  </si>
  <si>
    <t>Brings a good perspective as an engineer and humanities major and seems very dedicated to helping the community.</t>
  </si>
  <si>
    <t xml:space="preserve">She was awesome. There really isn't much I can say other than she hit on eveyrhting I was looking for and she knew what she was talking about and she would be a great fit. </t>
  </si>
  <si>
    <t xml:space="preserve">Lila was an amazing candidate to interview. She showed passion, motivation and leadership skills while also being humble and showing us her willingness to learn. </t>
  </si>
  <si>
    <t>So amazing. especially for a sophmore. CYC material. Only con is can be vauge in answers - would like to see more detail. overal lwell organized. driven, humble, clam, really cares about CYC and the mission</t>
  </si>
  <si>
    <t>He was very clear in communication and has great experience that he can bring to CYC. He seems to genuinely care about the commmuity and has long term goals.</t>
  </si>
  <si>
    <t xml:space="preserve">Great candidate, almost a strongly recommend. Had amazing anecdotes/stories for everything we threw at him and great questions, definitely understood the point of our organization. Could've talked more about community impact but I feel like we could've drawn that out of him with more time. Also pretty focused on our corporate partners but that's fine. Definitely want to see how he does in the case. </t>
  </si>
  <si>
    <t>Almost did just reccoment. Humble guy. Sphomore still did a lot with his time like being a camp coucilor despite covid. Understand the mission and shows a care for the community. clear communication great structure. Calm and well spoke. Very suprising for this age - he has a lot of potential despite seeming more "bro" like before you get to know it. I think he would fit in and go far.</t>
  </si>
  <si>
    <t>Almost strongly reccomend. Should get through! A lot to work with. Great character genunie. Lacking organized thinking and communication skills. Really liked backround ex. HS internship with an activism org</t>
  </si>
  <si>
    <t xml:space="preserve">Student as a freshman demonstrates an ability to learn, a drive to help, and the willingness to grow. Understands the mission, took careful pauses, and spoke clearly. </t>
  </si>
  <si>
    <t xml:space="preserve">He was a concise in his answers but was able to get his point across. He is great at communication and understands CYCs mission very well. His work experience is great in addition to his involvement on campus. </t>
  </si>
  <si>
    <t xml:space="preserve">He gave clear and concise answers to all questions. Mentioned that he wants to do consulting as a career and use CYC as a stepping stone which I didn't like as much. </t>
  </si>
  <si>
    <t>Almost strongly reccoment. Well involved for a sphomore - great academic potential. Little nervious. Clear communicator well prepared. Understand's CYC's mission well and how it addresses the community - seems geniune in how she cares and gave example of non-profit impact on community. Very solide candidate - kinda like the bread and butter of CYC</t>
  </si>
  <si>
    <t>Has a lot of experience in the workplace, did a lot in the community as well, which was super cool. Wants to go into consulting but that was a pretty minor point during discussion. Came up with some interesting considerations during the Hillsborough street question that made me want to see how she's do in the case. Overall, really god candidate!</t>
  </si>
  <si>
    <t>Very kind and has a mission-driven mindset. Was not concise in communication. Had some good considerations when it came to what work we could do with a business but the answer fell flat a little at the end. Could she work well in a team? Asked many team questions and got some info but  was not concise nor was she fully answering question 1</t>
  </si>
  <si>
    <t>Almost put do not reccomend. Didn't really understand what CYC is. He told us straight up that he was CYC in his inbox and just applied. didn't really prepare for the interview. spoke well enough good example. didn't understand CYC really at all</t>
  </si>
  <si>
    <t>Was unprepared and didn't understand what CYC does. Seems as if he's just joining clubs at the moment and isn't interested because he's really mission-driven</t>
  </si>
  <si>
    <t>Overall quite good fit. He has constantly applied himself with work and in school. He can explain kidna well. Feels strange to get to points. Not sure if super humble of geniune. Didn;t seem to understand biz that well</t>
  </si>
  <si>
    <t>didn't really answer questions directly, needed multiple clarifying q's to get to final point
Not a lot of leadership experience, but seems willing to learn</t>
  </si>
  <si>
    <t>OMG so amazing. Literally gold. SO professinonal and has lot. passional about CYC and has the tiime</t>
  </si>
  <si>
    <t>seemed very enthusiastic and proactive, could be a great asset to CYC</t>
  </si>
  <si>
    <t xml:space="preserve">I really liked her. I liked that she supports small businesses, care about the community and serving it, but I'm not sure how many technical skills she has and how much time she will be able to commit with ROTC. </t>
  </si>
  <si>
    <t xml:space="preserve">Looking at her resume and application, Caroline is a strong candidate. However, her answers were brief and she didn't go into much detail about her skills, strenghts and leadership style. She could probably show that in the group case. </t>
  </si>
  <si>
    <t>He checked the correct things off the list but I felt like he lacked humility and didn't necessarily know about challenges of local businesses, but was mostly focused on the way CYC benefits students</t>
  </si>
  <si>
    <t>no show</t>
  </si>
  <si>
    <t>She gave good answers but for some questions, missed the main point of the question. Point to note she is a freshmen. I believe she will add value to CYC with her leadership skills and initiatives.</t>
  </si>
  <si>
    <t>Overall, showed interest in CYC and understood our mission statement and mentioned importance to her. Could have elaborated on certain questions, knows how to be a constructive team member/leader, would like to see how they perfom in a case interview</t>
  </si>
  <si>
    <t>Great articulation, great answers, great almost everything. Had a strong answer for almost anything we threw her way except the Hillsborough street one, so don't know if she understands the local small business scene. I feel like she'd thrive in a case setting where she'd be able to answer more questions</t>
  </si>
  <si>
    <t>Well articulated, leadership potential, collaborative, good approach to conflict resolution, strong skills with graphic design, marketing, webiste design, open to exploring new fields of interest in CYC</t>
  </si>
  <si>
    <t>Candidate has heart. SHows mission driven mindset and open mindedness. Could have had more concise communicaiton. Was thoughtful but lacked some teamwork experience.</t>
  </si>
  <si>
    <t>I think he is very hardworking, personable, and has a desire to learn, but I question how he would repsond to others with different backgrounds than him. I don't fully understand how he works in a group.</t>
  </si>
  <si>
    <t>Great candidate overall- experienced, answered all of our questions in a very structured and analytical way. Showed willingness to go above and beyond and deifnitely knew the mission of CYC. Didn't hear too much about community service, but that was probably because the timing didn't permit. Overall, great interview, really want to see how she does in the case</t>
  </si>
  <si>
    <t xml:space="preserve">she has a unique background being an international business student, she is very self aware -- she understands her leaderhsip style and how she works in a group setting, good undestanding on small businesses and thier importance </t>
  </si>
  <si>
    <t>No show</t>
  </si>
  <si>
    <t xml:space="preserve">There are a couple things he missed, like explaining the importance of serving underrepresented communities and showing humility, but eveyrhting else about him was very impressive and he was very open and honest, so I liked him. </t>
  </si>
  <si>
    <t>He seemed very promising in  the way he talked about local businesses and can be a great fit for CYC</t>
  </si>
  <si>
    <t>He was awesome. understands struggles fo small businesses, specifically minority owned, clear and concise communication, great experiences.</t>
  </si>
  <si>
    <t xml:space="preserve">He was great, has amazing accomplishments and is willing to put in a lot of time to CYC. He also has personal reasons for wanting to be a part of CYC. The only thing is that he's a Senior this year but I think he would really make a great impact. </t>
  </si>
  <si>
    <t>Had amazing answer for #2 and showed a good understanding of the challenges of local businesses. Was experienced and could come up with applicable answers-- but only when prompted/pushed deeper. Answers had a lot of potential but required a lot of pushing to get to the meaty part. Also, the community aspect wasn't as visible- he understands the challenges faced by minority-owned businesses but didn't talk extensively about his experience with service.</t>
  </si>
  <si>
    <t xml:space="preserve">great answers but could elaborate more on answers, has a lot of potential. hit keywords and answers we are looking for. strong experience with internship. </t>
  </si>
  <si>
    <t>I felt as though Sybil had a realistic and empathetic concern for small businesses and would perfectly fit in and understand the purpose behind what we do. I would like to see her advance to the next round to see how she handles the case interview because she seemed a little unsure on working on technical deliverables.</t>
  </si>
  <si>
    <t>answers were a bit less structured but almost a strongly recommend. clearly cares about the community, and had good examples for communication, teamowrk, etc. also got good professional experience through her degree program. definitely want to see her in the case.</t>
  </si>
  <si>
    <t xml:space="preserve">clear communication skills, </t>
  </si>
  <si>
    <t>She was good, but she didn't blow me out of the water. She may need to be put back in the oven. However she does have some solid experiences from high school and did seem genuinely interested in being a part of CYC. I could also see her being a good addition to a team.</t>
  </si>
  <si>
    <t>seems service oriented and understands function of CYC and mentioned very interested in CYC. Took some points off on previous but definetly potential to grow in CYC</t>
  </si>
  <si>
    <t>I think she is very passionate and eager to connecte with businesses in the community. Not afraid to take charge or step back to resolve conflict/power struggle that arrises from her passion. Will likely lack the technical side in the case interview, but I would be inerested to se how she handles the team setting</t>
  </si>
  <si>
    <t xml:space="preserve">I believe that Jaiden has the experience with small businesses and passion for community that would serve our organization well. She is a proven leader, takes initiative, and is aware of how she can fall into a power struggle in team settings. She appeared unprepared professionally for the interview and required follow up/probing questions to get the answers we were looking for, making me believe she did not listen to all parts of the question. She also as multiple prior time committments including running her own small business. While her first-hand experience running a small business can be valuable in connecting with the client and presenting an understanding perspective on small business struggles, I think it (combined with her other involvements) will not allow her to commit to CYC as much as we want our members to. Seeing how she works in a team setting will be telling as I believe she is more individual in her service mindset at the moment. </t>
  </si>
  <si>
    <t>Raif was nice! Great to talk to , and his university involvement served as a great talking point for a lot of questions we threw at him. Also understood who we are and clearly felt strongly about the role of small businesse sin the community. Overall, that lack of professional experience on the resume was compensated by his OL/RA experience. Would like to see how he does in the case.</t>
  </si>
  <si>
    <t>Wide array of experiences, very involved around campus, but seems to want to make CYC a priority
Could have gone a little more in-depth with his answers but overall, pretty solid</t>
  </si>
  <si>
    <t>She's different and I like an appreciate that. AMAZING teamwork experience. seems more reserved. seems genuine about wanting to be in CYC and has some time let before gradguation. WOuld be a great asset and make us as an org mroe diverse</t>
  </si>
  <si>
    <t>Great candidate with a diverse set of experiences through the military, leadership potential, focus on finance and strategy but open to learning new skills in CYC</t>
  </si>
  <si>
    <t>This man must get in (great follow up email). So geniune. really wants to help others. understand the community. well spoken. Great vibes. swiched from Bio into Business. Would want to see more academic prowess/a more structed plan for how he hopes to get into consulting/banking for graduation. Had a talk with a BCG person for a class and thats how he learned about consulting</t>
  </si>
  <si>
    <t>I believe that although he didn't focus on the needs of small businesses or how CYC plays a role technically in assisting, he has the harder piece to learn/instill in someone which is actually caring about the community and underserved populations. He has a genuine regard for the community asnd at its heart, that is what CYC is all about</t>
  </si>
  <si>
    <t>I dont see her adding value to CYC. She did not have good answers to any of the questions and they were not concise. It was difficult to understand what message she was trying to convey with her answers as they were all over the play. Genuine person and I think the nerves got to her. So maybe she can reapply</t>
  </si>
  <si>
    <t>I think she shows good leadership and drive. Only thing I don't know about is drive to want to be a part of CYC</t>
  </si>
  <si>
    <t>She was great. hit on everything. she gets it. had great experience. would be good addition to a team.</t>
  </si>
  <si>
    <t>Well articulated answers and hit on key points we look for in candidates. Always eager to grow and learn new things.</t>
  </si>
  <si>
    <t>Only hesitation will be to see how she works on a team plus her time. She will bring a new and different perspective with having her own small business. She understands the struggles and appreciates the work we do and wants to be a part of a community that helps small buisnesses like hers.</t>
  </si>
  <si>
    <t>She is a strong candidate and brings a good perspective as a small business owner but seems to be doing a lot (Has a small business and a job) so time commitment could be a concern). Also mentioned not wanting to work under someone else which could make working on a team questionable.</t>
  </si>
  <si>
    <t>such a strong candidate especially as a sophmore. she wil lgo places with us. Strong udnerstanding of business overall and CYC mission. Genuine wants to help - immagrang parents and strong service mind set. Teamwork abilities as wel land great examples.</t>
  </si>
  <si>
    <t>Very involved in high school, steps up to fill a need, personable, friendly
Would be a great fit in CYC, she seems to be a hard worker and motivated</t>
  </si>
  <si>
    <t>Thought he was a very average candidate, which isn't good. He could move onto the case depending on how strong the applicant pool is</t>
  </si>
  <si>
    <t xml:space="preserve">When answering questions he did provide reasoning and depth. Did not show interest and passion for the work CYC does outside of consulting. </t>
  </si>
  <si>
    <t>Camille's experience and perspective are extremely valuable to CYC and will definitely bring value to the organization as a whole.</t>
  </si>
  <si>
    <t>Great on paper, lots of applicable technical skills, definitely did not understand the mission of the organization, very clear that he aims to join CYC so he can get a consulting job</t>
  </si>
  <si>
    <t xml:space="preserve">Subham was a is a very strong candidate regarding his skills and experiences. However, he wasn't as passionate about CYC mission and was focused mainly what he would gain personally from joining CYC. </t>
  </si>
  <si>
    <t>Great candidate, well spoke, has a genuine care for the community</t>
  </si>
  <si>
    <t xml:space="preserve">She has the background and skills, but most importantly the passion and drive to be sucessful in CYC. Additonally, her answers were very well thoughout, concise, and showed depth.  </t>
  </si>
  <si>
    <t xml:space="preserve">Candidate does not show clear understanding of why we do what we do. Asked good questions, but does not show the mission-driven mindset. </t>
  </si>
  <si>
    <t>The applicant has a well-rounded history of management duties involved with running a small business in the food industry. He is passionate about small businesses and very knowledgeable about their challenges, but is uninformed about CYC going into the interview process (asked us a lot of questions that could be answered by our interest powerpoint and behavioral workshop). I think we need to see how he interacts in a team during the case study interviews to know if he is a good fit for CYC.</t>
  </si>
  <si>
    <t>ALMOST reccomend with hesitation. humble speaks with detail. REally explains his experiences at amazon well. Doesn't understant how CYC addresses teh community or really a passion for community etc. Seems to want to join CYC for his own development</t>
  </si>
  <si>
    <t>Clear communication, paused for thought, provided strong STAR format, referenced Amazon a little too much, but overall had a great definition for commuity, understood the assignment, and gave careful answers that reflected who he is very well. Possible symposium candidate</t>
  </si>
  <si>
    <t xml:space="preserve">Answers for main questions were concise but didn't necessarily provide the full picture, were also vague. Had some good answers for what she would get out of CYC (particularly liked that she described it as a collaborative experience) and had several good ideas about how to help Hillsborough businesses, but, once again, her answers to the core 3 questions lacked hard content/specifics and I didn't get to see how she made an impact. Also only asked 1 question and dipped. </t>
  </si>
  <si>
    <t>The candidate seems very driven and like someone who would commit a lot of time to CYC. Also seems like a good team member. I would like to see them advance to see how they manage the stress and team environment of a case interview.</t>
  </si>
  <si>
    <t xml:space="preserve">Didn't like him. he started a non profit in high school which is great but didn't talk much about it even tho he used it to talk about 2 questions. </t>
  </si>
  <si>
    <t>When talking about leadership referred kept refereing to other on team as "people working for me or under me" and very focused on interest in software development did not show interest in developing skills outside of that</t>
  </si>
  <si>
    <t>Keep in mind Freshman! Strong character. Too vauge with answers. Unsure about professional/academic. Other areas like community and strong. Didn't really seem to understand how CYC helps.</t>
  </si>
  <si>
    <t>Although he is definitely a bit rough around the edges in the sense of not hitting all of the necessary or ideal pieces, I think that he too showed a genuine care for the community as exhibited by his previous experiences and would be able to pick up the technical steps along the way to learn more. Nothing said was a disqualifier but it would defintiely take some work to reach the desired end.</t>
  </si>
  <si>
    <t>Did not seem to completely understand what CYC does, and did not have a professional appearance. He did not have a lot of outside experiences and work to reference while answering the questions. Also, his responses were vague, and his attitude was very nonchalant. Just did not get the sense he was excited about the organization. I'm assuming he is intelligent since he is a Chem E major with a decent GPA, but I'm not sure if he would be great working with clients. Did not get a good gauge on his business acumen. Overall, he did not do anything wrong per say or demonstrate any major red flags, but he did not present any information that would lead me to believe he would be a valuable asset to our organization. For the reasons presented above and primarily due to the lack of enthusiasm about the interview (did not even appear nervous), I do not think this candidate would be a great addition to the organization.</t>
  </si>
  <si>
    <t xml:space="preserve">I believe Shawn has strengths as an inclusive leader and in balancing a team but lacks the drive and passion for helping small businesses. He was not highly involved in high school or showing signs of a desire to be highly achieving academically and nonacademically in college. While I do think he posesses a big picture mindset and an interest in helping small businesses, I do not think he is as passionate about it as we would want a CYC member to be, or as proactive as we hoped for interviewees. </t>
  </si>
  <si>
    <t>Very strong candidate. Understood the mission well, demonstrated a large interest in giving back and being able to work as a leader. I would be interested to see how he works in a team</t>
  </si>
  <si>
    <t>I would recommend her as she seems like a confident individual who understands the mission of CYC well, However, she doesn't seem to have a particular interest in any specific thing and through her experiences discussed how she didn't go out of her comfort zone.</t>
  </si>
  <si>
    <t>well articulated and strong potential for leader, shows interest in service and watns to explore new fields</t>
  </si>
  <si>
    <t xml:space="preserve">Unfortunately there is a fairly significant language barrier, and it felt like most of her effort went to finding the right words to express herself. She spoke well about the importance of diversity and inclusion and the struggles of small businesses, but I did not get much passion with regards to community service. </t>
  </si>
  <si>
    <t xml:space="preserve">Anais is a very sweet girl with high ambitions, but I would feel hestitant about recommending her because she has a hard time articulating her thoughts, answering the questions, and she is leaving in one year. </t>
  </si>
  <si>
    <t>The canidate gave a few good answers but came off as a little too overconfident or cocky about his abilities. He mostly went off on desribing the situation more than describing the impactful results that came out of it. The first question he asked was about when the next decision was and did not really seem that interested in learning more about CYC. Seems capable but unsure about how well his personality will fit into the dynamics of CYC.</t>
  </si>
  <si>
    <t>Nitin clearly has strength in academic performace and seems personally driven, however his tone seemed flat and some of his responses came off as ingenuine. Couldn't read him on whether he wanted to join to help community or just to add to his resume.</t>
  </si>
  <si>
    <t xml:space="preserve">This guy was very nice but also kind of stupid. he did not do a good job answering the questions and was telling stories that were not very relavent. he did speak well about important qualities for a leader to have. </t>
  </si>
  <si>
    <t>Very nice but couldn't really talk about any professional or academic accomplishments... don't think he could get past the case interview</t>
  </si>
  <si>
    <t>amlost reccomend with hesitation. genuine guy. smart with good academic background. Englust has second language and has trouble being specific and organizing his torughts so it's easy for us to understand. Wish I could see a bit more of that as a junior. But very genuine</t>
  </si>
  <si>
    <t>Supported answers with examples, mission-driven, sees himself as very analytical, wants a strong community
would recommend! would be a good fit into CYC</t>
  </si>
  <si>
    <t xml:space="preserve">SOlid player. Great job presetning herself. very kind person and well spoken. kept things vauge but expected for a sophmore. Had a consulting internship but didn't seem to fully undersand the project suepr well but very impressive for a sophmore. She is going places and would fit in with CYC. However, I'm not super passionate about this one - didn't explain team dynamics well and kept things too high level even when asking multiple follow up questions. </t>
  </si>
  <si>
    <t>Friendly, personable, lots of very short answers, didn't get a strong understanding of her work style and leadership capabilities</t>
  </si>
  <si>
    <t>Did you fill out every box?</t>
  </si>
  <si>
    <t xml:space="preserve">Total </t>
  </si>
  <si>
    <t>Averaged % Score</t>
  </si>
  <si>
    <t>At the end of the interview, score candidate using the next sheet called "Matrix".</t>
  </si>
  <si>
    <t>Rosa Stancil</t>
  </si>
  <si>
    <t>Interviewer 1 name:</t>
  </si>
  <si>
    <t>Angelina Marreddy</t>
  </si>
  <si>
    <t>Notes on Q1</t>
  </si>
  <si>
    <t>Notes on Q2</t>
  </si>
  <si>
    <t>Notes on Q3</t>
  </si>
  <si>
    <t>Miscellaneous Notes</t>
  </si>
  <si>
    <t>Wants to have a team that is open minded and helpful towards each other. Emphasized the importance of having humility and open communication on a team.</t>
  </si>
  <si>
    <t>Was on a soccer team that had a good foundation but came from diverse backgrounds. She had to figure out how to work with others and embrace everyone's differences.</t>
  </si>
  <si>
    <t>Values service and being involved in service-oriented things. Wants to join CYC to participate in sustainable service and help others in a sustainable way.</t>
  </si>
  <si>
    <t>Did a study abroad program in South Africa to learn more about leadership and human/educational rights. Enjoys participating in things that push her out of her comfort zone and help her grow as a person.</t>
  </si>
  <si>
    <t>Interviewer 2 name:</t>
  </si>
  <si>
    <t xml:space="preserve">Rucheer Dave </t>
  </si>
  <si>
    <t>open minded, having different diverse perspectives, hard working and dedicated, willingness to filll in for team and support, HUMILITY</t>
  </si>
  <si>
    <t xml:space="preserve">soccer since they are little, people fro ddifferent clubs and was able to be captain and bring everyone together, diff clubs so diff playing styles and had to learn how to mix talents together open communication, be humble, pulling out strenghts in people, clifton strenghts test, play to your strenghts </t>
  </si>
  <si>
    <t xml:space="preserve">loves service, not having contact with people and really wanted to get back into it, sustainable service, our work is not tempeorary, long term impact for the community </t>
  </si>
  <si>
    <t xml:space="preserve">always loved service and curious about different perspectives than her own CIE study abroad experience went to south africa  learned about leadership specifically as education human rights, loved it and did another year, goes outside her bounds </t>
  </si>
  <si>
    <t>Alex Dixon</t>
  </si>
  <si>
    <t xml:space="preserve">sophmore in business. gets different opions. more of a leader. people who think alike and who think different for adifferent midset. Easy because many people who would want to help. WOrked for a small consulting firm. She lieks ot be one on one with the poeple who they are working. People who don't prcrastonate and who want to work hard and people who want to get things ahead of time and be the first done and push forward. People who who are hands. </t>
  </si>
  <si>
    <t>This summer at the small internship. designed a constest to get a new feedback system. To help implement it a bit better. Create the contest to see what their motivation was to complete the feedback. quite vauge. feedback from users and company high ups. put in place at the end of the summer. Small change management firm peopele were implementing a new ststem and we needed toget feedbcak on how they liked working for hte company and their new system. neg or positives.</t>
  </si>
  <si>
    <t xml:space="preserve">so important to be able to be hands on in community. msot time is with big orgs and with small people and with us we can see thei mpact. how we are helping and hands on with community. </t>
  </si>
  <si>
    <t xml:space="preserve">who they want to market themselfs to. location is imporatnt. CYC can help better their business. we can help with their social media and help them reach students market. Draw them into the organization. Having abooth at talley or fliars. Strengths and weakensses in team: she is leader but wants to connect with what people have to say and because some people might have better ideas than what she has. Helps better myself in a team. no direct weaknesses but can be hard to work with epople who procrastonate. But can understand people who are like that that way. When in HS she was presidant of service club to figure out where the needs are ex this scholl has there resources to for these kids. great example. identify needs and see how to source it and fundraising. ex back to school. christmas girts. SHe is quick to her answers. </t>
  </si>
  <si>
    <t>Keya Pothireddy</t>
  </si>
  <si>
    <t>- leader in a team
- worked for a small consulting company over the summer
- hands-on approach
- like people that don't procrastinate
- strengths: leader, listener, working with people
- weaknesses: harder to work with people that procrastinate</t>
  </si>
  <si>
    <t>- in consulting internship, designed a contest to implement feedback system
- got to design contest and see motivation for completing feedback system
- had different incentives
- worked for change management company</t>
  </si>
  <si>
    <t>- important to work hands-on with people in your community
- don't always get to see results of your work
- businesses may need help with marketing, location choice</t>
  </si>
  <si>
    <t>business sudyent. IBBD two year dual degree. He is a junior. Hoping to strenthen a bit in finance. HE is analytical and is a planner. He isnt much of a leader but takes the plan first. ALways rational in the first step to reach the goal. Like underanding people and what they are good at. assign tasks to right epole. coordinating to reach the toal. timeleness of the project is important is important. Tyies to be organized and percise. ALso strong in data anlytics - fav classes mostly corporate finance and using data. Needed to build strategu and to eval a business. Ex. work in Itally. Had to do project for financial statement analysis. To look at multiple statements of companies and compare ratioes and stuch. He set the plan and gave support to analuze sata and provide insight of it okay. Pronanly someone good incommunication would jelpl. He is not cusually the one to talk to clients. He is in back analysis. Maybe someone in sales. Likespeople with good commitment dont like when he has to to al thework. He is a bit of a perfectionalist. likes people with same commitments.</t>
  </si>
  <si>
    <t>In Itally summer 2017 and 18 he organized the activities for the Church. Planning and organizing. Had to plan car the church and kids. Also summre camp in mountains. Ask for accomidations, transport, what activities, also good for his own skill development. Environment that isn;t just technical bust some are more prersonal and a commitment to the organiztion. Didn't ahve the chanve to do the internship so he did this more hands on.</t>
  </si>
  <si>
    <t>CYC as a name. Help small biz taht dont ahve the stuff that big biz has. good for students too to imporve their skills. not just to profit. just to help people. He likes it;s good to have corporate values and mission. group with values and mission to help smal biz.</t>
  </si>
  <si>
    <t xml:space="preserve">team setting. he is determined and wants to reach goal. ex select for IDDB program 100 students to 5 sports. Every activity he does, alwaus wants to reach the goal and as much effor as he can. At start he can be a bit discouraged and overwhelemd. he is diplomatic and doesnt get andtry and wants to find common sulitions. Ex. plans a trip to go to the beach. There were agruments on when to elave. He was like okay lets reach common sulution. hard to organize his thoruhgts. </t>
  </si>
  <si>
    <t>- analytical person, planner
- like technical consultant
- reecognizes people's strengths
- organized and precise
- wants to work with communicator
- strengths: determined (being selected for business program), hard worker, diplomatic
- weaknesses: can get discouraged</t>
  </si>
  <si>
    <t>- organized summer activities for church in 2017-2018
- lots of planning, planned mountain trip (accomodations, transport, activities)
- built personal skills</t>
  </si>
  <si>
    <t>- help small businesses that don't have same resources that big businesses have
- missions and values in company are important</t>
  </si>
  <si>
    <t>- likes analytics</t>
  </si>
  <si>
    <t>Rucheer Dave</t>
  </si>
  <si>
    <t xml:space="preserve">Interested in numbers and analysis and describes himself as a leader of a team. Wants to have team members to have skillsets that he doesn't have. </t>
  </si>
  <si>
    <t>During his sophomore year, he was on a soccer team where he led the practices and impressed his coach. Made the team better and was recognized as an acheiver because of hard work and dedication.</t>
  </si>
  <si>
    <t>Feels a sense of responsibility and duty to help the community and wants to protect others and help especially in COVID times.</t>
  </si>
  <si>
    <t xml:space="preserve">He defines passion as work that you enjoy doing and that tedious tasks do not feel burdensome. He is passionate about economics and business and rockets. He believes that important qualities of being a leader is being trustworthy and assertive. </t>
  </si>
  <si>
    <t>Lulu Holtz</t>
  </si>
  <si>
    <t>Calls himself a numbers guy; interested in leadership</t>
  </si>
  <si>
    <t>spoke about his involvement in a soccer camp and his leadership in that area, collaborating with other volunteers to coach kids.</t>
  </si>
  <si>
    <t>believes that CYC is important to help community, especially during COVID</t>
  </si>
  <si>
    <t>asked him about passion because he seemed a bit flat, and he said that he enjoys business and economics and graphs. it seems like he lacks enthusiasm. in terms of leadership style, he thinks it's important to have a balance between being authoritarian and friendly. His confidence bordered on cockiness throughout the interview; it seems like his ego:talent ratio may be higher than 1 and I'm not sure if I would want him as an EM. His stats are clearly impressive.</t>
  </si>
  <si>
    <t>Doesn't seem super confident, maybe smart but didn't talk much about strengths</t>
  </si>
  <si>
    <t>Outward bound school, raining on a trip and raised morale... didn't really answer question but showed leadership</t>
  </si>
  <si>
    <t>Value to student, working with businesses POC women etc</t>
  </si>
  <si>
    <t>Football team, overcame challenge. Leaders are strategic and people person. Positive and good values</t>
  </si>
  <si>
    <t>Avital Politi</t>
  </si>
  <si>
    <t>knowlegable people who are engaging and collaborative. it would depend on the customer. he would reach out to whoever based on. He is very good at adapting and acting quickly. he is less good at organizing and making plans. he wants someone who's a big planner, while he just takes things as they come. has lots of raw skills, but it would also be helpful to have someone who knows what they're doing??</t>
  </si>
  <si>
    <t>raised morale for the team on hicking trips from hicking school</t>
  </si>
  <si>
    <t xml:space="preserve">important because it offers value for the students, process of getting in. provides value to the community and business owners. </t>
  </si>
  <si>
    <t xml:space="preserve">played football in high school. 
be strategic is important quality of a leader. also being a people person/includer. be aware of strengths and weakneses. he himself had to be strategic to navigate different work environments and he's a great includer. 
he's a funny positive person and he makes people laugh, and he uses humor in a way that gets people to open up </t>
  </si>
  <si>
    <t xml:space="preserve">group of 4 or 5 max, she would take notes and keep things organized, she needs her team members to be motivated and consistent like her. she is in finance and never did consulting so she would want someone who has experience consulting, also someone who speaks more and has a lot of ideas because she is more reserved. </t>
  </si>
  <si>
    <t xml:space="preserve">talked about organazing a trip </t>
  </si>
  <si>
    <t xml:space="preserve">there is a lot of small businesses with great ideas which closed down because they did not get the help they needed. </t>
  </si>
  <si>
    <t xml:space="preserve">Not to big of a team. organizer of team and notetake. needs members to be motivated and consistent in their work. answer is kind of all over the place. seek someone who has experience in consulting. </t>
  </si>
  <si>
    <t xml:space="preserve">this summer, she planned to go on a trip with friends, but it was not organized. she held meetings and planned the trip together. worked on vacay accommadations and activities. </t>
  </si>
  <si>
    <t xml:space="preserve">entrepreneurs need help with their businesses, especially post covid. She does not know much about consulting, but she feels like it needs to be widespread. rambling. </t>
  </si>
  <si>
    <t xml:space="preserve">not really what i think we are looking for. leaving in one year. </t>
  </si>
  <si>
    <t>Karis Dean</t>
  </si>
  <si>
    <t xml:space="preserve">1. Project management person, business analyst and data scientist. Depending on size of project, maybe communications and more people beyond each role. 2. Would play role of data scientist or business analyst. </t>
  </si>
  <si>
    <t xml:space="preserve">Client was a bank. Had data pipeline set up. Had automations. Issue was data consistency. Bank was not good with data management. Had automations but team had to confirmdata correctness. Set up test suite around data (only if data was correct was it pushed to servers). Result: spent 1 working day every 15 days. 8-10 amn hours being saved. </t>
  </si>
  <si>
    <t xml:space="preserve">Helps local businesses manage their data. Not all businesses are able to leverage their data. Being in a community, important to give back. giving back will benefit community at large. Not all have sources available. They're collecting the data that is actually useful but don't know how to use it. Need to realize importance of data. Very good way to give back. </t>
  </si>
  <si>
    <t xml:space="preserve">Grad student from comp sci. Teamwork: undergrad class end of degree project: team was not set up well. Could not meet regularly. Tried to help team to meet up and divide up work properly. First quarter were not able to meet deadlines. Gathering helped with results. Relationship: applying for master's. Needed recommendation. Pandemic made it difficult to communicate with professors. Professor was not available. Sent him a lot of email. Persistence was key. Able to contact him. Passionate: Passion is something that relaxes you/refreshes you. His passion: music, observed problem solving is a passion. Job had a lot of problem statements. Solving it was not tiring. Extra: paused to think. Cars. Likes driving. WOuldn't know he is dying to drive. </t>
  </si>
  <si>
    <t>project manager, ba, data scientist, handle communications  anant- ba/data scientist</t>
  </si>
  <si>
    <t>issues w data consistency fell onto him- set up a test suite to make job easier, saved 8-10 hours for each working person</t>
  </si>
  <si>
    <t>too much emphasis on data, didnt talk about CYC's mission at all</t>
  </si>
  <si>
    <t>Nupur Jain</t>
  </si>
  <si>
    <t>strength:delegation able to find strengths and do organizational work and make sure to keep work on track. Focused on being leader</t>
  </si>
  <si>
    <t xml:space="preserve">Meber of TSA: group compete at state level with various tasks.  Failure reaction: worked out for the best applied what she had known on the new report.Wrote the paper. Creative aspect not her. </t>
  </si>
  <si>
    <t>Helps small Businesses and work with other teams. Ria volunteered at the local hospital with nurses and doctors.  During high school she had to do community service. but she loved volunteerung so she continued</t>
  </si>
  <si>
    <t>Two qualities in leader: confidence and listen demonstrated in tsa projects. She knows CYC's mission and seems to be able to demonstrate it well. Knows howto work in a market scenario. Was a hostess so understands how to speak to various people. Wants to learn more about the business world so she can shape her career.Eager to grow and learn</t>
  </si>
  <si>
    <t xml:space="preserve">good at delegating, and combining strenghts and weaknesses on a team, good at organization, writing, keeping team on track, marketing and creative things would be delegated. </t>
  </si>
  <si>
    <t xml:space="preserve">high school member of technology student association, participate in state comps, wrote papers for the group, first design in comp did not work and used that as a strenght to use it to make it applicable to the prompt, improved by analyzing failures.  </t>
  </si>
  <si>
    <t>helps small businesses in our community, very involved in commnity in hometown, and great wya to learn about businessses around us, has volunteer experience in hospital in teams, seeks different experiences</t>
  </si>
  <si>
    <t>leadership qualities, confidence, listen to people on the team to caputre valuable ideas, demonstrated in TSA focused on strengths and weaknesses of team members to collaborate, business reaching out to cyc: target audience is students, competition would be a problem for owners, beign able to price products towards college kids. deal with ppl being disrespectful: experienced this as a server best way to talk to someone was explain the situation and empathize with them and this applies to many different situations, what to get out of cyc: wants to learn more about different subjects to help deicde concentration, networking, be able to work with a real business and have new experiences with every project. interesting thing about her: has not found passion for anything specific and wants to try new things and explore, been to 17 countries and ziplined upside down</t>
  </si>
  <si>
    <t>hear about CYC through sister from from EY. He is a business major. Frshman first semesester. Looking at how to minor. being hard workers and people who are efficient. He would want leadership role. was captial for laccross and was the rpesendent for the roland mcdonald house. Found himself as a leaders in those roles. The board puts on volunteer events to prodide living spaces for families with sick childresn. Great presentation so far strong speaker not nervious. Genunie focus on helping others</t>
  </si>
  <si>
    <t>as co president for the ronald haouse they need to run the events for the house the two big ones. They wanted to make it more better. Wanted to make it more active Added more activities so that kids arent waiting around like were last time. There is a fundraiser the mouse they started a new initiative and raised the most money 1,500$. didm't happen before.</t>
  </si>
  <si>
    <t>Guide community in decision making. The businesses we help with are smaller.. we learn about the business and take stress of operations away. Not sure if really understands how CYC operates and how it SPECIFICALLY helps. Even asked another queation about it</t>
  </si>
  <si>
    <t xml:space="preserve">work wither different people: Tried a new sport in freshman year wresteling. He grew up as the youngest. Another example. Had to work with difficult team and didn't think he would like it but focused on it. When he graduates wants consulting and investment backing. Might work for dad who is in IT over the summer but just merged. Can't seem to have more professional ideas outside of helping with his dad. Solid speaker. confident. shows cares about community and helping others. Might be lacking in the professional and achademic space. Could show this more in a case interview. COVID his during junior year but had in person for senior year. Lots of quarantine situations though. </t>
  </si>
  <si>
    <t>Jonathan Lanes</t>
  </si>
  <si>
    <t xml:space="preserve">Hard-working and driven individuals whose main focus is efficiency. If he were to take a role it would be a leadership role as demonstrated by his previous expereience with the Ronald Mcdonald house etc. </t>
  </si>
  <si>
    <t xml:space="preserve">With the Ronald McDonald House, he and his group introduced various new campaigns in order to raise more awareness and be more involved with the house such as a walk that raised over $1500 for the house. </t>
  </si>
  <si>
    <t xml:space="preserve">As demonstrated by his involvement in various non-profits, he thinks that working with the community is a huge component. Has been very involved with different organizations. </t>
  </si>
  <si>
    <t xml:space="preserve">Spoke about valuing diversity in terms of team makeup as this allows the team to be able to come up with different and unique ideas that can better serve those they are working with. </t>
  </si>
  <si>
    <t>Steven Diniz</t>
  </si>
  <si>
    <t xml:space="preserve">o        thinks he should be a leader
o        is good at recognizing skills of others
o        more of a delegator type of leadership
o        wants to create a team of creative thinkers from multiple perspectives
o        seems to want to only take a back-seat role and rely on others to do the work; don’t love that attitude
</t>
  </si>
  <si>
    <t xml:space="preserve">o        lived in England for 8 years
o        involved in a youth group
o        helped lady who had hip surgery by walking her dog while she recovered
</t>
  </si>
  <si>
    <t xml:space="preserve">o        small businesses are important to people
o        make up a vital part of the economy
o        believes he is in a good position to help others
o        wants to help others in his community (Raleigh area)
</t>
  </si>
  <si>
    <t xml:space="preserve">•        Extra question:
o        Describe a time on team…
        senior boys muffin club
        got a sponsor from the baseball coach
        became the main communicator for club
        raised money for St. Jude’s
        unsure the level of impact his contributions had on the team
o        Adapt style to work with people who were different
        German club
        was not in a club with his friends
        had a dispute over ideas
        backed down and let the other idea go through but still supported the team anyway
        he put the well-being of his team above himself, but did not speak to the diversity of the team other than the fact that they were not part of his friend group
o        Last book read
        Catch 22
        about WWII
        can’t control everything
        was able to synthesize the book well, and pull out concise bullets of takeaway information
o        What would like to gain from CYC?
        wants to give back to community since he appreciates Raleigh area
        enjoys to solve problems
•        Share something extra about yourself
o        Snow skiing
</t>
  </si>
  <si>
    <t>Natalie Yeung</t>
  </si>
  <si>
    <t>friends with Avital, sophomore in Chemical Engineering
places himself as a leader, can observe the skills that others have, builds group with input rather than authority, self-aware
wants someone with previous experience to guide it, different ideas/inputs to provide a well-rounded recommendation (considers the client's resources/abilities)</t>
  </si>
  <si>
    <t>grew up in England, participated in youth group there, wanted to help a community member with funds for hip surgury, saw a need in the community and stepped up to help out by walking the dog, something small but has a big impact</t>
  </si>
  <si>
    <t>small businesses are what are important to people, used an example from Hillsborough St, small business connects and has the unique things to provide for individuals, believes he can do more to help the community, recognizes his priviledge, recognizes the gap in resources and felts guilt if he is able to help and doesn't</t>
  </si>
  <si>
    <t xml:space="preserve">went to high school in Tennessee, senior boys muffin club, had to manage a lot of communication emails
German club, felt like an outsider among friends, had an idea that was separate with the group, "swallowed his pride" and went with the established group's idea and put effort into their idea even though it wasn't his, would rather support the idea and make it prosper than stubbornly stand behind his own (team player)
wants to give back/build up community in Raleigh, wants experience working with others and solving problems, recognizes that CYC is unique from other clubs in offerings </t>
  </si>
  <si>
    <t xml:space="preserve">most value he would provide is software engineering/programming aspect. like if a customer is using an app that would be his skillset. he would need to have a project management person. making sure the work flow goes well. he could do that. </t>
  </si>
  <si>
    <t xml:space="preserve">been part of a religious org that values volunteering so he saw that as an opportunity to take that sector of the religion and he co founded a nonprofit and help fundraisers to raise money for underfunded educational institution. </t>
  </si>
  <si>
    <t xml:space="preserve">giving back to the community. special opportunity in which you are getting real world experience while giving back to community. aspect of nonprofit hits home with his old nonprofit. it's important because we are putting our resources towards a gorup of people that are more in need of these resources. they would benefit more from the resources that CYC provides. </t>
  </si>
  <si>
    <t xml:space="preserve">they would ask our help because most of their customers are college students or people who work an NC State. as a leader communication is important, so epole need to understand your vision and be passionate about the work they are doing. 
team player? there were many times in the nonprofit where they had disagreements. even tho there was a hirerachy there were times where they needed to compromise. understanding where people are coming from.
 he's a big basketball ran and tries integrating software developing skills with his love for basketball 
</t>
  </si>
  <si>
    <t xml:space="preserve">provides value in software developing, person with project management skills, he can do software developing and project management skills, project management intern and software dev intern with NC State OIT and </t>
  </si>
  <si>
    <t xml:space="preserve">part of organization since young age, gives back to underserved communities, took those services provided by organziation and founded a non-profit to organize and make it a bigger project. </t>
  </si>
  <si>
    <t>give back to community, special opportunity where you get real world experience and give back to community, working with women and minority owned business we are putting resources for those that can use resources best, benefit the most, underepresented group</t>
  </si>
  <si>
    <t xml:space="preserve">most of businesses customers are college students so makes sense they ask us, have development experience so can help with apps and website, leadership experience, asking input from team members, communication is key, says people working under you understands the leaders vision, ensure teammates understand the impact of the project. team player, many times had disagreements in previous organization but make to be a team player, understand the other side and compromise, find best middle ground. pretty big basketball fan, spent a lot of time integrating software skills with interests.  </t>
  </si>
  <si>
    <t>Namrata Rajaraman</t>
  </si>
  <si>
    <t xml:space="preserve">Communication is key, adaptability, has ability to take lead but feels more comfortable with backing up the leader as opposed to being the leader, can come up with creative ideas, can convince people in team </t>
  </si>
  <si>
    <t xml:space="preserve">Used to work at chick-fil-a- lots of required teamwork- broke a lunch record- need to communicate to accomplish- focused more on team than herself- church youth </t>
  </si>
  <si>
    <t>small businesses don't receive support, helping them out helps out the community, "it's nice to help out"</t>
  </si>
  <si>
    <t>adaptability and keeping up with stress is important, as is communicating your ideas. be clear, be concise with communications. be a good listener. won first place at DECA with partner. understanding of people within youth group, need to take into consideration other people's backgrounds, realized privilege through this. need to differentiate as a business on hillsborough/draw a crowd, hit the college student viewpoint on the head. lot of ideas about how to help a business on hillsborough. hopes cyc will help her gain insight into degree as well as the satisfaction of helping, looks forward to learning with small businesses in a collaborative process.</t>
  </si>
  <si>
    <t>Beckett Stillman</t>
  </si>
  <si>
    <t>Adaptable, communicative, and collaborative. Says she is capable of both leading and supporting. Can uplift others ideas or lead with her own ideas. Definitely seems to be a team player.</t>
  </si>
  <si>
    <t>Used to work at Chick-fil-a. Had to expedite parts of the lunch shifts and there was an expected way to do it and she communicated well with her co-workers and even broke a lunch period record. Also secretary of youth group for her church. Helped lead a food drive and reached beyond their goal of a thousand dollars</t>
  </si>
  <si>
    <t>Thinks it is important to help small businesses out because they have less resources. Give back to community</t>
  </si>
  <si>
    <t>Extra question: being adaptable -- coordinating with diferrent people and different opinions requires adaptability and she feels she has done that. also communication -- need to make yourself clear and concise but also listening to others and integrate what others are saying into your own ideas. Example: DECA, combining her and her partner's ideas and ended up winning first. (People of other background question): using empathy, listening to people's stories and checking your privilege. (Hillsborough St question): lots of competitors, not an easy thing to do, need help sticking out from the other businesses. College students have an inside look into the demographic they are trying to appeal to. Can also help with location selection. (What do you want to gain from consulting): experience with consulting, can give back to clients, mutually beneficial</t>
  </si>
  <si>
    <t xml:space="preserve">Makeup: someone in communiation, desigin a project, like somebody who would help him execute. WOrked at Amazon: undertook project for station. Desgined project, run through project, then present. Enjoyed his role: data analytics. Putting it into Excel and Python scripts. Did not enjoy presentation side. Hinting at balance. Built realtionship with people. statu shift planning, previous week aggregates, develop shift plan.  </t>
  </si>
  <si>
    <t xml:space="preserve">Paused for thought. I like him. Came back from USC to work at Carolina country Club. Members enjoyed the gym they had. Could not operate beacuse of COVID. Moved from inside to outside. Members were not still really satisfied with limiting pool space. Also a child's class that was no longer operating. Had huge unused space with terf. Moved equipment of there, optimized based on workout demand. Aggregated equipment into different areas. Terf area had strength training machines. Members enjoyed the change. No longer receiving complaints about workouts, or lack of pool space. </t>
  </si>
  <si>
    <t xml:space="preserve">Consult Your Community: member of different communities. THat sense of community is important. For Raleigh area - empowering small businesses, unity, sense of purpose. Likes football? sense of community. Empowering small businesses is like sports. Want to strengthen that sense of community. </t>
  </si>
  <si>
    <t>Junior in ISE, minor in Stat. Transfer from USCali. Covid hit so he came back. At Amazon: different backgrounds -- worked at affluent area, USC Keck school of medicine was different culture, carolina country club was also affluent. Work at Amazon was not with affluent demographic. Had to adapt communication style. For sort manager -- talk to people who were underperforming and learned to approach them -- helping them feel welcomed. Same with truckers -- working on establishing repore , tact. Was told he was stiff but learned to pivot. Showed he could do the work too. More democratic leaning authoritative leadership style. Gain: what consulting is. Dynamic. Engagements last the entire semester. At the end of the semester, engage in new engagements. High energy, does not get bored quickly, likes new problems. Helps him avoid getting burnt out. Does not want stagnant work environment. Better communication skills with clients. Open to suggestions, learning, trying. Main two things omg I love. Would not know: paused to think. Personal. Loves reading about technology. Marvel related. Theories with his roomies. Strong opinions on Marvel and Star Wars</t>
  </si>
  <si>
    <t xml:space="preserve">transfer student from southern cali. Went to school at State then went to cali and later came back. Someone who specialize in communication, then design, then someone to help him execute. He was an area manager in Amazon. He had to design the project the paper himself and present the white paper to share. He was focused on data analutics and do all the data stuff. He didn't like the presentaiton well. Understands his strengths and weaknesses it seems. The place just opened and it was just him. </t>
  </si>
  <si>
    <t>Takes time to think. He took a semester off to work at the carolina country club. Some time wernt able to operate. Moved things outside as a result it reduced pool capacity. So had this huge unsused space. So the gym stuff was moved out there. Seems to go on and on about these details not very concise. Where is this going? Basically he moved the stuff outside.</t>
  </si>
  <si>
    <t xml:space="preserve">Member to places like swimming and school. Impoerant to retain businesses for unity to make small businesses. Thinks empowering community means helping small business. I don't like this answer very much. Seems like it was made up immediatly. Had an experience wokring with diverse groups like med school. Struggles talking to people like at amazon who were from a different background. Ex they like flowerly talk and non-direct. Make them feel comfartable first. So really adapted his style for the opranization. Great answer. Ex. has to talk to deliverly drivers who don't respect a 21 year old. Helped by doing the actaul work. Seems humle. Wants a taste of consulting. Focus is immediately on the actual work not the businesses. ex focus on the actual problem solving things. Seems to be all about his own skill building and learning. Still humble though. he talks with lots of detail which i appreciate. might struggle with with the bigger picture.  </t>
  </si>
  <si>
    <t>Need people he works well with. Doesn't know who that would be. Myself as the leader -- encouraging everyone to pull their weight, work well together. SOlutions to problems</t>
  </si>
  <si>
    <t>Promoted to taco bell manager. Was manager of local pizza place. Talked to corporate. Staff was not well-trained, slacking off. Did stuff: decorations to glass updated, menu updated, food fresh (er), struggling with sales so corporate didn't want to shell out tons of money. Hiring more, sales are up. Promoted, curbside for increased sales.</t>
  </si>
  <si>
    <t>Society revolves around business, make money is important and cna make a difference in people's lives, being able to help people and help myself and how businesses are run</t>
  </si>
  <si>
    <t xml:space="preserve">Entrepreneurshop. Description caught his eye, not sure what business he wants to open up. WOrked at small pizza place (interesting gig), had bad management, got sales up pretty high. Likes to hang out and listen to music. Impact on Community: had friends who were on meal plan programs, volunteered at Table once a week for food insecurity. Closing: outdoors lover. Mountain biking. Nature is calming to him. Bought with bar mitzvah money. </t>
  </si>
  <si>
    <t xml:space="preserve">Freshman from Chapel Hill, entrepreneurship so CYC caught his eye, has work history at small pizza place (small business) near Chapel Hill, needed to turn management around
Team makeup = few people he works well with, put himself as leader, encourages everyone to pull weight, </t>
  </si>
  <si>
    <t>Worked at Taco Bell, promoted to Manager then got another job offer to become a manager for a local pizza shop
talked to corporate, recognized that staff was not well trained, 
did decorations, menu updates, food quality, did repairs (well-rounded and flexible with what is needed)
well aware of small things that affect a small business, whole picture</t>
  </si>
  <si>
    <t xml:space="preserve">believes entire society revolves around business (used examples), thinks being able to make money makes a difference in people;s lives.
CYC allows him to help people and also help him learn about what makes a small business run and how sales works </t>
  </si>
  <si>
    <t xml:space="preserve">Interviewee's choice question: identify a need in the community, how did you address that need
Saw friends getting impacted by food insecurity and decided to volunteer with Table
Something we wouldn't know from application: loves the outdoors, mountain biking
not a big interview mindset, casual talker that didn't tie all his points back to being marketable to CYC -&gt; honest/trustworthy but may need suggestions to be more professional did not really use the STAR method (made conversation feel more casual), Jewish (mentioned Bar Mitzah money)  </t>
  </si>
  <si>
    <t xml:space="preserve">Would take on role of project manager- can use technology as well as integrating aspects of teamwork and </t>
  </si>
  <si>
    <t>team members wasn't working to their fullest potential, took initiative to talk to team members and get to root of problem, gave team members solution, achieved sales team of the year after that. also made $50 million</t>
  </si>
  <si>
    <t>teamwork, problem solving skills, cross cultural communication, oral and written communication can all be developed. also wants to go into consulting- VERY focused on that</t>
  </si>
  <si>
    <t>likes sports outside of class. solves case studies in his spare time. hillsborough street businesses- college students have a special insight into the business scene/what they want</t>
  </si>
  <si>
    <t xml:space="preserve">Lital Stroebel </t>
  </si>
  <si>
    <t>One would be the project management, one would be responsible for time management and he would be the one responsible for the team building and make everyone work together</t>
  </si>
  <si>
    <t xml:space="preserve">had a problem with teammate and asked the person what was going on because the project suffered under it. After talking openly with his teammate the team even achieved better results than expected
</t>
  </si>
  <si>
    <t>talked about what he would gain from being part of CYC, hands-on experience, enhance his own skills, continous improvement</t>
  </si>
  <si>
    <t>Mary Louise Sprague</t>
  </si>
  <si>
    <t xml:space="preserve">see myself as an influencer, drive thing forward, appreciative people of people who are creative and change perconviced notions, high expections of others, rely on others, like people who are passionate to in what they doing </t>
  </si>
  <si>
    <t xml:space="preserve">volunteer w/ organization who helps w/ refugees -- got university students involved, helped to make club more wholelisitc --- brought in issues </t>
  </si>
  <si>
    <t xml:space="preserve">passionate about human organizing -- interested in how commnunity groups organize -- also background in business and realizes small businesses fail -- realizes people fail </t>
  </si>
  <si>
    <t xml:space="preserve">1) gain from CYC -- get to know local businesses, interested in CYC, meet like minded students 2) adapt to work w/ other people -- schools were merged -- how I talked w/ students during this merger was different than talking w/ higher ups (adapting in those situations is important) growing point -- learned to trust other people 3) Not on resume: born with a cleft palllette -- changed outlook on life ** here for the entire year then heads back to scotland (she would have one semsster as a BA, but very impressed w/ interview)   </t>
  </si>
  <si>
    <t>Says that she is an implementer, can really drive things forward, helps keeps things on path, very creative, and can challenge pre-conceived notions. Very good and well thought out answer</t>
  </si>
  <si>
    <t>Helped refugees with learning the english language, presented on the topic of environmental migration in front of 30 people, took the iniative to speak on this topic</t>
  </si>
  <si>
    <t>Best movements start in communities, said 50% of small businesses fail within the first 3 years, small businesses need our help more than ever due to the pandemic. Killed this question 10/10</t>
  </si>
  <si>
    <t>Is considering consulting as a career path, wants to meet students that also really care about the community. Very very strong candidate. Is going to be at NC State until spring 2022</t>
  </si>
  <si>
    <t>Pranav Chockalingam</t>
  </si>
  <si>
    <t>Team with different learning styles, different project management styles. Different people can communicate and provide their own input. She's not the most talkative on the team but she wants to make sure that the team is good as a whole deadline-wise and makes sure everyone is included.</t>
  </si>
  <si>
    <t>Part of a student organization that was a media-covering organization, organization was really good at what they did but the biggest part that she found missing was social media. She was able to build a team with the general manager of the student org and worked with a group of 5 others and was able to address the target audience and create value</t>
  </si>
  <si>
    <t>Interested in the needs of the small businesses, family in small businesses. She can see the business cycle from the perspective of the business owner and can help address the needs of the smaller business owner.</t>
  </si>
  <si>
    <t>She's a good listener, hyper-emotional, which can be taken as a weakness because it could be overwhelming. She is good at creating strategy but often finds that she's bad with follow through with tasks that she started because she overinvolves herself, but she feels she has gotten better at overall time management.</t>
  </si>
  <si>
    <t>Iustina Banerji</t>
  </si>
  <si>
    <t>Team with different management styles. Make sure that everyone has a say and knows that everyone can contriubte equally. Different cultural backgrounds. Different perspectives. Different communication styles. She is the type to be very organized and making sure everyone meets dealines.</t>
  </si>
  <si>
    <t>Was in a media coverage organization on her college campus but there was not consistent with communication. Took initiative to figure out target audience, built a team to improve social media. Wanted to create value for the audience. 9 months 300 followers to 1200.</t>
  </si>
  <si>
    <t>Looked at website. Interested in the variety of small businesses needs. Has family in small business, so she understands their perspective and the struggle. Give back to Raleigh.</t>
  </si>
  <si>
    <t>Stength: good listener. Weakness: hyper emotional, can be overwelming.Takes on a lot of projects and gets excited and sometimes doesn't finish them. Diversity: Did an internship working with 25 dif nationalities and learned how to work with people with different backgrounds and styles of working.</t>
  </si>
  <si>
    <t xml:space="preserve">sohmore in econ . transfer. was at UNCC before. She is interested in consulting. Financai lconsulring. heard about it last semester. because it's a lot. with any team important to hvae pople who are willing tolisten and learn. it;s about having an open mind and willing to elarn. Would choose peole who want to listen and pasionate. as long as has the two everything else can be sorted out. She likes to listen and plan out strategies based on other poepole. Ex team where is assigne to tasks to one a ntoher then she lieks to plan to tasks to do to what person. Team based approach ex all of us is one overall task. SO has a deadlines. She likes to listen and so can contruibute. </t>
  </si>
  <si>
    <t xml:space="preserve">HS example. was involved in teater. assitant stage manger for man y productions. Junior year she could step up. Stage manager wasnt available so she ad to do it. in charge of the things technical what the actors do. before was just behind that stage and helping stage manager. First time had to be in that role and hands on role. For that prodcution had not prop heads. no people to make the,. So she had to do the job of doing the props. becasue no one else know how it was made. Days whre would stady late making a sword. Before that had to oversee everthring and here had to dive deep into the department. By time of the production had do chage props and overall works. two depts at same time was overall. Leadned how to do both simulations. </t>
  </si>
  <si>
    <t xml:space="preserve">Grew up in India. moved here at 13 and had never traveled before. Had to be the parents for their parents. Seeing parents work really had to make life for themselves.Our clients are focused on POC women immagrands minorties. Knows aht thats like t obe able to help them and bsuild up their companies. Get companies to support theri dreams or families. Great thing to help others. </t>
  </si>
  <si>
    <t xml:space="preserve">Biz. Hillsborough so customers and students or poeple whoare in the campus. Areas to focus on getting taret scusomers ex. incentives, social media. Another is funding for startup biz. Donations or hsot events. Adult night. Areas for fudinging. She is a student so had an idea for what the market would like or how they would respond to marketing strategies. Ex. creative wirh work: voluntering with non-rpofit org. Heling out with clothes or with cashier. about a year there. Spring not many cusomers. not much to do. volunteer coordninaro said lets make shop mroe efficnet. because things are places randomlly around. Les sort it. Ex. clothing secion becasue was all over the place. So they made a ststem of sorting the clothers to make it accessable. ex start party wear then daily clothing then night ware. jewlery. took a week. had to be creative because best way tosort out the stroe and to do that. tehn easier to manage. still use to this day. </t>
  </si>
  <si>
    <t>- listeners are important, wants to work with people that are willing to learn
- important to be passionate about your work
- likes planning out, good at recognizing strengths
- she is a listener</t>
  </si>
  <si>
    <t>- involved in theater in high school, was assistant stage manager
- had to step into SM role
- had no prop heads for fall play, had to step into that role and do both
- had to juggle a lot
- volunteered at DORCA in high school, made store more accessible</t>
  </si>
  <si>
    <t xml:space="preserve">- moved to US from india at age 13
- had to help immigrants parents
- feels connected to mission of helping minorities, women, immigrants
- </t>
  </si>
  <si>
    <t xml:space="preserve">role: faciliatting/finding solutions for problmes -- need people to help with deatil oriented temas </t>
  </si>
  <si>
    <t xml:space="preserve">can bring out the best in people, but need people who are detailed oriented </t>
  </si>
  <si>
    <t xml:space="preserve">worked for 3.5 years a chick fila -- improve closing time with tables </t>
  </si>
  <si>
    <t xml:space="preserve">small businesses can get the help they need becuase CYC provides them with resources -- fix problems they wouldn't noramlly be able to fix </t>
  </si>
  <si>
    <t xml:space="preserve">1) gain from cyc -- gain consulting experince (business) 2) Address need -- fix bicycles to help homeless people (worked w/ leader of non-profit) helped w/ transportation and hobby (switching gears) 3) Quality of a leader: listening to people, identify skills from others around you, understand people and make them feel comfortable 4) Something not on resume -- bring out the best in people </t>
  </si>
  <si>
    <t xml:space="preserve">Says that he is a good facilatator but can also take on assigned tasks, admits that a weakness is not being detail oriented, I like that he admitted a weakness here. Short answer </t>
  </si>
  <si>
    <t>Took the lead on shortening the closing time at chick fil a by 30 minutes, worked in a team, another short answer but the content of his response was good</t>
  </si>
  <si>
    <t>This was his best answer of the interview: Said that small businesses don't have the resource to fix some of their problems, and CYC can step him and help bridge this gap</t>
  </si>
  <si>
    <t xml:space="preserve">Wants to go into consulting, hoping to gain relavant consulting experience before a career. Said a key trait that is not on his resume is that he brings out the best in people. Wished he would elaborate more on his responses. Pretty average candidate </t>
  </si>
  <si>
    <t xml:space="preserve">Diverse skillset is important. commitment, loyalty, know how to take initiative. deal with problems as they arise. passioate about what they are doing. accountability in a team setting is important. gave example from RA job. her role is to be a facilitator to make sure everyone contributes and enhancing communication within the team. </t>
  </si>
  <si>
    <t xml:space="preserve">her dad manages a catering business and soemtimes she steps in to help. last weekend she stepped in and supervised and managed a ton of people to throw a wedding. usually there is a set system they follow but because there was a shortage of workers she changed the systems, allocated roles. </t>
  </si>
  <si>
    <t xml:space="preserve">CYC helps low income and minority businesses and students in CYC have opportunity to gain valuable skills to suceed in the workforce. empowering the raleigh community.  </t>
  </si>
  <si>
    <t xml:space="preserve">new business opened on hilssborough. find how to get students be attracted to the business. she would focus on marketing to students. 
she is passionate about being an RA because of the connections she can develop with residents. at ECU her residents weren't as involved as she wanted them to be. 
she wants to have a larger impact and continue strengthening skills that would help her career wise. CYC is very career oriented and there is networking.
talked about always being able to grow. doesn't know too much about consulting.  </t>
  </si>
  <si>
    <t>diversity is important, diverse skillset, certain values are being upheld, commitment, intiative, loyalty, Shayma is a good at problem-solving, positive attitude is important, accountability, would be.a facilitaotr on a team make sure there is participatino and enhancing commnucations</t>
  </si>
  <si>
    <t>dad manages a catering business and helps with events, last week had two weddings in one night and shortage of workers, managed and supervised full event, came up with more efficient system due to labor shortage</t>
  </si>
  <si>
    <t xml:space="preserve">helps minority businesses and students within have opportunity to gain valuable skills ppicalble in the workforce, means empowering students and empowering businesses. </t>
  </si>
  <si>
    <t xml:space="preserve">business in student community, would want advice to reach out to students as target audience, would focus on marketing to students, social media since younger population and nc state uses it a lot for their events. used to be RA at East Carolina before coming to state, passionate about job and making meaningful connections with residents, took initiative and facilitated conversations with residents when they were not coming to events setup. great networking opportunities in cyc amazing journey learning languages in household and learning mandarin since kindergarten. trait is always willing to grow and explore different interests. </t>
  </si>
  <si>
    <t>Rithika Shivkumar</t>
  </si>
  <si>
    <t xml:space="preserve">Also has a business so she knows the ins and outs. Took some time to understand the questions. Would have people from diverse backgrounds and knowledge. A person to play a role for each diverse role. Her role would be leadership and she would play the center to make sure everything is good. This is because she is a good leader and ensure everyone is on track. </t>
  </si>
  <si>
    <t xml:space="preserve">Done this within her own business. She is always striving to make her products better and offer the best. Once she ordered inventory and it didnt end up being what she wanted it to be. She decided to repurpose the inventory by using her class knowledge from sewing to make clothing to represent her business. </t>
  </si>
  <si>
    <t xml:space="preserve">As a business owner she knows how hard it is to start her own business and she believes if she had people like us help her, it would be amazing. She knows the struggles of small business owners. </t>
  </si>
  <si>
    <t>She has a current job and a health and wellness consultant. She has her own boutique. Currently has 150 people on email list. She is on the launch phase and has 16k followers on social media. She always wanted to be an business owner and what brought it out was one of her courses (USE) in exploratory studies.</t>
  </si>
  <si>
    <t>"Specific people working in specific areas", someone for marketing, analyzing data, branding/spreading awareness, problem solving. Her role: leadership. and making sure all of the parts work togther. Makes sure everyone is on task. Lot of business experinece (trying to start her own).</t>
  </si>
  <si>
    <t>Starting her own business. Got inventory that wasn't up to her standard. Decided to repurpose that inventory (sewing) into clothing that was more of her brand.</t>
  </si>
  <si>
    <t>Knows the perspective of a small business owner and wants to help those. Network with people</t>
  </si>
  <si>
    <t>Has a boutique where she sells clothes. Built a 16k following with 150 people on email list. Also a health and wellness consultant, helping people with veganism, herbal health and wellness.</t>
  </si>
  <si>
    <t>Parkers is a junior studying business. Was origionally going into medicine and biology. New to switch. Looking to get involdeved in something meaningful. HE would want diverse members for different. Cites reseach that states that groups that are diverse perform better. Leadershpi style is to bring people together and not have one person be superior. Good proplem solver but unsure how that would play into CYC. Last job was valley. Must pool tips with 20 people. So must operate effectvly. One time groupd relations were low and wanted to bring people togerhter to set a plan and objectives for the night. Focus on positivity over social drama. Positive and integrator. Strong speaker not nervious. Is humble as well.</t>
  </si>
  <si>
    <t>junior year HS leadened about classmate who had cancer and she started a go fund me. So they hosted a charaty game for volunteer. Acted of a manger made paper adversitising. Talked and coordianted with Prom poeple. This was the most sucessful fundraiser. set up in  less that a month. fun game too and lots of the school showed up. showed personal impact.</t>
  </si>
  <si>
    <t xml:space="preserve">First saw application ddin't know it. Liked focus on minority owned companies. He resonates with story of impact on others. Truely geniuesly focued on that. Racial inqeuality passion. Truely anti-racsits. Sees how black and brown people are disadvantages in society. Lost friends to it and yeah we wants a degre and REALLY TRUELY wants to make impact. wow. </t>
  </si>
  <si>
    <t>will be cultral backgrounds. Understands different cultures and backgrounds and how they impact groups. Can identify when epople are here to help. Understands diversity. Since HS wanted to be a doctor. His role model was grandpa who was a doctor. When he stared to docus on it and it didn't really click and he wanst actually geninuely interested. He loved business in school and didn't feel like work. So switched into business. Still knocking out Gen Eds. Ideal career is banking or consulting. Did a project wit ha career chadwon with BCG. So likes th fast pace and. Needs internships to udnerstand business. Aware that we are a good place too. Came in as freshman and was kicked out then. Really did have an impact on his time. Helped him develop a drive and if he can do this he can really get through. brasilia stakehouse</t>
  </si>
  <si>
    <t xml:space="preserve">Spoke well on wanting diversity within the groups that he works on and wanting to have individual rom various backgrounds. Spoke about research that proved that having diversity increasd the ideas and creativity as well as the effectiveness of the team overall. Also touched on his leadership stylee as being a bit more laid back and focuseed on collaboration and problem solving while ensuring that no one person's ideas are too loud or overbearing and dictatorial. Also, spoke about how his leadership style was objective focused and cetnered around cohesiveness in order to increase efficiency. </t>
  </si>
  <si>
    <t xml:space="preserve">Facilitated a nonprofit philanthropy event for a classmate who was suffering from a severe illness, organized all related plans including raffling off for a prom ticket and organizing a volleyball game that a majority of the school attended. </t>
  </si>
  <si>
    <t xml:space="preserve">Spoke about importance of helping the community and a personal commitment and interest in broaching the topics of diversity. Also spoke about specific story of hearing Alex speak at the CYC interest meeting and his eyes lighting up. Really seemed genuinely interested in everything that CYC does and in what CYC can bring tot he world. Peronal interest in being able to help those who need it most and how CYC has a further reach than anything that one person could have. </t>
  </si>
  <si>
    <t xml:space="preserve">Spoke about overcoming diversity and differences within a team through education and understanding the differences as opposed to trying to root them out or be negative about them. Also, he stresse the importance of a positive attitude as well as adaptability with regards to being able to overcome issues. </t>
  </si>
  <si>
    <t xml:space="preserve">A variety of different people in the team. She did not get the full question and I had to ask again to get to know the team makeup. She would try to be a leader because she likes to help others and she learned in her M100 class that one of her strengths was harmony which she thinks will tie up a good group. </t>
  </si>
  <si>
    <t xml:space="preserve">Working at Dicks sporting goods she was a lead of the cashiers. When she moved, there were more cashiers and less time for lunch break. She thought of a plan to work better. Did not understand what was not working and answer was not concise. She created a lunch schedule with her manager. </t>
  </si>
  <si>
    <t xml:space="preserve">She believes we are not only helping people but the community. This is important because we live in the community. We are helping a variety of things (all in one). You get the business feel. </t>
  </si>
  <si>
    <t xml:space="preserve">She was definitely very nervous. Took time to think about the answer which i liked. She speaks english and spanish. </t>
  </si>
  <si>
    <t xml:space="preserve">She would be the leader becuase she likes the guide and help others. One of her strength is harmony/mediator. A variety of different people so you can hear dif POV and use those opinions to find the best answer. </t>
  </si>
  <si>
    <t xml:space="preserve">At Dick's Sporting Good, was a chashier lead moved to a bigger store and cashiers going to lunch was becoming an issue. Discussed with her team to find a better solution. Was executed, made adjustments, and it was successfull. </t>
  </si>
  <si>
    <t xml:space="preserve">Helping our community which is important becuase it's where you live and grow. Helping out a variety fo things in one organiztion. Real world experience and everyone can do it. </t>
  </si>
  <si>
    <t>I like that she takes time to answer but is nervous. No questions</t>
  </si>
  <si>
    <t>junior in econ. Transfer ed from. would be high achievers a bit of difersity in like expertise. ex strat and planning and finance. Everyone is organized at a higher level. Her role would depend on the team ex if she is an expert can lead if not can be more of team memeber. In milaraey lots of grup projects lots of pronlem assessments. Six sigma efficienty thing. small team issues with admin. wants fast turnaround. was team lead on that. she was more logistics and team was logistics. so faster turnaround.</t>
  </si>
  <si>
    <t xml:space="preserve">before depoloyment group of us during covid issues with personnel. Still had to maintain output of prodcution in aircraft. mostly admin. focus on how to utilize people differently ex. WFT supply chain and people in person is fixing things. Adapt to situation and retunitize. them. </t>
  </si>
  <si>
    <t xml:space="preserve">CYC intersted in helping businesses people who dont have resoursed. doing thigns that matter. students need experience. Businesses need that help. </t>
  </si>
  <si>
    <t xml:space="preserve">college in a semester full ride uni of iowa. didn;t know that to do. took a break. time to work on aircrast. lots of interntional experience to go around and different people. ultimatly wasn't what she wanted to sure. Did electrotic system. Thought areospace engineering. would like to be more business. Aircraft is more space. As a new owner we know the area and domgraphic so we can hone into that. Even if prepared we don't know certain tings. Wants to be a team member in pricing and stragety and things like that. A lot of wht she wants to gain. likes hands on experience and networking connections. Also likes volunteering and doing that sort of things. miliart very strutured bit conflict resolution things she was able to go about htings differently. Take a different aspet of addressing things. her background working for peole around the world or people in all over the US. workes with diffrent miliraries. Very construcrive and allows for that. She is taking 25 credits. dont have another job or other stuff. </t>
  </si>
  <si>
    <t xml:space="preserve">high acheivers, organized, and diversity in expertise areas, strategy, finance, etc. Role would be leadership role and being an equal team member, in military did a lot of risk assesment and problem solving projects, six sigma project, faster turnaround, was team leader, did lots of logistics stuff leading to 60% faster turnaround. </t>
  </si>
  <si>
    <t xml:space="preserve">During deployment, lots of personnel issues during covid dur to quarantines, needed to keep up production and aircraft work, during personnel shortage shifted around procedures to improve efficieny with people at home and at work taking on different tasks, re-utilize people and adapt. </t>
  </si>
  <si>
    <t>Helping businesses that don't have the resources, great organization for the service and giving back to the community</t>
  </si>
  <si>
    <t xml:space="preserve">full ride to University of Iowa, joined the military and deployed around the world, broadened horizons, electronic systems, Hillsborough street question, even when ppreared dont know all the right wuaetions to ask and can help answer some of those from student perspective, as a team member gain experience in finance and strategy, gain from cyc? seems very hands on and applicable experience and networking connections, enjoys volunteering, all in one. creative? military is very structured but in confluct resolution can get creative, taking on different way of addressing on situations. diversity and inclusion? in military working with people from around the world and US, Japanese and Korean military, diversity is constructive and allows for innovation.  </t>
  </si>
  <si>
    <t>Spencer Matthews</t>
  </si>
  <si>
    <t xml:space="preserve">likes rural community outreach and volunteering, looking for passion, underepresented, diverse, people that interact with others well </t>
  </si>
  <si>
    <t>vet hospital: no in home treatement or consultations before and a lot of pets were missing treatments during covid...created team to go out on sundays for house calls, implemented herbal meds for pets, provide better care for pets in the community, worked with doctors and techs to lead the charge and start the program</t>
  </si>
  <si>
    <t>important to provide help and support system to small and minority owned businesses, CYC provides support and resources and knowledge on how to succeed</t>
  </si>
  <si>
    <t xml:space="preserve">Sigma alpha omega: signed on as bible study leader, hard time connecting with chair, butt heads on responsibilities and planning, bible studies suffered, took step back and had a conversation about the power struggle, worked together to solve the issue and make the studies better...Strengths in team: likes to create ideas and take ownership, goes above and beyond, new ideas, passion-  weakness is power struggle and letting go of control especially when passionate...gain from CYC: interaction with raleigh community, engage and help the community... Ultimutt love: a lot of companies cater to smaller dogs, start company to accomodate larger breeds, started at beginning of covid, building inventory currently, at farmers market and trying to get on Etsy...competitive hawaiian hula dancing, lion fish hunting </t>
  </si>
  <si>
    <t>Likes to target rural communities, reaching out to the community she is impacting, uses her previous experience coming from a rural area, team members should be passionate about helping underrepresented communities, does not value hands-on experience over passion (believes passion is more important), did not fully understand the question or listened to the full question</t>
  </si>
  <si>
    <t>started house calls for the hospital she works out and herbal medicine on sundays when the hospital wasn't working, saw gap and worked with doctors and other techs to address it</t>
  </si>
  <si>
    <t>thinks CYC provides a good support system for small businesses, provides resources and knowledge on the best business practices</t>
  </si>
  <si>
    <t xml:space="preserve">signed on to be a leader in her christian sorority, butted heads with the sorority chair which lead to the bible studies suffering, let go of control to the chair and established a connection
weaknesses in team setting: power struggle, thinks big and takes on a lot of ideas, has improved with involvement in other clubs
strengths: likes to go above and behind for people she works with
wants to get to know community better and provide service through CYC
started her small business "Ultimutt Love" b/c sees that dog apparel sizing does not actually fit bigger or plus size animals without encouraging overweight animals, has a stand at local flea market and working to build up etsy shop, started at the beginning of COVID and took about 6 months to build, working with mom who has a business degree, is currently working on it while in school
committments: Thomas Jefferson Scholar, Sigma Alpha Omega sorority, vet on campus, small business Ultimutt Love 
</t>
  </si>
  <si>
    <t>communication guy, would want to talk to different groups of people and connect different groups</t>
  </si>
  <si>
    <t>was an OL, dealt with hybrid format dealing with both in person and online groups, found online format wasn't fulfilling, came up with idea for group photo for orientation and went above and beyond to make a connection and provide people with a good memory from the summer</t>
  </si>
  <si>
    <t>very interested in becoming involved in the community, likes that we focus on smaller and minority-owned businesses, opportunity to apply skills in class to unique situations, sees small bsuinesses as the future of the economic landscape</t>
  </si>
  <si>
    <t xml:space="preserve">communication skills, values collaboration, conflict resolution (fits the OL/RA brand), gained relevant experience as an RA, can bring a sense of community to a team. Weakness- tends to a procrastinator, trying to fix that. College students are invaluable, need their perspective because we're their clientele. Market is competitive, can aid in starting businesses off in the right direction. In an accapella group- LOVE, creative process in staging events. Very university-involved. As an OL, had to work with different perspectives. Considers different opinions an opportunity to learn from others.  </t>
  </si>
  <si>
    <t>- listening to clients, value client goals at the top
- likes being involved in community
- excited for leadership opps
- strengths: communication, conflict resolution
- Is an RA: does lot of conflict resolution
- weakness: time management
- learns from others, understand others</t>
  </si>
  <si>
    <t>- OL this past summer
- had a hybrid format this year, trying to make it more exciting
- wanted small group feeling
- took screenshot of everyone as a group photo and shared with everyone afterwards
- considers himself to be creative; in an acapella group, performance venue was not as planned,
got creative with movement and audience engagement</t>
  </si>
  <si>
    <t>- interested in community involvement
- put focus on small businesses and minority/women-owned businesses
- investing in future of economy
- CYC lessons are different than learning in classroom
- NC State students offer a unique perspective on Raleigh businesses</t>
  </si>
  <si>
    <t xml:space="preserve">Mary Louise Sprague </t>
  </si>
  <si>
    <t xml:space="preserve">like to work in team becuase of the communication involved -- takes control, makes sure everyone is on the same page, set deadlines, give team members a time to speak up and speak on what they are the best at doing </t>
  </si>
  <si>
    <t xml:space="preserve">volunteer with the red cross, took basic course for it, want to be useful, felt proud of herself, helped somone in a concrete way </t>
  </si>
  <si>
    <t xml:space="preserve">helping people is important in CYC and that's why I'm here -- can't always pay a big ocnsulting firm, pandemic was a terrible, can appreciate CYC -- not organizations like this in Italy, not just studying business, but doing it </t>
  </si>
  <si>
    <t xml:space="preserve">loves sports! like to be competitive, like to achieve goals and like the team aspect of volleyball, working together to achieve a result is fun </t>
  </si>
  <si>
    <t>Setting goals and deadlines, making sure everyon'es on the same page, delegation is her best role. Did a project on economic impact in europe, wants everyone to know their role and fulfil it on a team</t>
  </si>
  <si>
    <t>Volunteer for the red cross in high school, took basic course to improve herself as a volunteer.</t>
  </si>
  <si>
    <t xml:space="preserve">SMALL BUSINESSES CAN'T AFFORD LARGE CONSULTING FIRMS, businesses have been through it with COVID, it's a really cool concept she hasn't seen before and wants to be a part of it, </t>
  </si>
  <si>
    <t xml:space="preserve">loves sports, team sports helps with teamwork capabilities, competitive volleyball helps </t>
  </si>
  <si>
    <t>someone who is good at pitching ideas. she is more of an in the background person. people with different strengths, pull together different kinds of people to work together. he role: she likes to work with other people, she would try to incorporate everyone's ideas and keep an eye on long term goals.</t>
  </si>
  <si>
    <t xml:space="preserve">in HS worked at hickory tavern. hired as a to go person. as she worked there started to learn things the servers and managers did. she went above her position and learned how to do someone elses job. </t>
  </si>
  <si>
    <t>likes that CYC helps people of women and other races run businesses. a lot of businesses are ran by white male people. nice that busineses aren't getting as much support.</t>
  </si>
  <si>
    <t xml:space="preserve">strength is that she is empathetic and helps people. weakness is that she does procrastinate but she is trying to work on it. 
both her parents are from malasya and she grew up in a house where she was exposed to different cultures. does care about the community. 
as a leader, important to be a problem solver, good listener, thinking about future and end goal. 
her culture is a big part of her. she is a big family person.  
</t>
  </si>
  <si>
    <t xml:space="preserve">in the background not great at making ideas, pull together different skill sets to work in groups, diverse backgrounds, her role would be to incorporate others in the team together , integrator </t>
  </si>
  <si>
    <t xml:space="preserve">worked at hickory tavern, started to learn things across various roles like servers and managers, helped learn many different skills and how the team works togehter, cross training. </t>
  </si>
  <si>
    <t xml:space="preserve">likes how CYC helps people minority owned and and women owned businesses, </t>
  </si>
  <si>
    <t xml:space="preserve">empathetic, and loves to help others be better, weakness is to procrastinate but has been improving through the first year of college, both parents from malaysia, able to grow up in a household where she is able to travel to different regions, able to experience different cultures, founded a club and would bake for the union county homeless shelter, able to serve the community during covid and also fun to be with friends. important to be a prblem solver and listener, able to think about the future/end goal. family person and culture is imporatnt to her, sister is a role model </t>
  </si>
  <si>
    <t xml:space="preserve">
 </t>
  </si>
  <si>
    <t>Team members- adaptability, wants to work on strategy</t>
  </si>
  <si>
    <t>Works with the programmers on automation, keyword campaigns for amazon ads- SEO experience, realized current strategy for sales wasn't working and used keyword tracking to improve system and look at words ina more holistic way.</t>
  </si>
  <si>
    <t>WORKS FOR A MINORITY-OWNED COMPANY! can see firsthand how the minority-owned company struggles to get more funding, attended the TiE women/minority company.</t>
  </si>
  <si>
    <t xml:space="preserve">unexpected challenge- ROTC, working in high-stress environment and constantly have to evolve, everyone is always contributing- rope bridge at night- everyone stepped up to complete mission as a team- teamwork. College students are more equipped to help small businesses, challenges- need to get a brand/association behind their name and Hillsborough market is competitive. As an RA, deals with people </t>
  </si>
  <si>
    <t xml:space="preserve">Wants to work with strategy, closely with business, team members work closely with people who can adapt and work well with a team </t>
  </si>
  <si>
    <t xml:space="preserve">works with coders to automate systems, lunch keyword campaigns for amazon, identified potential loss in sales with system, keyword tracking/tagging method to look at them in a more holistic way and this is improving sales already. </t>
  </si>
  <si>
    <t xml:space="preserve">pitch competition for women and inority businesses in atlanta, works for a minority owned company, more barriers to entry and success, any organiation that is devoted to helping that is worth spending time with. </t>
  </si>
  <si>
    <t xml:space="preserve">working in a high stress envrionment, constantly having to adapt and evolve, 45 hour assesment event, squad leader was not stepping up and needed strong leadership, needed to complete rope challenge over river and needed to complete, took charge that way. We are the target audience for busineses on Hillsborough and we have the most insight as part of that target audience. Brand recognition can be one of the biggest challenges for small business owners and the need for marketing and getting your name out there is important. Strenghts are adaptability, prblem solving, temamwork, communication, weakness: public speaking and working on making it a strength. Role as an RA in dorms he has to have empathy, no bias and put himself in their shoes and support their growth </t>
  </si>
  <si>
    <t xml:space="preserve">Views herself as a natural leader but is not outspoken unless she is confident in what is going on. She is ok with letting others take charge and when to speak or be quiet. </t>
  </si>
  <si>
    <t>This summer she had an internship at a retail store and the manager left the position. They were understaffed and she had to take leadership and take on daily work schedules to fill in.</t>
  </si>
  <si>
    <t>Small businesses has always had a special place in her heart because she is from a small town. Is not interested in working in a corporate institution and wants to be involved or work in a small business.</t>
  </si>
  <si>
    <t>Passionate about people and getting to know them, ties into her psychology major. She believes that it is important for leaders to be empathetic and intuitive and she believes she contains these qualities. Wants to own her own small business eventually.</t>
  </si>
  <si>
    <t>dynamic in terms of leadership roles, is good about knowing when to collaborate vs stepping up when she's more comfortable with the work</t>
  </si>
  <si>
    <t>Two senior colleagues left the retail location where she worked this summer, and she stepped up to create a way to organize schedules for herself and her coworkers to make things go more smoothly.</t>
  </si>
  <si>
    <t>Interested in joining CYC because she wants to fulfill a passion for people -- she's very passionate about small businesses. Comes from New Bern, NC and knows that her small town runs on small business. She wants to be a small business owner as a career.</t>
  </si>
  <si>
    <t>Believes that leaders need to be intuitive and emotionally aware of their team members. To address poor mental health in her sorority, she expressed concerns about bad standards while serving as liaison between members and committee.</t>
  </si>
  <si>
    <t xml:space="preserve">taking personal and professional identity. true color quiz. got orange, which is futuristic. likes to think ahead of time and likes to plan for the long run. very confident. works best with green and blue. green ar elogical thinkers. blues care about other people and put more stress of satisfying everyone. working with the client to see if they are satisfied with our service. </t>
  </si>
  <si>
    <t>parents are small business owners. own gas stations. have systen they input lottery sales into. keep track of sales and other metrics. sometimes they lose data. he created a spreadhseet for both gas stations individually and he inputted a formula to make sur eveyrhting is ... also keep paper record</t>
  </si>
  <si>
    <t xml:space="preserve">beneficial to the community because there are a lot of small business owners.. he said it's mostly middle class... didnt talk at all about women or minority. understands the value of small businesses. </t>
  </si>
  <si>
    <t xml:space="preserve">had good elevator pitch
talked about heartwarming story with his parents and family
talked about diversity a lot.. got pretty stumbled... didn't answer my question.
very open 
 </t>
  </si>
  <si>
    <t>Harshita Gupta</t>
  </si>
  <si>
    <t>talked about how different colours can be presented as personalities and how he would have a balanced team w those colors</t>
  </si>
  <si>
    <t xml:space="preserve">created excel spreadsheet for lottery sales so no papers would get lost, was 16 when did this - good problem solving approach
</t>
  </si>
  <si>
    <t xml:space="preserve">Has a very personal connection with the mission of cyc as has been in those shoes
</t>
  </si>
  <si>
    <t xml:space="preserve">did a team project and went to india to teach people about finance- his description did not seem super personal to me </t>
  </si>
  <si>
    <t>Diverse team, range of experience... just saying a lot of words, would maybe take on leadership but wants to learn</t>
  </si>
  <si>
    <t>Board of a club, improved marketing methods by optimizing website through email and CRM and increased donations by 100%, increased volunteers</t>
  </si>
  <si>
    <t>Helps underserved group of people. Helped dad restructure business to econmmerce</t>
  </si>
  <si>
    <t>Strength- bringing team together, personal and charismatic. Weakness "really hard to say no" but takes on too much</t>
  </si>
  <si>
    <t xml:space="preserve">someone to lead the team w experience, someone who is less experienced, his role would depend on the project, his role would be on the business side like business solution, and someone who is maybe in CS would take care of the data or implementation side. he enjoys solving business questions and coming up with creative solutions, he'd need someone to take care of the implementation. </t>
  </si>
  <si>
    <t xml:space="preserve">was on board of nonprofit sophmore year of college, was the financial chair of the organization, helped wiht marketing, noticed their marketing was traditional, he saw an opportunity to improve the marketing mehtods. optimized their website. it wasn't his role but he talked to the marketing chair to develop a marketing technique. use email marketing, connect with volunteers on weekly basis, put in place a weekly automated subscription purpose. organization caters to triangle community and serves food pantrys, clothing drives, etc. 45,000 dollas in donation from the email marketing.  </t>
  </si>
  <si>
    <t xml:space="preserve">it serves and underserved gorup of people. his parents are immigrants, and CYC is close to his heard because his dad owned a business as a minority and he ended up having to shut his business down. looking back he could see how CYC could have helped him. </t>
  </si>
  <si>
    <t xml:space="preserve">the fashion thing?
his biggest strength in working on teams is bringing people together. biggest weakness is that he can't say no if someone asks him to do something. 
what he hopes to gain? finding friends, collaborating with people on campus, making friends, getting to know businesses and corporations. big small business supporter. </t>
  </si>
  <si>
    <t>No</t>
  </si>
  <si>
    <t xml:space="preserve">assessments in M100, analytical and strategic person, good team -- very actiive thta drives people forward, people that are detail oriented and organized, people person postion in team -- doing a lot of work, involved with team, leading form the middle </t>
  </si>
  <si>
    <t xml:space="preserve">internship, new to the industry, typcially only for credit hours -- use it as an opportunity to learn the industry, gain skills, got more involved over time, helped in creation of a new product line -- helped w/ the marketing and social media campaign  </t>
  </si>
  <si>
    <t xml:space="preserve">importance changes from different perspectives -- give an opportunity to join the consulting world, from the universitiies persepctive, helps connect to the community, from small businesses perspective, help small businesses survive -- especially through COVID </t>
  </si>
  <si>
    <t xml:space="preserve">not on resume: curious and always want to know the "why" -- always asks questions (always wants to know more) </t>
  </si>
  <si>
    <t xml:space="preserve">Analytical, wants someone who is a driver, people person, very detail-oriented on her team. Leading from the middle. </t>
  </si>
  <si>
    <t>Did internship at big Italy company, internship usually doesn't develop skills but rather just for credit hours, went above and beyond, updated client list in detail, continuously checked in with supervisor, came up with a whole new business line/worked way up, came up with whole new marketing scheme that really pleased employers, asked to stay a little longer</t>
  </si>
  <si>
    <t>Student run nonprofit- good step towards consulting world- good opportunity for professional development- helps small businesses, which supports the university- has experience with small businesses in Italy and COVID, wants to be a resource for small businesses</t>
  </si>
  <si>
    <t>Considers herself an nalytical person, asks a lot of questions, sometimes p</t>
  </si>
  <si>
    <t xml:space="preserve">Value as a leader: held leadership positions (captain of football team (voted)) and student body VP (involved in school), and teamwork value. Familiar in working in teams. </t>
  </si>
  <si>
    <t>Good question. Paused to think. Track and Field: ran sprints in beginning, made it through to state championship. Sophomore year: needed hurdlers. Never done hurdles: did it and found he really liked it. Able to take success from running, apply it to hurdles. Junior year finished in state championship. Trying something new</t>
  </si>
  <si>
    <t xml:space="preserve">Struggled at home. Didn't feel connected to NCSU. Worked over the year to occupy time. With CYC can have direct impact to community. Get to feel connected. Referenced info session: see the business you are helping. See them thrive. And know he had somethign to do with </t>
  </si>
  <si>
    <t xml:space="preserve">Communications and business. Adapt/teamwork: Paused to think. Often in position where he works similar to him. Not been in many situations where he works people different from him. Often times working back with people similar to him. Worked at student news program: worked with people that acted like him. Wants to expand. Wants to work with diverse group of people. Background leader: grew up in very non-diverse town. Requires you to take a step back to see where you are coming from. In CYC it's improtant to take step back (differnce backgrounds, ideas), remove yourself form where you come from and how you look at thing holistically. Team setting: start with weaknesses - often times he gets overwhelmed wants things streamlined, had group project where they had two months to work. Student-led. Difficult to engage. Took the first step, made the groupme. THrough talking he developed plan. Got nervous but recognizes that he needs to trust in others. Believes CYC members are drive. Strengths: good at dealing with challenges, high-stress where others might get overwhelmed. In HS football: not very successful football team. Adversity from stress of school pressure. Was the motivator to help team handle pressure. Creative: career TV. Soph-Sen. Weekly episode 70 episodes. two teams: 1 week to plan and execute and edit and produce. Room for creativity. Photo on CNN of pollen. Made a whole segment on pollen. Made it silly, made it funny. FOrced to be creative, have something to produce. Extra: lots of sports related. Somethign that doesn't come out is that he is focused on academics, being cerative and having creative side. Picked up Sci-fi books. Read Dune. Pushing his boundaries.  </t>
  </si>
  <si>
    <t>Anabel Russo</t>
  </si>
  <si>
    <t xml:space="preserve">- Captain of football team, Involved in school, knowing how to work with others </t>
  </si>
  <si>
    <t xml:space="preserve">Track and field, ran sprnts in the beginning, part of relays frehsman year. Made it to state championship. Did hurdles because team needed it. Applying success from running to hurdles - finished 8th in state championship. </t>
  </si>
  <si>
    <t>Struggled past semester because he didn't feel connected to NC State as a whole. Cyc allows people to have direct impact into community. Referenced interest meeting, seeing them in Raleigh and knowing he had a part in seeing them thrive and do well</t>
  </si>
  <si>
    <t xml:space="preserve">Adapt style to work effectively with people different from you: Has a lot of hestitation when talking about teamwork experiences. Finds he is often in positions working with people who are similar to him. Worked with a lot of students who were seniors who were involved in same circle in newspaper. Interested in the diversity compenent of CYC, wants to gain experience with others who aren't exactly like him. Acknowledges that he grew up surrounded by a non-diverse background. Important to be able to remove yourself from where you had come from and view things holistically. Wants thngs to operate in a certain manner, group prject in high school that was entirely self-led, no reminders or direction, took first step to build form of communication. Built plan with team members on how to make project happen. Needs to have faith in team members and that will best their best effort. Strengths areovercoming challenges in high stress situations. CRU? TV - made a weekly episode. Worked in two teams to build these episdoes. Room for creativity in coming up with skits, made things silly and fun. Forced to be creative, come up with original ideas that people will recieve well. Something we wouldn't know from resume: Very focused on academics, being creative, reading science fiction books. Wants to expand himself creatively and acadmeically. </t>
  </si>
  <si>
    <t>Facilitator/mediator, organizes tasks, creating an environment where everyone feels validated is important , mutual investment to contribute to project from this environment</t>
  </si>
  <si>
    <t>arts and crafts coordinator at a middle school, afterschool program that develops both parents and kids, implemented fundraising as well as development materials so kids wouldn't be hindered by lack of materials</t>
  </si>
  <si>
    <t xml:space="preserve">provides real world experience in shaping community to be better than the way they found it, minority communities don't have as many resources, working in teams with diverse skill sets is a great way to help create value for community. so. well. articulated. </t>
  </si>
  <si>
    <t>what made them choose hillsborough street? need more information for hillsborough street question... interesting answer. had animation project group, talked to group member one-on-one, was able to work through scheduling issues and revise delegation of tasks</t>
  </si>
  <si>
    <t xml:space="preserve">collaborative team and values inputs of everyone on the team, mediator and delegator, work with strengths of the team members. </t>
  </si>
  <si>
    <t xml:space="preserve">arts and crafts coordinator and local middle school, noticed a lot of places that was disorganized and lack of materials to execute projects, made a weekly curriculum to organize projects, fundriased a lot of art aupplies so they are not hindered by lack of supplies. </t>
  </si>
  <si>
    <t xml:space="preserve">provides real world tangible experience while helping communities they are a part of, community growth, working on a team with diverse perspectives can help identify business problems to improve </t>
  </si>
  <si>
    <t xml:space="preserve">new business hillsborough, conduct market research, graphics website designs and marketing is strong suite and interested in expanding horizons, data analystics, market research. adapt style? assigned animation project, explore old typeface, ran into issues with task completeion and communication in team, one member would miss meetings and not communicate and would not complete some tasks, pattern of behavior would not be sustainable for project, was able to talk to team member one on one and resolved situation, better than labeling someone, was able to revise how tasks are delegated and work to team members strengths. relatinoship and overcome? tries to go to one on one setting to get to know them better instead of taking generalistions heard from other people.   </t>
  </si>
  <si>
    <t>Choose small team with strengths that people have. Very communicative team as communication is key. People with high outreach potential. She would be an organizer basically a leader. Concise answer</t>
  </si>
  <si>
    <t>She gave an academic setting. Seh had to make the presentation herself but she pushed her teammates to take initiative. She took initiative.</t>
  </si>
  <si>
    <t>She believes it is good to help the community and giving back is important. CYc benefits a lot of rganization around Raleigh and minority owned. Believes in up</t>
  </si>
  <si>
    <t xml:space="preserve">Volunteer at the hospital and learned how to be empathetic to customers. Empathetic and not dismissive are two main values of a leader. Good answers and concise answers on the misc questions. </t>
  </si>
  <si>
    <t>small team, focus on strenghts, strong communication, high outreach potential, her role would be organizer with strong leadership skills, honesty</t>
  </si>
  <si>
    <t>school presentation, all the work burden fell no her, pushed through and kept up with teammates, managed projec, took initiative</t>
  </si>
  <si>
    <t xml:space="preserve">impoartant to connect with community, giving back is important, imporatnt to empower minority owned businesses. </t>
  </si>
  <si>
    <t xml:space="preserve">leadership qualities? empathetic and understanding, dont be dismissive, strong communication with team and getting to know them, collaborating, be an equal team member. new business? wants to figure out customer niche since nc state is very diverse, analyze and conduct market research to target specificed audience. adapt style? volunteered at hospital, lot of customer interaction, rude customers, be empathetic, not always about the worker and imporatnce on client.   </t>
  </si>
  <si>
    <t>no show to interview</t>
  </si>
  <si>
    <t>Amrita Malur</t>
  </si>
  <si>
    <t>Hyper organized, would like to manage; would have analyst, manager, engagement lead, deliverable manager; doesn't seem like he has a ton of experience with different backgrounds/diverse backgrounds of people; good at breaking the team up into different aspects, but didn't really get a sense of the communication and interpersonal relationship aspects of his team</t>
  </si>
  <si>
    <t>Became the go-to person for stretching during track because everyone had injuries; butted heads with coach a little; demonstrated that he went the extra mile for this team; strongest example, but lacked depth and reflection</t>
  </si>
  <si>
    <t>Giving students opportunity to go above and beyond, impact on local community, basically said all the CYC buzzwords</t>
  </si>
  <si>
    <t>Sustainabillity and consulting and management, road trips; took some classes at wake tech during gap year, got technical CYC stuff from these classes; not a bad candidate, didn't have amazing example and just felt mostly more kiss up than genuine</t>
  </si>
  <si>
    <t xml:space="preserve">. </t>
  </si>
  <si>
    <t>Anagha Jandhyala</t>
  </si>
  <si>
    <t>would enjoy to be the team manager, very organized. Would also like to be a business analyst. 3 other people in the group- Engagement Lead in terms of social media/communication, Manager and Finance person, Someone to create a delieverable</t>
  </si>
  <si>
    <t>Really involved in track, Known for a lot of injuries so becamse the team honorary stretch medic. Focused on fundamentals of mobility. Had to work with his coach to take action and advocate for his team. Ended the champtionship with everyone playing healthy</t>
  </si>
  <si>
    <t>Making change within a local community and the impact it can have. Really enjoys helping others and seeing his change through. Wants to lift his local community up, and in a way no other campus club does. Other clubs can do service but are not actually building a relationship/a connection with others. Is excited for the variety of partnerships available</t>
  </si>
  <si>
    <t>sustainability intiatives, really interesting to hear about.  Took classes at wake tech - been at three universities (transfer from UNC) - been in many environments</t>
  </si>
  <si>
    <t xml:space="preserve">Right off the bat, people should have different strengths. She likes to lead by example. Helping to examine peoples strengths. Make sure everything is organized. </t>
  </si>
  <si>
    <t xml:space="preserve">In junior year of high school, she tore her ACL and was out of playing soccer for a year. Not only was she taking care of herself but was still playing an active role in the team as support and continuing practice in a safe way. She turned a sad situtation to a supportive environment. </t>
  </si>
  <si>
    <t xml:space="preserve">Believes small businesses are important for any community and she loves how the community is being strengthened by CYC. </t>
  </si>
  <si>
    <t xml:space="preserve">She loves volunteering and she started a food security club in high school. It was because she volunteered with her family at a food bank from a very young age. She is passionate about soccer since she has been playing for a long time and it was a way for her to express herself. Passion is something you would do anything for it and would go to great lengths to do anything for it. </t>
  </si>
  <si>
    <t>Thida Lee</t>
  </si>
  <si>
    <t xml:space="preserve">Team where everyone have different strengths. She likes to lead my example so she will be the one examining everyone strengths and keep the team organized. </t>
  </si>
  <si>
    <t xml:space="preserve">Soccer, tore ACL junior year and was out for a year. Went to rehabilitation and still showed support for the team even though she couldn't play. Turned an unfortunate situation into the best as she could.  </t>
  </si>
  <si>
    <t xml:space="preserve">Small businesses are important for any community and CYC help strengthen them. </t>
  </si>
  <si>
    <t xml:space="preserve">Passion is something that you love so much that you will do anything for it. Passionate about soccer and her passion made it her drive for recovery even stronger. </t>
  </si>
  <si>
    <t>Depending on the focus of the project, the team makeup would vary. He sees himself as a connector of business ideas and technical ideas. He would help communicate the business ideas to the technically-focused individuals and vice versa. He would ensure the scope of the project is realistic.</t>
  </si>
  <si>
    <t xml:space="preserve">Reached out to other RAs to entice students to meet each other and create as normal of a college experience as possible. </t>
  </si>
  <si>
    <t>Finds "Social Equity" extremely valuable and enticing. He wants to contribute as much to the Raleigh community as he can and thinks CYC is a great opportunity to do that because of the value that CYC provides to the community.</t>
  </si>
  <si>
    <t xml:space="preserve">He is a very humble guy who wants to </t>
  </si>
  <si>
    <t>Connector of business ideas and technical ideas. Very humble about his abilities in both and good at communicating  to people who don't understand. Have more clientfacing type as well as more technical type on a team with him.</t>
  </si>
  <si>
    <t>RA over this past year. Everything has to be virtual. Reached out to his friends and other RA's to give his residents the most fun experinece.</t>
  </si>
  <si>
    <t>Socially consious person. Equity of opportunity doesn't exist for a lot of people, as college students we should help those around us.</t>
  </si>
  <si>
    <t>Wants to be involved in his community (has experiences through college and high school). Why want to be in CYC: help people, dedicate time to a club he ACTUALLY wants to be a part of</t>
  </si>
  <si>
    <t xml:space="preserve">Avital </t>
  </si>
  <si>
    <t xml:space="preserve">Wants a group of open minded individuals, someone who is a leader, someone who is a facilitator (which she is) she is very aware when she needs to take a step bacl or where she can contribute. . also would be helpful for soemone to keep them on track. . have a lfoater, someone who who can offer additional support. someone who is good at a lot of things. </t>
  </si>
  <si>
    <t xml:space="preserve">worked at a non profit this summer, was hired to put on a summer camp for kids in disadvantaged communities. met with a bunch of small businesses int he community. she put a lot of work into developing it but not many people signed up, she reached out to girlscout coordinator and asked if they would partner with her and found a way to market for these age groups. </t>
  </si>
  <si>
    <t xml:space="preserve">she loves raleigh and so many places go under so quickly and having a resource like this can relaly help them. super beneficial to the commuity that can be dominated by powerful businesses. </t>
  </si>
  <si>
    <t xml:space="preserve">leaders need to be good at communicating, good at setting the floor for other people, you need to know when you're not the expert or when you need help. 
passion is there. </t>
  </si>
  <si>
    <t xml:space="preserve">Lital </t>
  </si>
  <si>
    <t>Team would consist of open minded individual, diverse team, leader is needed (person who is most skilled/specialized), facilitator (Lila likes that role, can't specialize in everything), good in conflict, management, someone to keep track of time and tasks, floater (additional support, flexible depending on needs)</t>
  </si>
  <si>
    <t>worked at Non profit, internship, put on summer camp for kids, STEM lab, difficult in the beginning, met with small businesses, 30% more registration than had reached for</t>
  </si>
  <si>
    <t xml:space="preserve">loves raleigh, small businesses often don't have resources, </t>
  </si>
  <si>
    <t xml:space="preserve">leaders need to be good communicators, elevating others, delegating has to be flexible; Time commitment: 12 credits, has a lot of free time, good in time management, goes all in, takes on mediator role </t>
  </si>
  <si>
    <t>Values interacting 1 on 1, critical thinking, wants good communication within team &amp; established duties and having a diverse team with different skills. Has experience working in a team for Service Raleigh</t>
  </si>
  <si>
    <t>Made it to regionals in track- came from Charter school and was first time. Small team and everyone had to step up</t>
  </si>
  <si>
    <t>People don't have access to resources- have good ideas but there are barriers, CYC helps overcome those challenges</t>
  </si>
  <si>
    <t>Wants to help business owner tap into NCSU potential from student perspective</t>
  </si>
  <si>
    <t xml:space="preserve">So nice! scond year in business finaance. minor political scielce. Poole amabssadors and student gove. Getting to interact with the person who I need w=to work for. He likes interatcting directly with clients or business owners directly. Human interaction imporatnt. Wants communication with people. Firect with the people around. Important to have poeple who have a gernal role . So they know what they are workign on and how it fits inot the puzzle. He is applying it to how CYC works. Cohesisvness as a team. SO calm and clear. He was in service Raleigh committee. One of the first things he could do. Weird to swich to virtual. Answers a little vauge. Delegate responsibilities. Challenge for format change. lots of buzzwords here. delegation around schedules. </t>
  </si>
  <si>
    <t xml:space="preserve">He ran track. he did 4 events and were able to make it to states. School had never done that. required a lot of dedication. Organized and doing it every day. Small group. each person significant amout of work. Each aboe to step up. Came 3rd. </t>
  </si>
  <si>
    <t xml:space="preserve">Main reasons is that so many great businesses. A lot are capable but main bountry is not acess to resources. EX great idea but dont know how to get accross barries or implement it. Bigger an bring in consultants. CYC comes in with guiding principals. minority owned businesses. reach end goal. Ask clarifying question. Location of bsuiness and teh market they are in. Market of ralgigh can be tough. New owner don't have familiarity. Ex starting to adjust to envirnment ex from small town. Show undersanding of the market. CYC gives advice about that area. He can help the business tap into the NC State community. engage with the students and he is a college student so he could make the connection. He has students perspective. Main thing he likes about CYC is purpose and mission. enage one on one with people and passion pronlem solving and help underprilages reach their goals. Also help in bisness and he is thinking about consulting as a sophmore. </t>
  </si>
  <si>
    <t>Likes exchange of ideas, considers himself  leader, spatial and abstract, needs someone on team to bring back down to earth, "type-A" mindset. Another person to include on team is someone who's good with numbers, considers himself an "abstract and spatial thinker"</t>
  </si>
  <si>
    <t>camp counselor- trip leader- took campers around lakes, etc.- had to get rid of pianos in the dump but there were still kids that needed to be taken care of- made a field trip out of it, took kids to the dump</t>
  </si>
  <si>
    <t>help others, we do it for free, smaller businesses don't have access to funds, can't go to consulting firms, serving people has "echoes through society," service is important</t>
  </si>
  <si>
    <t>wants to gain consulting experience, likes to help people in different ways, wants to have a direct, tangible impact on a business. opening a business on hillsborough, target market is students. as students, we have an insight into their needs, who they want to appeal to, etc. being creative, helping out with marketing, social media, would be his role.</t>
  </si>
  <si>
    <t xml:space="preserve">sophmore biz. he would want to be a leader. thinks he  is a good leader. likes brainstorming and evaluating a proble,. Needs someone on team with concrete plan to keep him on track. He is more spacial and thinking. He needs someoen with a tupe A mindset to check his ideas. Another person with numbers help like math might help. Good delegator and thinker. Well organizing of thoughts and slow clear talking. HS club make a fake business and make a 30 page biz plan for the judges. Needed 3 page financial anaysis - ex. breakeven work. He had a fake tutoring company and struggles with that woek. His griend he realized really helped out. </t>
  </si>
  <si>
    <t xml:space="preserve">Camp coucolir this summer. he was in the paddeling dept and trip leader. Get campers on the water. Advanced people. Need to load all the equiptment. This is the first time operating in 2 years. trailer had 2 pianos in it. He stuggles with being on time. COuldb've been stressed about it. Made it fun instead. Made it a feild trip to the dump. BY throwing it off the highest part. Still ahd 3 hours to paddle. Focused on changing on the mind set as part of the overall trip. </t>
  </si>
  <si>
    <t xml:space="preserve">helping vothers is important. For smaller businesses that are minority run. might not have funds to run. using the CYC message well versed. Need to do it for an equitable sociaty.  </t>
  </si>
  <si>
    <t xml:space="preserve">He wants a consulting expereince cuz his dad was one. Helping other people in different ways. Being able to impact local community. Never been able to help someone's business before. seems genuine. NOT a consulting bro. He wants to see the impact. Also intersted in makign connections with corporate partnets, skills, friends. Help with biz qeuestion: we have a perspective of students because we are target market. Decent idea of what CYC does. We can analyze their business needs ex. their marketing segemnt. He likes marketing (oh good) - marketing stragegies ex social media and flyers and paining. Oh paint the tunnel like that idea. </t>
  </si>
  <si>
    <t xml:space="preserve">prepared to questions. he is taking notes i like it. he wants to learn. </t>
  </si>
  <si>
    <t>Tahait Nawal</t>
  </si>
  <si>
    <t xml:space="preserve">Freshman business finance. intern for activism org. experience in teams. organized thinking and plans everyone to keep on track. Heworkes will with poeple who are focused  and have people driven. Likes to see poeple wh oare passionate to deliver. Wants to maangee the team. He is more of an introvert. Not super picky where </t>
  </si>
  <si>
    <t xml:space="preserve">He had a graphic design business. Create ohone wall papers. Had a client who wanted a wallpaper themes for the event. Needed to make great quality for the client. Created different variations on top of it to ensure he was happy. </t>
  </si>
  <si>
    <t>We have focus of minority and women owned busiensses that dont have that docus as much. Dad owned a small business and seen what it's like. Done volunteering.</t>
  </si>
  <si>
    <t>What a good guy. Very geniune and sweet. Dad immigrated from Bangladesh business selling clothes tailoring. in a mall in teh center of the hall. He;d be working day and night. Hard to hir eemployees. Seen businesses in mall do out of it. Apex community center: knew the people who volunteered. Special needs volunteering dance. had to help set up. Leadned you can't be direct of assertive must be better if your influencials. REmote internship for an activism organizaion. Had to talk to princiapls and other schools and how to get. It's an app to organize people via their social media platform. Trouble organizing thoughts so that we can understand them - needed to ask lots of clarifying questions. He says he is an introvert yet does not seem nervious. Very honest when he doesn't know what to say. Gernally shows a lot of involvment is motivated and seems yonung. I think very solid.</t>
  </si>
  <si>
    <t xml:space="preserve">Interned at activism organizaiton. Experience in teams - qualities he fits well with. Is organized and stays on track. Works well with focused people and driven. Clarified what the question was. Help manage everything, organized in team. People who would make up: driven, wants extroverts who are blaancing him. adapts to everyone's qualities. </t>
  </si>
  <si>
    <t xml:space="preserve">Pauses for answers. Graphic design businesses. Created backgrounds. Had a client who wanted deliverable for a festival - wanted wallpaper themed to that event but had contact info. Went above and beyond for it. Created multiple variations for him (options). </t>
  </si>
  <si>
    <t xml:space="preserve">Businesses owned by women and minorities that don't get as much support as other businesses. Draw on minority experience: has seen dad's experience of struggling as a business owner. Helping people who don't have a platform and a voice. Has that passion and mission resonates with him. </t>
  </si>
  <si>
    <t xml:space="preserve">Dad immigrated from Bangladesh. Small business in a mall (clothing - custom retail). Saw him buy a bunch of equipment to bring it home and work on it day and night. Hiring employees struggling, struggled with consistent revenue. Minority-owned businesses go out of business. Impact/volunteerism: kind of organized it for Apex Community Center. Built relationship with people who help events there. For this event, Christmas themed dance: managed volunteers, set up decorations, what foods they were going to have, what songs they were going to play. Learned: can't be direct and assesrtive, more influential. People deliver high quality work that way. Internship - why: liked the mission. Remote internship so it was not as hands on as he wanted. Principals and teachers on engaging students on the east coast. Nonprofit to promote youth activism through a social platform. Extra: pausing to think. I like him. Can adapt well. WOrks in niche but is very adaptable to different situations. Been more open. </t>
  </si>
  <si>
    <t>Extremely adaptable, understanding the client. Build a team of motivated members who knows how to adapt but are not only experineced but be willing to learn and prove themselves.</t>
  </si>
  <si>
    <t xml:space="preserve">Part of the a cappella team and he went out of his way to ensure he delivered for a competition. He is part of the mixture chair. Saw the feedback where teams were not enjoying the competition. Using this feedback, he developed a strategy to ensure everyone felt involved and it was fun. . Won bext mixture. </t>
  </si>
  <si>
    <t xml:space="preserve">Not only because of consulting but the work we do with small businesses. He believes that each individual is making an impact not only as it benefits the organization but has an impact on the owner. Loves how each individual have an impact on a small company and there is a great satisfaction. </t>
  </si>
  <si>
    <t>Great in communication. Big culture shock as he moved from India. He felt making friends was tough as he did not know how to build that bridge. He felt it was one of his lowest times in college due to communication gap. He tried to join more organizations and being an introvert it was tugh for him but after he joined organizations, he felt better and built a community . His passion is 1. helping people out and 2. creative things like music and movies. Music has really impacted him in life. joined a frat which has made him learn more about diversity adn his work experince was in a biologics company and he worked 1:1 with their main lead to give them strategry plans. He was involved in a product launch.</t>
  </si>
  <si>
    <t>- Would be an analyst. Highly analytical and detail oriented. Would make a team of diverse individuals (highly motivated) who bring different prespectives and backgounds.</t>
  </si>
  <si>
    <t>- Accapella. Had to set up a mixer when understaffed. Tried to take peoples opinions into account and won best mixer because they made it fun.</t>
  </si>
  <si>
    <t>Love working with small businesses and the impact that we have.</t>
  </si>
  <si>
    <t>Senior, wants to do consulting and wants to use this as a stepping stone</t>
  </si>
  <si>
    <t xml:space="preserve">sophmore in electronical enginering. ECE ambassadors academic and coacial events. A bit of recruiting. joinged a reserach lab just now. Universy scolars. In past she has done organizzational things. Likes to plan timeline and adapt the plan around carious things. Wants to help by team who are good mcmunicators and wh ocan share their thougts. Have a team that isreliable. Comfortable being the leader but feels is a better team leaders. Knows how to upport the leaders becaues she has the experience. Likes leaders who have clear expecationas and can create and help the team vision. So that when foncflicts arise its not personal and so cn discuss. Amazing. Main experience is the FED project. first euar engineering project. Class projoect. last semester was on project create education game. She was de facto leader. When she is i n amember position she edxepts leader sto have it together. As leadr realizes she needs tho have the plan and lrealizes feedback. </t>
  </si>
  <si>
    <t xml:space="preserve">takes time to think. ECE alsot of events were virtual. it was someting new. Thinks the pivot was rwell cdone. sense that being on the team if beloning and was her main form of community. Helped make feelings of community. Pie dy celibration. normally will pie the professors. So did something different. Anothe was professor was planing and livesteaming it. putting in the time to make them special. </t>
  </si>
  <si>
    <t xml:space="preserve">Loves the structure of the club ebcause it pulls through for all parts. ex compant and students help. small biz side it's part of the comminity ecosystem. Ex. if replce with corporate tits sad because jelp the small biz owner because part of community. as engineer feels its tied to service or she wants it to be. wants work to pour to into other people and help. Allows everyone to benefit. </t>
  </si>
  <si>
    <t>student has perepctive of the student market. We undersant the market. so we can offer that. Employees could be students too. help them get incolved with the college and raleigh community. small business migut not have that real consulting. Helpful to get free service.</t>
  </si>
  <si>
    <t xml:space="preserve">a simmilar biz she talks about and knows about it. </t>
  </si>
  <si>
    <t>people with a lot of different skillsets, she brings empathy and sees herself as the client-faicng person, would require someone who is passionate and enthusiastic about what they do as well as a numbers perosn. need someone who knows the area, the target area, someone who is marketing-oriented as well</t>
  </si>
  <si>
    <t>agha khan education board- 7 different committees reported to her- focused on early childhood development- started up libraries for different center in India- educated mothers about early childhood education- big success</t>
  </si>
  <si>
    <t>takes up cases for women and minorities, which really stood out to her-- has been volunteering with these initiatives since 6th grade- also wants to go into consulting, 2 birds with one stone</t>
  </si>
  <si>
    <t xml:space="preserve">multicultural SKEMA background, can be some culture clash with the French students. Dell experience- learned that talking helps a lot, team got top performer. as a leader, needs to be inclusive and determined to do something/take charge. hillsborough street- what are they doing, are they new to the area, do they know the market? ask the requirement.  </t>
  </si>
  <si>
    <t xml:space="preserve">project needs differnt people with different skillsets: she's client-facing, empathy, organizer. Needs balance of (balance weaknesses), numbers, active towards what they are trying to do. Need someone who knows area and people (marketing). Currently is VP of Communications for Skema. But needs someone who is talking about what they are trying to achieve. </t>
  </si>
  <si>
    <t xml:space="preserve">Worked with aga education board. Local member. 7 different committees reporting to her. Focusing on early child development. so 0-5 years are important . book life release for first 16 years. Set up libraries across town. Educating mother's on why childhood development is very important. So they have repeated entries in that. </t>
  </si>
  <si>
    <t>Looked up CYC. Loves giving back to community. Has been active participant in helping local businesses. Also, has a consulting class. She is thinking that's the track for her. Can understand while she gets to give back.</t>
  </si>
  <si>
    <t xml:space="preserve">Master's in Skema. Bachelor's in 2017. Finance, HR, Sales (many fields). Adapt/teamwork: is from India. Have French people ovre there. has adapted to their style. Used to be pushy so she needs to be respectful of people's boundaries. Teamwork: Dell. Team of 11. Main target was accomplishing their own goals (different buckets - she was connection process). Wanted team to look good (be the best team). By quarter-end, if team members couldn't meet requirements. Took on mentees. Would get the team to the quota. Talked to them directly. Leader qualities: inclusive. Can plan in different ways. Needs backup plan. Different strategies. Potential work: paused to think. Talk to person first. See how they are doing (what they are doing). If they are from the area or not. If new, they might need different needs. Might not know the market. Ex. increase sales, make product more attractive. Look at goals. Extra: good dancer. Loves dance. Mom put her in dance to develop skills. Had classical dance class. Got into dancing school. </t>
  </si>
  <si>
    <t xml:space="preserve">freshman. wants to be industrial, out of state. wants different perspectives. not too many other engineers. different perspecives on different problems. he is a rule follower and wants to create and stick to plan or schedule. keep the team on track. not great with tech and might want help with that. wnats thinkers and brainstormers. In HS took engineering class every year so many projects. senior year project was to help construct beds for people who are homless. All of them were engineeres. He was probably the strongest in math. some others were good a cutting wood, another good at bringing components together. so if it's bigger as a solution would need more different aspects. </t>
  </si>
  <si>
    <t>soccer experience. all 4 yers. golie. was defensive leader. third guy gollie came along was better. but the year after he hadnt played much and became friends with someone who was in same position. instad of competing they made sure to work together and keep them BOTH competitive. He only played.</t>
  </si>
  <si>
    <t xml:space="preserve">helping local poeple with local problems. wants to help little guy. using local people who understand those issues. More meaningful ways to solve thsoe issues. </t>
  </si>
  <si>
    <t>CYC helps non profits.  really struggle to understand CYC. Business needs customers and make them accessable to students. Our team has it's own input ask questions see what we can do better. Ex reach more people, design new more product. Likes how CYC is helping poeple. Likes to see his solution go into action and help people. Loves math and thinking logically and finding solutions.  Doesn't understand what we do. only had 1 questions. He just applied not sure interst</t>
  </si>
  <si>
    <t>Would diversify team with people who are thinkers/less rule followers than he is. For a sr design project, contructing beds for homeless, he did math and team fell together based on strengths.</t>
  </si>
  <si>
    <t>soccer example -- helping build up team member who he was senior too and maybe didn't like as much but wanted the team to succeed</t>
  </si>
  <si>
    <t>helping local people w local problems, personal and more meaningful way to solve issues. seems kind of unclear on the mission of cyc and what we do -- having a little trouble building answers in the moment. landed on an answer after some help and identified possible roles.</t>
  </si>
  <si>
    <t>motivation to join: wants to help local people and see the results of the business. value he'd bring --loves math and logic and coming up with solutions. Is a freshman just looking to join clubs at the moment.</t>
  </si>
  <si>
    <t xml:space="preserve">sophmore. majoring comp sci and econ as part of ben franklin. He is a social chair for them. very month  make even for about 100 peoeople. Has budget. Laso worked a traget this semetser. and worked at bunk. 3 years cusstomer experiecne envirment. one is professional. As a ben franklin sees value of interdicpinalart team. wants team taht complements each other and synergieses. complement well with eachother. He would have the role of setting up the team meeting. He can lead but dont want to be it de facrto. good facilitaroe. He sees how the two complement eachother as a double major. Too man ytimes at work when they choose what ot do and pboss people arond. Haign someoen facility e that thogetherness will be like your own leader instead of forcing them.  </t>
  </si>
  <si>
    <t xml:space="preserve">When ws working at taret was barista. Was his thrist week and new. Person closign called out. He did it himseilf. COuldbe been bad. When he came in he took mental notes and pocked up on what his cworker was doing. He was afraid of askign for help and so the manager forced him to write things down. Start with managing time and optimizing it. Ex if he is free for 2 min tries to finish it up. </t>
  </si>
  <si>
    <t>His uncle used to own a biz and he is minorty. owned pizza shop in Alaska. the guy origional owner came back so the guy opened a new one next door and tried to run his uncle out of business. Other white guy won and got his out of bizness. Feel like some have disadvantages.</t>
  </si>
  <si>
    <t xml:space="preserve">CYC perfect for help because is on hillboror. Target biz is students and CYC is that. When he was an intern at tip or tie. He would get an email and would have to send an email back. Most of times he wouldget an email that he doesnt understand. He would have to communicate iwth them to figure it out. marketing. also data analysis. ex because we have worked with other businesses so we might know what would work and what wouldn.t. Also seeing what competitors are doing. qualities of a leader: being inclusive. Important to have a team to lead be making them included. all three of jobs trhied to get to know the pople he works with to make work more enjoyable. ex dunkin and srbucks it makess them all more efficent becasue open to communicate more.deficivness is also important. ex at work at barista. has to make a decision in the moment. otherwise they will report you. make. It would be good to putting academic expereince into school into professional world. right now the work he does is just in school. Have experience outside of that. calm and collected.  </t>
  </si>
  <si>
    <t xml:space="preserve">- Ben Franklin scholar - understands importance of interdisciplinary work
- social chair for Ben Franklin
- would hold a facilitator role
- </t>
  </si>
  <si>
    <t>- Worked as Starbucks barista
- had to close store by himself, took mental notes
- leaders should be inclusive, got to know coworkers in job
- leaders should be decisive</t>
  </si>
  <si>
    <t>- uncle owned pizza shop in Alaska, got run out of business
- help with marketing as students</t>
  </si>
  <si>
    <t xml:space="preserve">Time in custom machines. classes in MAC. COncrete work. Time off recovering. Manager for melting pot. Didnt do bio chem. Knew he liked the classes. So came back to NC State later. CO OP with SAS then JP Morgan. Team: not a lot of people who are the same peroson. He is analytical and pragmatic. overlooks details. His SO is the big picture. He likes to find the steps to get to the solution. Understand the leadrship styles. </t>
  </si>
  <si>
    <t xml:space="preserve">SAS was in the GL team fixed assets. Non assets and assets on the books. Transferring them between costs centers. Very manual proccess. Two systems with one is newer. The old system cannot communicate with the new one and relys on CSV. He was VBA and macros. put it in the macro to do it. 4-5 h to 6 min. </t>
  </si>
  <si>
    <t xml:space="preserve">He manager for melting pot. Was server then manager in Collage. SOuth american workers. Most are underprivlages. not has the resources. Transfers to the mission in CYC. the might not know they need help or might not know they can get help. Connect them with the help. He is aware comes accross as quite and is more complex. on face value we might seem simple. but we all haeve hidden potential. He fely underutilized at JP Morgan. Struggle relationshio: another task is account recon at SAS. He was responsible for a lot. Ex Prepaid expenses and one people had been doing it for 15 years and was super manual. How can we improve that? People dont really want to help him. So he just went to the person with work that he had done a proof of concept. Came with solutio nfirst. Make it two sided. He has been working for a longtime. first time he doesnt have work. He had year and half SAS and JP morgan. so not working now, He has more time so wants to use it. so 5-10 hours a week. </t>
  </si>
  <si>
    <t>people who can wear different hats, understand leadership styles</t>
  </si>
  <si>
    <t>fbuilt a program to do something that was done manually before and saved 4-5 hours of menial work</t>
  </si>
  <si>
    <t>worked in melting pot for a long time and helped south american kids, connected them to resources, transfers to cyc's mission</t>
  </si>
  <si>
    <t xml:space="preserve">took 3 years off to recover and explore, tried tones of different things, looks at individuals as more than ther stats, seems to look at things in a nuanced way, built an important relationship with people </t>
  </si>
  <si>
    <t xml:space="preserve">someone be a scribe to keep track of what they're doing, keep track of timing to make sure we're on track, group of people to be the more creative side, brainstoriming group, new ideas to keep things flowing, then a gorup that will be the execution group, taking care of logistics, putinng things into action. sees herself in the role of brainstorming, coming up with new ideas.  </t>
  </si>
  <si>
    <t xml:space="preserve">talked about hs cheerleading, program was run down, didnt have good coach, took it upon herself to teach people stuff. used what she knew and taught people. </t>
  </si>
  <si>
    <t xml:space="preserve">isn't sure she'll have time for CYC. speaks dutch. seemed very eager and interesting. </t>
  </si>
  <si>
    <t>Lital Stroebel</t>
  </si>
  <si>
    <t>someone who would be tracking the project, someone would be responsible of keeping track of time, there would be a brainstorming group (more creative work, she would be part of this group)</t>
  </si>
  <si>
    <t xml:space="preserve">talked about cheerleading and how it was a bit run down and how she took it into her own hands to improve it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</si>
</sst>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0.000"/>
  </numFmts>
  <fonts count="52">
    <font>
      <sz val="10.0"/>
      <color rgb="FF000000"/>
      <name val="Arial"/>
    </font>
    <font>
      <b/>
      <name val="Arial"/>
    </font>
    <font>
      <b/>
      <u/>
      <color rgb="FF0000FF"/>
      <name val="Arial"/>
    </font>
    <font/>
    <font>
      <name val="Arial"/>
    </font>
    <font>
      <u/>
      <color rgb="FF0000FF"/>
      <name val="Arial"/>
    </font>
    <font>
      <u/>
      <color rgb="FF1155CC"/>
      <name val="Arial"/>
    </font>
    <font>
      <u/>
      <color rgb="FF0000FF"/>
      <name val="Arial"/>
    </font>
    <font>
      <u/>
      <color rgb="FF000000"/>
      <name val="Arial"/>
    </font>
    <font>
      <u/>
      <color rgb="FF1155CC"/>
      <name val="Arial"/>
    </font>
    <font>
      <color rgb="FF202124"/>
      <name val="Arial"/>
    </font>
    <font>
      <sz val="11.0"/>
      <color rgb="FF555555"/>
      <name val="Arial"/>
    </font>
    <font>
      <u/>
      <color rgb="FF0000FF"/>
      <name val="Arial"/>
    </font>
    <font>
      <u/>
      <color rgb="FF1155CC"/>
      <name val="Arial"/>
    </font>
    <font>
      <u/>
      <sz val="10.0"/>
      <color rgb="FF1155CC"/>
      <name val="Arial"/>
    </font>
    <font>
      <color rgb="FF000000"/>
    </font>
    <font>
      <u/>
      <color rgb="FF1155CC"/>
      <name val="Arial"/>
    </font>
    <font>
      <u/>
      <sz val="10.0"/>
      <color rgb="FF1155CC"/>
      <name val="Arial"/>
    </font>
    <font>
      <u/>
      <sz val="10.0"/>
      <color rgb="FF000000"/>
      <name val="Arial"/>
    </font>
    <font>
      <strike/>
      <color rgb="FF000000"/>
    </font>
    <font>
      <u/>
      <sz val="10.0"/>
      <color rgb="FF000000"/>
      <name val="Arial"/>
    </font>
    <font>
      <u/>
      <color rgb="FF1155CC"/>
      <name val="Arial"/>
    </font>
    <font>
      <u/>
      <color rgb="FF0000FF"/>
      <name val="Arial"/>
    </font>
    <font>
      <u/>
      <sz val="10.0"/>
      <color rgb="FF1155CC"/>
      <name val="Arial"/>
    </font>
    <font>
      <i/>
      <sz val="11.0"/>
      <color rgb="FF000000"/>
      <name val="Arial"/>
    </font>
    <font>
      <b/>
      <color rgb="FF000000"/>
    </font>
    <font>
      <u/>
      <sz val="10.0"/>
      <color rgb="FF1155CC"/>
      <name val="Arial"/>
    </font>
    <font>
      <u/>
      <sz val="10.0"/>
      <color rgb="FF1155CC"/>
      <name val="Arial"/>
    </font>
    <font>
      <u/>
      <sz val="10.0"/>
      <color rgb="FF0000FF"/>
      <name val="Arial"/>
    </font>
    <font>
      <u/>
      <sz val="10.0"/>
      <color rgb="FF1155CC"/>
      <name val="Arial"/>
    </font>
    <font>
      <b/>
      <u/>
      <sz val="9.0"/>
      <color rgb="FF000000"/>
    </font>
    <font>
      <u/>
      <color rgb="FF1155CC"/>
    </font>
    <font>
      <u/>
      <color rgb="FF1155CC"/>
    </font>
    <font>
      <u/>
      <color rgb="FF1155CC"/>
    </font>
    <font>
      <b/>
      <sz val="11.0"/>
      <color rgb="FF000000"/>
    </font>
    <font>
      <color rgb="FFFFFFFF"/>
    </font>
    <font>
      <color rgb="FF202124"/>
    </font>
    <font>
      <b/>
      <color rgb="FFFFFFFF"/>
    </font>
    <font>
      <b/>
      <color rgb="FF202124"/>
    </font>
    <font>
      <sz val="12.0"/>
      <color rgb="FF000000"/>
    </font>
    <font>
      <sz val="12.0"/>
      <color rgb="FFFFFFFF"/>
    </font>
    <font>
      <sz val="12.0"/>
      <color rgb="FF202124"/>
    </font>
    <font>
      <sz val="10.0"/>
      <color rgb="FF000000"/>
    </font>
    <font>
      <color rgb="FFFFFFFF"/>
      <name val="Roboto"/>
    </font>
    <font>
      <color rgb="FFFFFFFF"/>
      <name val="Arial"/>
    </font>
    <font>
      <i/>
      <sz val="11.0"/>
    </font>
    <font>
      <b/>
      <sz val="18.0"/>
    </font>
    <font>
      <sz val="12.0"/>
    </font>
    <font>
      <b/>
      <sz val="11.0"/>
    </font>
    <font>
      <sz val="11.0"/>
      <color rgb="FF000000"/>
      <name val="Roboto"/>
    </font>
    <font>
      <sz val="12.0"/>
      <color rgb="FF000000"/>
      <name val="&quot;Times New Roman&quot;"/>
    </font>
    <font>
      <color rgb="FF000000"/>
      <name val="Roboto"/>
    </font>
  </fonts>
  <fills count="17">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BDBDBD"/>
        <bgColor rgb="FFBDBDBD"/>
      </patternFill>
    </fill>
    <fill>
      <patternFill patternType="solid">
        <fgColor rgb="FFD9EAD3"/>
        <bgColor rgb="FFD9EAD3"/>
      </patternFill>
    </fill>
    <fill>
      <patternFill patternType="solid">
        <fgColor rgb="FFEA9999"/>
        <bgColor rgb="FFEA9999"/>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E06666"/>
        <bgColor rgb="FFE06666"/>
      </patternFill>
    </fill>
    <fill>
      <patternFill patternType="solid">
        <fgColor rgb="FFFFFF00"/>
        <bgColor rgb="FFFFFF00"/>
      </patternFill>
    </fill>
    <fill>
      <patternFill patternType="solid">
        <fgColor rgb="FFD9D9D9"/>
        <bgColor rgb="FFD9D9D9"/>
      </patternFill>
    </fill>
    <fill>
      <patternFill patternType="solid">
        <fgColor rgb="FFF4C7C3"/>
        <bgColor rgb="FFF4C7C3"/>
      </patternFill>
    </fill>
    <fill>
      <patternFill patternType="solid">
        <fgColor rgb="FF434343"/>
        <bgColor rgb="FF434343"/>
      </patternFill>
    </fill>
    <fill>
      <patternFill patternType="solid">
        <fgColor rgb="FF000000"/>
        <bgColor rgb="FF000000"/>
      </patternFill>
    </fill>
  </fills>
  <borders count="7">
    <border/>
    <border>
      <right style="medium">
        <color rgb="FF000000"/>
      </right>
    </border>
    <border>
      <left style="medium">
        <color rgb="FF000000"/>
      </left>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2" fontId="1" numFmtId="0" xfId="0" applyAlignment="1" applyFont="1">
      <alignment vertical="bottom"/>
    </xf>
    <xf borderId="0" fillId="0" fontId="3" numFmtId="0" xfId="0" applyAlignment="1" applyFont="1">
      <alignment vertical="center"/>
    </xf>
    <xf borderId="0" fillId="0" fontId="4" numFmtId="0" xfId="0" applyAlignment="1" applyFont="1">
      <alignment vertical="bottom"/>
    </xf>
    <xf borderId="0" fillId="0" fontId="4" numFmtId="0" xfId="0" applyAlignment="1" applyFont="1">
      <alignment vertical="bottom"/>
    </xf>
    <xf borderId="0" fillId="0" fontId="5" numFmtId="0" xfId="0" applyAlignment="1" applyFont="1">
      <alignment vertical="bottom"/>
    </xf>
    <xf quotePrefix="1" borderId="0" fillId="0" fontId="4" numFmtId="0" xfId="0" applyAlignment="1" applyFont="1">
      <alignment vertical="bottom"/>
    </xf>
    <xf borderId="0" fillId="0" fontId="6" numFmtId="0" xfId="0" applyAlignment="1" applyFont="1">
      <alignment vertical="bottom"/>
    </xf>
    <xf borderId="0" fillId="0" fontId="4" numFmtId="0" xfId="0" applyAlignment="1" applyFont="1">
      <alignment readingOrder="0" vertical="bottom"/>
    </xf>
    <xf borderId="0" fillId="0" fontId="7" numFmtId="0" xfId="0" applyAlignment="1" applyFont="1">
      <alignment vertical="bottom"/>
    </xf>
    <xf quotePrefix="1" borderId="0" fillId="0" fontId="4" numFmtId="0" xfId="0" applyAlignment="1" applyFont="1">
      <alignment vertical="bottom"/>
    </xf>
    <xf borderId="0" fillId="0" fontId="8" numFmtId="0" xfId="0" applyAlignment="1" applyFont="1">
      <alignment readingOrder="0" vertical="bottom"/>
    </xf>
    <xf borderId="0" fillId="0" fontId="9" numFmtId="0" xfId="0" applyAlignment="1" applyFont="1">
      <alignment readingOrder="0" vertical="bottom"/>
    </xf>
    <xf borderId="0" fillId="3" fontId="10" numFmtId="0" xfId="0" applyAlignment="1" applyFill="1" applyFont="1">
      <alignment vertical="bottom"/>
    </xf>
    <xf borderId="0" fillId="3" fontId="11" numFmtId="0" xfId="0" applyAlignment="1" applyFont="1">
      <alignment shrinkToFit="0" vertical="bottom" wrapText="0"/>
    </xf>
    <xf borderId="0" fillId="0" fontId="4" numFmtId="164" xfId="0" applyAlignment="1" applyFont="1" applyNumberFormat="1">
      <alignment horizontal="right" vertical="bottom"/>
    </xf>
    <xf borderId="0" fillId="3" fontId="4" numFmtId="0" xfId="0" applyAlignment="1" applyFont="1">
      <alignment vertical="bottom"/>
    </xf>
    <xf borderId="0" fillId="0" fontId="12" numFmtId="0" xfId="0" applyAlignment="1" applyFont="1">
      <alignment readingOrder="0" shrinkToFit="0" vertical="bottom" wrapText="0"/>
    </xf>
    <xf borderId="0" fillId="0" fontId="3" numFmtId="0" xfId="0" applyAlignment="1" applyFont="1">
      <alignment horizontal="center"/>
    </xf>
    <xf borderId="0" fillId="0" fontId="3" numFmtId="0" xfId="0" applyAlignment="1" applyFont="1">
      <alignment shrinkToFit="0" wrapText="1"/>
    </xf>
    <xf borderId="0" fillId="4" fontId="1" numFmtId="0" xfId="0" applyAlignment="1" applyFill="1" applyFont="1">
      <alignment readingOrder="0" vertical="bottom"/>
    </xf>
    <xf borderId="0" fillId="4" fontId="1" numFmtId="0" xfId="0" applyAlignment="1" applyFont="1">
      <alignment vertical="bottom"/>
    </xf>
    <xf borderId="0" fillId="3" fontId="4" numFmtId="0" xfId="0" applyAlignment="1" applyFont="1">
      <alignment horizontal="left" shrinkToFit="0" vertical="bottom" wrapText="0"/>
    </xf>
    <xf borderId="0" fillId="3" fontId="4" numFmtId="0" xfId="0" applyAlignment="1" applyFont="1">
      <alignment horizontal="left" shrinkToFit="0" vertical="bottom" wrapText="0"/>
    </xf>
    <xf quotePrefix="1" borderId="0" fillId="3" fontId="4" numFmtId="0" xfId="0" applyAlignment="1" applyFont="1">
      <alignment horizontal="left" shrinkToFit="0" vertical="bottom" wrapText="0"/>
    </xf>
    <xf borderId="0" fillId="3" fontId="13" numFmtId="0" xfId="0" applyAlignment="1" applyFont="1">
      <alignment horizontal="left" shrinkToFit="0" vertical="bottom" wrapText="0"/>
    </xf>
    <xf borderId="0" fillId="3" fontId="14" numFmtId="0" xfId="0" applyAlignment="1" applyFont="1">
      <alignment horizontal="left" readingOrder="0" shrinkToFit="0" wrapText="0"/>
    </xf>
    <xf borderId="0" fillId="5" fontId="15" numFmtId="0" xfId="0" applyAlignment="1" applyFill="1" applyFont="1">
      <alignment horizontal="left" readingOrder="0" shrinkToFit="0" wrapText="0"/>
    </xf>
    <xf borderId="0" fillId="3" fontId="15" numFmtId="1" xfId="0" applyAlignment="1" applyFont="1" applyNumberFormat="1">
      <alignment horizontal="left"/>
    </xf>
    <xf borderId="0" fillId="6" fontId="15" numFmtId="1" xfId="0" applyAlignment="1" applyFill="1" applyFont="1" applyNumberFormat="1">
      <alignment horizontal="left" readingOrder="0"/>
    </xf>
    <xf borderId="0" fillId="3" fontId="15" numFmtId="1" xfId="0" applyAlignment="1" applyFont="1" applyNumberFormat="1">
      <alignment horizontal="left" readingOrder="0"/>
    </xf>
    <xf borderId="0" fillId="7" fontId="4" numFmtId="0" xfId="0" applyAlignment="1" applyFill="1" applyFont="1">
      <alignment horizontal="left" shrinkToFit="0" vertical="bottom" wrapText="0"/>
    </xf>
    <xf borderId="0" fillId="7" fontId="4" numFmtId="0" xfId="0" applyAlignment="1" applyFont="1">
      <alignment horizontal="left" shrinkToFit="0" vertical="bottom" wrapText="0"/>
    </xf>
    <xf quotePrefix="1" borderId="0" fillId="7" fontId="4" numFmtId="0" xfId="0" applyAlignment="1" applyFont="1">
      <alignment horizontal="left" shrinkToFit="0" vertical="bottom" wrapText="0"/>
    </xf>
    <xf borderId="0" fillId="7" fontId="16" numFmtId="0" xfId="0" applyAlignment="1" applyFont="1">
      <alignment horizontal="left" shrinkToFit="0" vertical="bottom" wrapText="0"/>
    </xf>
    <xf borderId="0" fillId="7" fontId="17" numFmtId="0" xfId="0" applyAlignment="1" applyFont="1">
      <alignment horizontal="left" readingOrder="0" shrinkToFit="0" wrapText="0"/>
    </xf>
    <xf borderId="0" fillId="8" fontId="15" numFmtId="0" xfId="0" applyAlignment="1" applyFill="1" applyFont="1">
      <alignment horizontal="left" readingOrder="0" shrinkToFit="0" wrapText="0"/>
    </xf>
    <xf borderId="0" fillId="7" fontId="15" numFmtId="1" xfId="0" applyAlignment="1" applyFont="1" applyNumberFormat="1">
      <alignment horizontal="left" shrinkToFit="0" wrapText="0"/>
    </xf>
    <xf borderId="0" fillId="9" fontId="15" numFmtId="1" xfId="0" applyAlignment="1" applyFill="1" applyFont="1" applyNumberFormat="1">
      <alignment horizontal="left" readingOrder="0"/>
    </xf>
    <xf borderId="0" fillId="7" fontId="15" numFmtId="1" xfId="0" applyAlignment="1" applyFont="1" applyNumberFormat="1">
      <alignment horizontal="left" readingOrder="0"/>
    </xf>
    <xf borderId="0" fillId="3" fontId="15" numFmtId="1" xfId="0" applyAlignment="1" applyFont="1" applyNumberFormat="1">
      <alignment horizontal="left" shrinkToFit="0" wrapText="0"/>
    </xf>
    <xf borderId="0" fillId="7" fontId="4" numFmtId="0" xfId="0" applyAlignment="1" applyFont="1">
      <alignment horizontal="left" readingOrder="0" shrinkToFit="0" vertical="bottom" wrapText="0"/>
    </xf>
    <xf borderId="0" fillId="3" fontId="18" numFmtId="0" xfId="0" applyAlignment="1" applyFont="1">
      <alignment horizontal="left" readingOrder="0" shrinkToFit="0" wrapText="0"/>
    </xf>
    <xf borderId="0" fillId="3" fontId="0" numFmtId="1" xfId="0" applyAlignment="1" applyFont="1" applyNumberFormat="1">
      <alignment horizontal="left" shrinkToFit="0" wrapText="0"/>
    </xf>
    <xf borderId="0" fillId="3" fontId="0" numFmtId="1" xfId="0" applyAlignment="1" applyFont="1" applyNumberFormat="1">
      <alignment horizontal="left" readingOrder="0" shrinkToFit="0" wrapText="0"/>
    </xf>
    <xf borderId="0" fillId="3" fontId="19" numFmtId="1" xfId="0" applyAlignment="1" applyFont="1" applyNumberFormat="1">
      <alignment horizontal="left" readingOrder="0"/>
    </xf>
    <xf borderId="0" fillId="0" fontId="3" numFmtId="0" xfId="0" applyAlignment="1" applyFont="1">
      <alignment readingOrder="0"/>
    </xf>
    <xf quotePrefix="1" borderId="0" fillId="7" fontId="4" numFmtId="0" xfId="0" applyAlignment="1" applyFont="1">
      <alignment horizontal="left" shrinkToFit="0" vertical="bottom" wrapText="0"/>
    </xf>
    <xf borderId="0" fillId="10" fontId="15" numFmtId="0" xfId="0" applyAlignment="1" applyFill="1" applyFont="1">
      <alignment horizontal="left" readingOrder="0" shrinkToFit="0" wrapText="0"/>
    </xf>
    <xf borderId="0" fillId="7" fontId="0" numFmtId="1" xfId="0" applyAlignment="1" applyFont="1" applyNumberFormat="1">
      <alignment horizontal="left"/>
    </xf>
    <xf borderId="0" fillId="9" fontId="15" numFmtId="0" xfId="0" applyAlignment="1" applyFont="1">
      <alignment horizontal="left" readingOrder="0" shrinkToFit="0" wrapText="0"/>
    </xf>
    <xf borderId="0" fillId="7" fontId="15" numFmtId="1" xfId="0" applyAlignment="1" applyFont="1" applyNumberFormat="1">
      <alignment horizontal="left"/>
    </xf>
    <xf borderId="0" fillId="3" fontId="4" numFmtId="0" xfId="0" applyAlignment="1" applyFont="1">
      <alignment horizontal="left" readingOrder="0" shrinkToFit="0" vertical="bottom" wrapText="0"/>
    </xf>
    <xf borderId="0" fillId="7" fontId="20" numFmtId="0" xfId="0" applyAlignment="1" applyFont="1">
      <alignment horizontal="left" readingOrder="0" shrinkToFit="0" wrapText="0"/>
    </xf>
    <xf borderId="0" fillId="7" fontId="0" numFmtId="1" xfId="0" applyAlignment="1" applyFont="1" applyNumberFormat="1">
      <alignment horizontal="left" readingOrder="0"/>
    </xf>
    <xf borderId="0" fillId="3" fontId="0" numFmtId="1" xfId="0" applyAlignment="1" applyFont="1" applyNumberFormat="1">
      <alignment horizontal="left"/>
    </xf>
    <xf borderId="0" fillId="3" fontId="0" numFmtId="1" xfId="0" applyAlignment="1" applyFont="1" applyNumberFormat="1">
      <alignment horizontal="left" readingOrder="0"/>
    </xf>
    <xf borderId="0" fillId="3" fontId="21" numFmtId="0" xfId="0" applyAlignment="1" applyFont="1">
      <alignment horizontal="left" readingOrder="0" shrinkToFit="0" vertical="bottom" wrapText="0"/>
    </xf>
    <xf borderId="0" fillId="11" fontId="15" numFmtId="1" xfId="0" applyAlignment="1" applyFill="1" applyFont="1" applyNumberFormat="1">
      <alignment horizontal="left" readingOrder="0"/>
    </xf>
    <xf borderId="0" fillId="3" fontId="10" numFmtId="0" xfId="0" applyAlignment="1" applyFont="1">
      <alignment horizontal="left" shrinkToFit="0" vertical="bottom" wrapText="0"/>
    </xf>
    <xf borderId="0" fillId="3" fontId="11" numFmtId="0" xfId="0" applyAlignment="1" applyFont="1">
      <alignment horizontal="left" shrinkToFit="0" vertical="bottom" wrapText="0"/>
    </xf>
    <xf borderId="0" fillId="7" fontId="4" numFmtId="164" xfId="0" applyAlignment="1" applyFont="1" applyNumberFormat="1">
      <alignment horizontal="left" shrinkToFit="0" vertical="bottom" wrapText="0"/>
    </xf>
    <xf borderId="0" fillId="7" fontId="22" numFmtId="0" xfId="0" applyAlignment="1" applyFont="1">
      <alignment horizontal="left" readingOrder="0" shrinkToFit="0" vertical="bottom" wrapText="0"/>
    </xf>
    <xf borderId="0" fillId="3" fontId="23" numFmtId="0" xfId="0" applyAlignment="1" applyFont="1">
      <alignment horizontal="center" readingOrder="0"/>
    </xf>
    <xf borderId="0" fillId="0" fontId="15" numFmtId="0" xfId="0" applyFont="1"/>
    <xf borderId="0" fillId="0" fontId="24" numFmtId="0" xfId="0" applyAlignment="1" applyFont="1">
      <alignment horizontal="center" readingOrder="0" shrinkToFit="0" vertical="center" wrapText="1"/>
    </xf>
    <xf borderId="0" fillId="0" fontId="25" numFmtId="0" xfId="0" applyAlignment="1" applyFont="1">
      <alignment horizontal="center" readingOrder="0" shrinkToFit="0" wrapText="1"/>
    </xf>
    <xf borderId="0" fillId="12" fontId="0" numFmtId="0" xfId="0" applyAlignment="1" applyFill="1" applyFont="1">
      <alignment horizontal="center" readingOrder="0"/>
    </xf>
    <xf borderId="1" fillId="12" fontId="0" numFmtId="0" xfId="0" applyAlignment="1" applyBorder="1" applyFont="1">
      <alignment horizontal="center" readingOrder="0"/>
    </xf>
    <xf borderId="2" fillId="12" fontId="0" numFmtId="0" xfId="0" applyAlignment="1" applyBorder="1" applyFont="1">
      <alignment horizontal="center" readingOrder="0"/>
    </xf>
    <xf borderId="3" fillId="12" fontId="15" numFmtId="0" xfId="0" applyAlignment="1" applyBorder="1" applyFont="1">
      <alignment readingOrder="0"/>
    </xf>
    <xf borderId="3" fillId="12" fontId="15" numFmtId="0" xfId="0" applyAlignment="1" applyBorder="1" applyFont="1">
      <alignment horizontal="center" readingOrder="0"/>
    </xf>
    <xf borderId="2" fillId="0" fontId="26" numFmtId="0" xfId="0" applyAlignment="1" applyBorder="1" applyFont="1">
      <alignment horizontal="center" readingOrder="0"/>
    </xf>
    <xf borderId="1" fillId="0" fontId="3" numFmtId="0" xfId="0" applyBorder="1" applyFont="1"/>
    <xf borderId="2" fillId="3" fontId="27" numFmtId="0" xfId="0" applyAlignment="1" applyBorder="1" applyFont="1">
      <alignment horizontal="center" readingOrder="0"/>
    </xf>
    <xf borderId="2" fillId="0" fontId="28" numFmtId="0" xfId="0" applyAlignment="1" applyBorder="1" applyFont="1">
      <alignment horizontal="center" readingOrder="0"/>
    </xf>
    <xf borderId="0" fillId="0" fontId="29" numFmtId="0" xfId="0" applyAlignment="1" applyFont="1">
      <alignment horizontal="center" readingOrder="0"/>
    </xf>
    <xf borderId="0" fillId="3" fontId="30" numFmtId="0" xfId="0" applyAlignment="1" applyFont="1">
      <alignment readingOrder="0" shrinkToFit="0" vertical="center" wrapText="1"/>
    </xf>
    <xf borderId="0" fillId="3" fontId="15" numFmtId="0" xfId="0" applyAlignment="1" applyFont="1">
      <alignment horizontal="center" readingOrder="0" shrinkToFit="0" wrapText="1"/>
    </xf>
    <xf borderId="2" fillId="3" fontId="31" numFmtId="0" xfId="0" applyAlignment="1" applyBorder="1" applyFont="1">
      <alignment horizontal="center" readingOrder="0"/>
    </xf>
    <xf borderId="0" fillId="0" fontId="32" numFmtId="0" xfId="0" applyAlignment="1" applyFont="1">
      <alignment horizontal="center" readingOrder="0"/>
    </xf>
    <xf borderId="0" fillId="3" fontId="33" numFmtId="0" xfId="0" applyAlignment="1" applyFont="1">
      <alignment horizontal="center" readingOrder="0"/>
    </xf>
    <xf borderId="0" fillId="13" fontId="34" numFmtId="0" xfId="0" applyAlignment="1" applyFill="1" applyFont="1">
      <alignment readingOrder="0" shrinkToFit="0" vertical="center" wrapText="1"/>
    </xf>
    <xf borderId="0" fillId="13" fontId="15" numFmtId="0" xfId="0" applyAlignment="1" applyFont="1">
      <alignment horizontal="center" readingOrder="0" shrinkToFit="0" wrapText="1"/>
    </xf>
    <xf borderId="0" fillId="13" fontId="15" numFmtId="0" xfId="0" applyFont="1"/>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35" numFmtId="0" xfId="0" applyAlignment="1" applyFont="1">
      <alignment horizontal="center" readingOrder="0" vertical="center"/>
    </xf>
    <xf borderId="1" fillId="0" fontId="35" numFmtId="0" xfId="0" applyAlignment="1" applyBorder="1" applyFont="1">
      <alignment horizontal="center" readingOrder="0" vertical="center"/>
    </xf>
    <xf borderId="2" fillId="0" fontId="35" numFmtId="0" xfId="0" applyAlignment="1" applyBorder="1" applyFont="1">
      <alignment horizontal="center" readingOrder="0" vertical="center"/>
    </xf>
    <xf borderId="0" fillId="0" fontId="36" numFmtId="0" xfId="0" applyAlignment="1" applyFont="1">
      <alignment horizontal="center" readingOrder="0" vertical="center"/>
    </xf>
    <xf borderId="1" fillId="0" fontId="36" numFmtId="0" xfId="0" applyAlignment="1" applyBorder="1" applyFont="1">
      <alignment horizontal="center" readingOrder="0" vertical="center"/>
    </xf>
    <xf borderId="0" fillId="0" fontId="25" numFmtId="0" xfId="0" applyAlignment="1" applyFont="1">
      <alignment readingOrder="0" shrinkToFit="0" vertical="center" wrapText="1"/>
    </xf>
    <xf borderId="0" fillId="0" fontId="25" numFmtId="0" xfId="0" applyAlignment="1" applyFont="1">
      <alignment horizontal="center" shrinkToFit="0" wrapText="1"/>
    </xf>
    <xf borderId="0" fillId="0" fontId="37" numFmtId="0" xfId="0" applyAlignment="1" applyFont="1">
      <alignment horizontal="center" shrinkToFit="0" vertical="center" wrapText="1"/>
    </xf>
    <xf borderId="0" fillId="0" fontId="37" numFmtId="0" xfId="0" applyAlignment="1" applyFont="1">
      <alignment horizontal="center" readingOrder="0" shrinkToFit="0" vertical="center" wrapText="1"/>
    </xf>
    <xf borderId="0" fillId="0" fontId="38" numFmtId="0" xfId="0" applyAlignment="1" applyFont="1">
      <alignment horizontal="center" shrinkToFit="0" vertical="center" wrapText="1"/>
    </xf>
    <xf borderId="0" fillId="0" fontId="25" numFmtId="165" xfId="0" applyAlignment="1" applyFont="1" applyNumberFormat="1">
      <alignment horizontal="center" shrinkToFit="0" wrapText="1"/>
    </xf>
    <xf borderId="0" fillId="0" fontId="37" numFmtId="165" xfId="0" applyAlignment="1" applyFont="1" applyNumberFormat="1">
      <alignment horizontal="center" shrinkToFit="0" vertical="center" wrapText="1"/>
    </xf>
    <xf borderId="0" fillId="0" fontId="37" numFmtId="165" xfId="0" applyAlignment="1" applyFont="1" applyNumberFormat="1">
      <alignment horizontal="center" readingOrder="0" shrinkToFit="0" vertical="center" wrapText="1"/>
    </xf>
    <xf borderId="0" fillId="0" fontId="38" numFmtId="165" xfId="0" applyAlignment="1" applyFont="1" applyNumberFormat="1">
      <alignment horizontal="center" shrinkToFit="0" vertical="center" wrapText="1"/>
    </xf>
    <xf borderId="0" fillId="13" fontId="39" numFmtId="0" xfId="0" applyAlignment="1" applyFont="1">
      <alignment horizontal="center" shrinkToFit="0" vertical="center" wrapText="1"/>
    </xf>
    <xf borderId="0" fillId="13" fontId="40" numFmtId="0" xfId="0" applyAlignment="1" applyFont="1">
      <alignment horizontal="center" readingOrder="0" vertical="center"/>
    </xf>
    <xf borderId="1" fillId="13" fontId="40" numFmtId="0" xfId="0" applyAlignment="1" applyBorder="1" applyFont="1">
      <alignment horizontal="center" readingOrder="0" vertical="center"/>
    </xf>
    <xf borderId="0" fillId="13" fontId="41" numFmtId="0" xfId="0" applyAlignment="1" applyFont="1">
      <alignment horizontal="center" readingOrder="0" vertical="center"/>
    </xf>
    <xf borderId="0" fillId="0" fontId="15" numFmtId="0" xfId="0" applyAlignment="1" applyFont="1">
      <alignment horizontal="center" readingOrder="0" shrinkToFit="0" wrapText="1"/>
    </xf>
    <xf borderId="0" fillId="0" fontId="35" numFmtId="0" xfId="0" applyAlignment="1" applyFont="1">
      <alignment readingOrder="0"/>
    </xf>
    <xf borderId="0" fillId="13" fontId="40" numFmtId="0" xfId="0" applyAlignment="1" applyFont="1">
      <alignment horizontal="center" vertical="center"/>
    </xf>
    <xf borderId="0" fillId="13" fontId="41" numFmtId="0" xfId="0" applyAlignment="1" applyFont="1">
      <alignment horizontal="center" vertical="center"/>
    </xf>
    <xf borderId="0" fillId="0" fontId="37" numFmtId="0" xfId="0" applyAlignment="1" applyFont="1">
      <alignment horizontal="center" shrinkToFit="0" wrapText="1"/>
    </xf>
    <xf borderId="0" fillId="0" fontId="37" numFmtId="0" xfId="0" applyAlignment="1" applyFont="1">
      <alignment horizontal="center" readingOrder="0" shrinkToFit="0" wrapText="1"/>
    </xf>
    <xf borderId="0" fillId="0" fontId="38" numFmtId="0" xfId="0" applyAlignment="1" applyFont="1">
      <alignment horizontal="center" shrinkToFit="0" wrapText="1"/>
    </xf>
    <xf borderId="0" fillId="0" fontId="37" numFmtId="165" xfId="0" applyAlignment="1" applyFont="1" applyNumberFormat="1">
      <alignment horizontal="center" shrinkToFit="0" wrapText="1"/>
    </xf>
    <xf borderId="0" fillId="0" fontId="38" numFmtId="165" xfId="0" applyAlignment="1" applyFont="1" applyNumberFormat="1">
      <alignment horizontal="center" shrinkToFit="0" wrapText="1"/>
    </xf>
    <xf borderId="1" fillId="13" fontId="15" numFmtId="0" xfId="0" applyBorder="1" applyFont="1"/>
    <xf borderId="0" fillId="13" fontId="36" numFmtId="0" xfId="0" applyFont="1"/>
    <xf borderId="0" fillId="3" fontId="42" numFmtId="0" xfId="0" applyAlignment="1" applyFont="1">
      <alignment readingOrder="0" shrinkToFit="0" vertical="center" wrapText="1"/>
    </xf>
    <xf borderId="0" fillId="0" fontId="35" numFmtId="0" xfId="0" applyAlignment="1" applyFont="1">
      <alignment horizontal="center" readingOrder="0"/>
    </xf>
    <xf borderId="1" fillId="0" fontId="35" numFmtId="0" xfId="0" applyAlignment="1" applyBorder="1" applyFont="1">
      <alignment horizontal="center" readingOrder="0"/>
    </xf>
    <xf borderId="1" fillId="3" fontId="35" numFmtId="0" xfId="0" applyAlignment="1" applyBorder="1" applyFont="1">
      <alignment horizontal="center" readingOrder="0"/>
    </xf>
    <xf borderId="2" fillId="0" fontId="35" numFmtId="0" xfId="0" applyAlignment="1" applyBorder="1" applyFont="1">
      <alignment horizontal="center" readingOrder="0"/>
    </xf>
    <xf borderId="0" fillId="0" fontId="36" numFmtId="0" xfId="0" applyAlignment="1" applyFont="1">
      <alignment horizontal="center" readingOrder="0"/>
    </xf>
    <xf borderId="1" fillId="0" fontId="36" numFmtId="0" xfId="0" applyAlignment="1" applyBorder="1" applyFont="1">
      <alignment horizontal="center" readingOrder="0"/>
    </xf>
    <xf borderId="0" fillId="0" fontId="35" numFmtId="0" xfId="0" applyAlignment="1" applyFont="1">
      <alignment horizontal="center" readingOrder="0" shrinkToFit="0" wrapText="1"/>
    </xf>
    <xf borderId="0" fillId="0" fontId="35" numFmtId="0" xfId="0" applyAlignment="1" applyFont="1">
      <alignment readingOrder="0" shrinkToFit="0" wrapText="0"/>
    </xf>
    <xf borderId="0" fillId="3" fontId="43" numFmtId="0" xfId="0" applyAlignment="1" applyFont="1">
      <alignment readingOrder="0"/>
    </xf>
    <xf borderId="0" fillId="0" fontId="35" numFmtId="0" xfId="0" applyAlignment="1" applyFont="1">
      <alignment readingOrder="0" shrinkToFit="0" wrapText="1"/>
    </xf>
    <xf borderId="0" fillId="3" fontId="44" numFmtId="0" xfId="0" applyAlignment="1" applyFont="1">
      <alignment horizontal="left" readingOrder="0" shrinkToFit="0" wrapText="1"/>
    </xf>
    <xf borderId="0" fillId="3" fontId="43" numFmtId="0" xfId="0" applyAlignment="1" applyFont="1">
      <alignment readingOrder="0" shrinkToFit="0" wrapText="0"/>
    </xf>
    <xf borderId="1" fillId="0" fontId="15" numFmtId="0" xfId="0" applyAlignment="1" applyBorder="1" applyFont="1">
      <alignment horizontal="center" readingOrder="0" shrinkToFit="0" vertical="center" wrapText="1"/>
    </xf>
    <xf borderId="0" fillId="14" fontId="15" numFmtId="0" xfId="0" applyAlignment="1" applyFill="1" applyFont="1">
      <alignment horizontal="center" readingOrder="0" shrinkToFit="0" vertical="center" wrapText="1"/>
    </xf>
    <xf borderId="0" fillId="15" fontId="15" numFmtId="0" xfId="0" applyAlignment="1" applyFill="1" applyFont="1">
      <alignment shrinkToFit="0" vertical="center" wrapText="1"/>
    </xf>
    <xf borderId="0" fillId="15" fontId="15" numFmtId="0" xfId="0" applyAlignment="1" applyFont="1">
      <alignment horizontal="center" shrinkToFit="0" wrapText="1"/>
    </xf>
    <xf borderId="0" fillId="15" fontId="15" numFmtId="0" xfId="0" applyFont="1"/>
    <xf borderId="1" fillId="15" fontId="15" numFmtId="0" xfId="0" applyBorder="1" applyFont="1"/>
    <xf borderId="0" fillId="15" fontId="15" numFmtId="0" xfId="0" applyAlignment="1" applyFont="1">
      <alignment readingOrder="0"/>
    </xf>
    <xf borderId="1" fillId="15" fontId="15" numFmtId="0" xfId="0" applyAlignment="1" applyBorder="1" applyFont="1">
      <alignment readingOrder="0"/>
    </xf>
    <xf borderId="2" fillId="15" fontId="15" numFmtId="0" xfId="0" applyAlignment="1" applyBorder="1" applyFont="1">
      <alignment readingOrder="0"/>
    </xf>
    <xf borderId="0" fillId="0" fontId="25" numFmtId="10" xfId="0" applyAlignment="1" applyFont="1" applyNumberFormat="1">
      <alignment horizontal="center" shrinkToFit="0" wrapText="1"/>
    </xf>
    <xf borderId="0" fillId="0" fontId="37" numFmtId="1" xfId="0" applyAlignment="1" applyFont="1" applyNumberFormat="1">
      <alignment horizontal="center" shrinkToFit="0" wrapText="1"/>
    </xf>
    <xf borderId="0" fillId="0" fontId="45" numFmtId="0" xfId="0" applyAlignment="1" applyFont="1">
      <alignment horizontal="center" readingOrder="0" shrinkToFit="0" vertical="center" wrapText="1"/>
    </xf>
    <xf borderId="0" fillId="0" fontId="46" numFmtId="0" xfId="0" applyAlignment="1" applyFont="1">
      <alignment horizontal="center" readingOrder="0" vertical="center"/>
    </xf>
    <xf borderId="4" fillId="0" fontId="47" numFmtId="0" xfId="0" applyAlignment="1" applyBorder="1" applyFont="1">
      <alignment readingOrder="0" vertical="center"/>
    </xf>
    <xf borderId="3" fillId="0" fontId="3" numFmtId="0" xfId="0" applyAlignment="1" applyBorder="1" applyFont="1">
      <alignment readingOrder="0"/>
    </xf>
    <xf borderId="4" fillId="13" fontId="48" numFmtId="0" xfId="0" applyAlignment="1" applyBorder="1" applyFont="1">
      <alignment horizontal="center" readingOrder="0" vertical="center"/>
    </xf>
    <xf borderId="2" fillId="16" fontId="3" numFmtId="0" xfId="0" applyBorder="1" applyFill="1" applyFont="1"/>
    <xf borderId="5" fillId="0" fontId="35" numFmtId="0" xfId="0" applyAlignment="1" applyBorder="1" applyFont="1">
      <alignment readingOrder="0" shrinkToFit="0" wrapText="1"/>
    </xf>
    <xf borderId="0" fillId="16" fontId="3" numFmtId="0" xfId="0" applyFont="1"/>
    <xf borderId="6" fillId="0" fontId="35" numFmtId="0" xfId="0" applyAlignment="1" applyBorder="1" applyFont="1">
      <alignment readingOrder="0" shrinkToFit="0" wrapText="1"/>
    </xf>
    <xf borderId="0" fillId="0" fontId="49" numFmtId="0" xfId="0" applyAlignment="1" applyFont="1">
      <alignment readingOrder="0"/>
    </xf>
    <xf borderId="0" fillId="0" fontId="50" numFmtId="0" xfId="0" applyFont="1"/>
    <xf borderId="3" fillId="0" fontId="35" numFmtId="0" xfId="0" applyAlignment="1" applyBorder="1" applyFont="1">
      <alignment readingOrder="0"/>
    </xf>
    <xf borderId="0" fillId="3" fontId="51" numFmtId="0" xfId="0" applyAlignment="1" applyFont="1">
      <alignment readingOrder="0"/>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s>
  <tableStyles count="1">
    <tableStyle count="3" pivot="0" name="Applic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61" Type="http://schemas.openxmlformats.org/officeDocument/2006/relationships/worksheet" Target="worksheets/sheet59.xml"/><Relationship Id="rId60" Type="http://schemas.openxmlformats.org/officeDocument/2006/relationships/worksheet" Target="worksheets/sheet58.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57" displayName="Table_1" id="1">
  <tableColumns count="14">
    <tableColumn name="First Name " id="1"/>
    <tableColumn name="Last Name" id="2"/>
    <tableColumn name="Preferred Name " id="3"/>
    <tableColumn name="NCSU Email Address" id="4"/>
    <tableColumn name="Phone Number (Format: XXX-XXX-XXXX)" id="5"/>
    <tableColumn name="Major(s)" id="6"/>
    <tableColumn name="Minor(s)" id="7"/>
    <tableColumn name="College" id="8"/>
    <tableColumn name="Expected Graduation" id="9"/>
    <tableColumn name="Cumulative GPA" id="10"/>
    <tableColumn name="How did you hear about CYC?" id="11"/>
    <tableColumn name="Why do you want to join CYC?" id="12"/>
    <tableColumn name="What value do you see yourself bringing to a CYC engagement?" id="13"/>
    <tableColumn name="Upload your resume here." id="14"/>
  </tableColumns>
  <tableStyleInfo name="Applications-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MYO634zbiau-rHC7Kou4A-7y0Btom_8x" TargetMode="External"/><Relationship Id="rId42" Type="http://schemas.openxmlformats.org/officeDocument/2006/relationships/hyperlink" Target="https://drive.google.com/open?id=1j9rowSxCkfyJdJgPo8jTOWvnTKWOf7_S" TargetMode="External"/><Relationship Id="rId41" Type="http://schemas.openxmlformats.org/officeDocument/2006/relationships/hyperlink" Target="https://drive.google.com/open?id=1047yGvoLZXL8HPwaHGIYPSSi38p0lgaZ" TargetMode="External"/><Relationship Id="rId44" Type="http://schemas.openxmlformats.org/officeDocument/2006/relationships/hyperlink" Target="https://drive.google.com/open?id=1AzK2AZzZ8ikY6IWVub8w1TpVJx3NMHen" TargetMode="External"/><Relationship Id="rId43" Type="http://schemas.openxmlformats.org/officeDocument/2006/relationships/hyperlink" Target="https://drive.google.com/open?id=1LwzWBWYCacAlEV4DIl_ttGMTqPuTJ6OX" TargetMode="External"/><Relationship Id="rId46" Type="http://schemas.openxmlformats.org/officeDocument/2006/relationships/hyperlink" Target="https://drive.google.com/open?id=17VEZ9Fbnhetrb4O4EFUHm5FRxQZTKr0d" TargetMode="External"/><Relationship Id="rId45" Type="http://schemas.openxmlformats.org/officeDocument/2006/relationships/hyperlink" Target="https://drive.google.com/open?id=14MQ5ZCqAy-SE5fWK0GCsSilLSUdR5xNg" TargetMode="External"/><Relationship Id="rId107" Type="http://schemas.openxmlformats.org/officeDocument/2006/relationships/hyperlink" Target="https://drive.google.com/open?id=1JodJoi7rghsuU5EL7oOqUF7PyoVZD2uU" TargetMode="External"/><Relationship Id="rId106" Type="http://schemas.openxmlformats.org/officeDocument/2006/relationships/hyperlink" Target="https://drive.google.com/open?id=13u8aan6V3x7s3rOnqWBYO45OT4BZ3Mgr" TargetMode="External"/><Relationship Id="rId105" Type="http://schemas.openxmlformats.org/officeDocument/2006/relationships/hyperlink" Target="https://drive.google.com/open?id=1Qp5Q1iDYONHcL6x5S4uqZNTBPF3IXEs5" TargetMode="External"/><Relationship Id="rId104" Type="http://schemas.openxmlformats.org/officeDocument/2006/relationships/hyperlink" Target="https://drive.google.com/open?id=1vtTDJfWLjACmoFG2pCHweNdakunheQsb" TargetMode="External"/><Relationship Id="rId109" Type="http://schemas.openxmlformats.org/officeDocument/2006/relationships/hyperlink" Target="https://drive.google.com/open?id=1zGM1k-aiimKTZJ57KfyDtmU6hYgqp-nT" TargetMode="External"/><Relationship Id="rId108" Type="http://schemas.openxmlformats.org/officeDocument/2006/relationships/hyperlink" Target="https://drive.google.com/open?id=1pMNRRvSF-pYbMbNqk3ZIonjqaUdyg8VU" TargetMode="External"/><Relationship Id="rId48" Type="http://schemas.openxmlformats.org/officeDocument/2006/relationships/hyperlink" Target="https://drive.google.com/open?id=1QcQcyfkbRNqUM4OCnMWrhwq5Yd3efs6w" TargetMode="External"/><Relationship Id="rId47" Type="http://schemas.openxmlformats.org/officeDocument/2006/relationships/hyperlink" Target="https://drive.google.com/open?id=1NcdivJnurvlpYLsDXEhV2euSp7pBgYDx" TargetMode="External"/><Relationship Id="rId49" Type="http://schemas.openxmlformats.org/officeDocument/2006/relationships/hyperlink" Target="https://drive.google.com/open?id=1V7WhSox_7SKNdNGSuSDuSl4IfmEolshm" TargetMode="External"/><Relationship Id="rId103" Type="http://schemas.openxmlformats.org/officeDocument/2006/relationships/hyperlink" Target="https://drive.google.com/open?id=1qfYfqliygMTQNIkEpGlyHSSxY-K0LKbP" TargetMode="External"/><Relationship Id="rId102" Type="http://schemas.openxmlformats.org/officeDocument/2006/relationships/hyperlink" Target="https://drive.google.com/open?id=1VDWaED6KHi0qyzWUrSAP5ZO_3hf1S7MD" TargetMode="External"/><Relationship Id="rId101" Type="http://schemas.openxmlformats.org/officeDocument/2006/relationships/hyperlink" Target="https://drive.google.com/open?id=1yu6n_9BFZcCrE93JD25w9Kh6kzW-GZKk" TargetMode="External"/><Relationship Id="rId100" Type="http://schemas.openxmlformats.org/officeDocument/2006/relationships/hyperlink" Target="https://drive.google.com/open?id=1WdLBPQWTVuSUo2nhnASMaAP26TsKzTGU" TargetMode="External"/><Relationship Id="rId31" Type="http://schemas.openxmlformats.org/officeDocument/2006/relationships/hyperlink" Target="https://drive.google.com/open?id=1FfRRtJOEd6OIZ9Rqp6eWxi-HmDf2fpR7" TargetMode="External"/><Relationship Id="rId30" Type="http://schemas.openxmlformats.org/officeDocument/2006/relationships/hyperlink" Target="https://drive.google.com/open?id=1pGOafr0WDMLvOaPq0owDW-S16zaxQ9Wr" TargetMode="External"/><Relationship Id="rId33" Type="http://schemas.openxmlformats.org/officeDocument/2006/relationships/hyperlink" Target="https://drive.google.com/open?id=1Bc_rOq-3kMlNl0ybGf0R1ZLRRuYfr0wg" TargetMode="External"/><Relationship Id="rId32" Type="http://schemas.openxmlformats.org/officeDocument/2006/relationships/hyperlink" Target="https://drive.google.com/open?id=1uHaBgzO_GV2wKEdrjeMnmmDWqeK1tDsZ" TargetMode="External"/><Relationship Id="rId35" Type="http://schemas.openxmlformats.org/officeDocument/2006/relationships/hyperlink" Target="https://drive.google.com/open?id=1vb2qWQNZ63Ow0bxby4flPfN7pbu3BA02" TargetMode="External"/><Relationship Id="rId34" Type="http://schemas.openxmlformats.org/officeDocument/2006/relationships/hyperlink" Target="https://drive.google.com/open?id=1TO7gK9bJsOLNCAui4QtbRKaQx3OXkwHI" TargetMode="External"/><Relationship Id="rId37" Type="http://schemas.openxmlformats.org/officeDocument/2006/relationships/hyperlink" Target="https://drive.google.com/open?id=1M2Tomo3t4rqBSlUpdRgeajvkI93loZ7y" TargetMode="External"/><Relationship Id="rId36" Type="http://schemas.openxmlformats.org/officeDocument/2006/relationships/hyperlink" Target="https://drive.google.com/open?id=1FVMhY0xaNNr5k6MLKbqXsAUEFY6hMlKn" TargetMode="External"/><Relationship Id="rId39" Type="http://schemas.openxmlformats.org/officeDocument/2006/relationships/hyperlink" Target="https://drive.google.com/open?id=15kPTj3VcDZulo-QwnUPQgqeqWlbGbgao" TargetMode="External"/><Relationship Id="rId38" Type="http://schemas.openxmlformats.org/officeDocument/2006/relationships/hyperlink" Target="https://drive.google.com/open?id=1KbDcnlPlfp58PA9wS2HMeBgNm9tVkarY" TargetMode="External"/><Relationship Id="rId20" Type="http://schemas.openxmlformats.org/officeDocument/2006/relationships/hyperlink" Target="https://drive.google.com/open?id=1BNbNxqs7jPUjxBJRBoowug22WX-4mMFk" TargetMode="External"/><Relationship Id="rId22" Type="http://schemas.openxmlformats.org/officeDocument/2006/relationships/hyperlink" Target="https://drive.google.com/open?id=1LREboKrAIL2X3UidorhlSOowvJRIkLNn" TargetMode="External"/><Relationship Id="rId21" Type="http://schemas.openxmlformats.org/officeDocument/2006/relationships/hyperlink" Target="https://drive.google.com/open?id=101EwmAMYIQYxpu9YGmRnE2zDuC9MBzHR" TargetMode="External"/><Relationship Id="rId24" Type="http://schemas.openxmlformats.org/officeDocument/2006/relationships/hyperlink" Target="https://drive.google.com/open?id=1GMiuJLRgm6MR-zng-ls-nKlm2EAvIO00" TargetMode="External"/><Relationship Id="rId23" Type="http://schemas.openxmlformats.org/officeDocument/2006/relationships/hyperlink" Target="https://drive.google.com/open?id=1_L5Uhsol47J7x3WLz3_YoghhJR0GMrbQ" TargetMode="External"/><Relationship Id="rId129" Type="http://schemas.openxmlformats.org/officeDocument/2006/relationships/hyperlink" Target="https://drive.google.com/open?id=1BWs7I_Zw_QAhEeEgP0k31_TWQ3_OtezR" TargetMode="External"/><Relationship Id="rId128" Type="http://schemas.openxmlformats.org/officeDocument/2006/relationships/hyperlink" Target="https://drive.google.com/open?id=19OxrkEbUv8rYWsx1ewGmUnlPXwn7C_LV" TargetMode="External"/><Relationship Id="rId127" Type="http://schemas.openxmlformats.org/officeDocument/2006/relationships/hyperlink" Target="https://drive.google.com/open?id=1YC2GSDp0XmI8C49jmlOhFoenEUti_AkE" TargetMode="External"/><Relationship Id="rId126" Type="http://schemas.openxmlformats.org/officeDocument/2006/relationships/hyperlink" Target="https://drive.google.com/open?id=1RNzA1umaTjII2Rxfqr8ehDSkoQ28fBBr" TargetMode="External"/><Relationship Id="rId26" Type="http://schemas.openxmlformats.org/officeDocument/2006/relationships/hyperlink" Target="https://drive.google.com/open?id=1GIt44OUjLliqdOuU93koRK01Bk9gLNvd" TargetMode="External"/><Relationship Id="rId121" Type="http://schemas.openxmlformats.org/officeDocument/2006/relationships/hyperlink" Target="https://drive.google.com/open?id=1yorWJ7Zu0G45tH6bMjjISp1rmq6-X8hS" TargetMode="External"/><Relationship Id="rId25" Type="http://schemas.openxmlformats.org/officeDocument/2006/relationships/hyperlink" Target="https://drive.google.com/open?id=1eF_tmJDKskm7SjcOPuoCJS2NseFLnCyi" TargetMode="External"/><Relationship Id="rId120" Type="http://schemas.openxmlformats.org/officeDocument/2006/relationships/hyperlink" Target="https://drive.google.com/open?id=1p69Uei4QzXUpQLvobGtJIpcJxw8YImgI" TargetMode="External"/><Relationship Id="rId28" Type="http://schemas.openxmlformats.org/officeDocument/2006/relationships/hyperlink" Target="https://drive.google.com/open?id=1a1N8JIXMXbtIHRwu_0LbFRDBiMyi3Za2" TargetMode="External"/><Relationship Id="rId27" Type="http://schemas.openxmlformats.org/officeDocument/2006/relationships/hyperlink" Target="https://drive.google.com/open?id=1LMvpvv1IyES2PXB1ttkeHlVSCoLA2fBJ" TargetMode="External"/><Relationship Id="rId125" Type="http://schemas.openxmlformats.org/officeDocument/2006/relationships/hyperlink" Target="https://drive.google.com/open?id=11H6lKQbfPMRK_QrLAd2v4WDxYJVw2wyh" TargetMode="External"/><Relationship Id="rId29" Type="http://schemas.openxmlformats.org/officeDocument/2006/relationships/hyperlink" Target="https://drive.google.com/open?id=1qpsTn8XFE8x0Z09wdhs_RVKzxx8cCrMf" TargetMode="External"/><Relationship Id="rId124" Type="http://schemas.openxmlformats.org/officeDocument/2006/relationships/hyperlink" Target="https://drive.google.com/open?id=11vvTMjnG2ceRpUGWtMYqcxkaUxJR3kEA" TargetMode="External"/><Relationship Id="rId123" Type="http://schemas.openxmlformats.org/officeDocument/2006/relationships/hyperlink" Target="https://drive.google.com/open?id=1tCbdfcS05oQtlFXfOrGB2xX7PoFLDKr2" TargetMode="External"/><Relationship Id="rId122" Type="http://schemas.openxmlformats.org/officeDocument/2006/relationships/hyperlink" Target="https://drive.google.com/open?id=1YhRs4R9xyk3Bqh3J-qIwo2EmPbPF-dWcK4UBf70I64U" TargetMode="External"/><Relationship Id="rId95" Type="http://schemas.openxmlformats.org/officeDocument/2006/relationships/hyperlink" Target="https://drive.google.com/open?id=1m9Nx6S8UctZTCvIbxuBlVBtxU9iLMdbg" TargetMode="External"/><Relationship Id="rId94" Type="http://schemas.openxmlformats.org/officeDocument/2006/relationships/hyperlink" Target="https://drive.google.com/open?id=19lFigbCYEixYuaydnXhuMQVsPERCF3dY" TargetMode="External"/><Relationship Id="rId97" Type="http://schemas.openxmlformats.org/officeDocument/2006/relationships/hyperlink" Target="https://drive.google.com/open?id=1_u_q89v8YD_WCdjlXBBAWVa8wNFxYOEr" TargetMode="External"/><Relationship Id="rId96" Type="http://schemas.openxmlformats.org/officeDocument/2006/relationships/hyperlink" Target="https://drive.google.com/open?id=1CL_ZyBrBHdO7E3hwjpoBVh7xJT0c2Lyj" TargetMode="External"/><Relationship Id="rId11" Type="http://schemas.openxmlformats.org/officeDocument/2006/relationships/hyperlink" Target="https://drive.google.com/open?id=1MAbWrsqcwJdmeAaqWLMStADUMhYUUw2F" TargetMode="External"/><Relationship Id="rId99" Type="http://schemas.openxmlformats.org/officeDocument/2006/relationships/hyperlink" Target="https://drive.google.com/open?id=1tIeNJ_dQL7LHsOsGIuBneoZLWMeZMOlp" TargetMode="External"/><Relationship Id="rId10" Type="http://schemas.openxmlformats.org/officeDocument/2006/relationships/hyperlink" Target="https://drive.google.com/open?id=1XKMCsR8cI7o8nOiIkbOWG8wL-aqt_Lnq" TargetMode="External"/><Relationship Id="rId98" Type="http://schemas.openxmlformats.org/officeDocument/2006/relationships/hyperlink" Target="https://drive.google.com/open?id=1glx9YtmzrzNAV3nsTIgyeepj9zCVGjfB" TargetMode="External"/><Relationship Id="rId13" Type="http://schemas.openxmlformats.org/officeDocument/2006/relationships/hyperlink" Target="https://drive.google.com/open?id=1-CBni_iduhidd3MAko2IzFqWnfqxS9RG" TargetMode="External"/><Relationship Id="rId12" Type="http://schemas.openxmlformats.org/officeDocument/2006/relationships/hyperlink" Target="https://drive.google.com/open?id=1CcqcJP6y-8NaAmbokl4I4ekWQGdXYDkN" TargetMode="External"/><Relationship Id="rId91" Type="http://schemas.openxmlformats.org/officeDocument/2006/relationships/hyperlink" Target="https://drive.google.com/open?id=14T2XjA4NKq6n7_2C2hj9b5s46H_sHZ63" TargetMode="External"/><Relationship Id="rId90" Type="http://schemas.openxmlformats.org/officeDocument/2006/relationships/hyperlink" Target="https://drive.google.com/open?id=1Oqyct77J79pytjmsgb5DWWy_gli1NQLn" TargetMode="External"/><Relationship Id="rId93" Type="http://schemas.openxmlformats.org/officeDocument/2006/relationships/hyperlink" Target="https://drive.google.com/open?id=1OR614nYRvv1ulXahOG16THviQe1KE7i2" TargetMode="External"/><Relationship Id="rId92" Type="http://schemas.openxmlformats.org/officeDocument/2006/relationships/hyperlink" Target="https://drive.google.com/open?id=1c06tKRZfkNWTLldYnFb1R4rN9hrDnvhO" TargetMode="External"/><Relationship Id="rId118" Type="http://schemas.openxmlformats.org/officeDocument/2006/relationships/hyperlink" Target="https://drive.google.com/open?id=1FAgLKercbLtxIDVpe0PWaBOhKy_cthg8" TargetMode="External"/><Relationship Id="rId117" Type="http://schemas.openxmlformats.org/officeDocument/2006/relationships/hyperlink" Target="https://drive.google.com/open?id=1nDttphTbRXizQD9cwfqWRJVhAgyCpVZF" TargetMode="External"/><Relationship Id="rId116" Type="http://schemas.openxmlformats.org/officeDocument/2006/relationships/hyperlink" Target="https://drive.google.com/open?id=1Ii0xNjlXpLQxNBBrARS_x5HR8Ofj3NTd" TargetMode="External"/><Relationship Id="rId115" Type="http://schemas.openxmlformats.org/officeDocument/2006/relationships/hyperlink" Target="https://drive.google.com/open?id=1LB6oLdB2g2x73AoCNhg_-vjGyeJeXFok" TargetMode="External"/><Relationship Id="rId119" Type="http://schemas.openxmlformats.org/officeDocument/2006/relationships/hyperlink" Target="https://drive.google.com/open?id=1IufXvj3pvdTaxw8R_5qz1zFAIIzNXRdo" TargetMode="External"/><Relationship Id="rId15" Type="http://schemas.openxmlformats.org/officeDocument/2006/relationships/hyperlink" Target="https://drive.google.com/open?id=1SM3RasU8OVNt3DUL9nh6ExVGCsEeqql4" TargetMode="External"/><Relationship Id="rId110" Type="http://schemas.openxmlformats.org/officeDocument/2006/relationships/hyperlink" Target="https://drive.google.com/open?id=1C0PXXO6TkaewEt22d_m2eFgAX170aq3q" TargetMode="External"/><Relationship Id="rId14" Type="http://schemas.openxmlformats.org/officeDocument/2006/relationships/hyperlink" Target="https://drive.google.com/open?id=1GrsLFXrMrtiAgFUQUZIrC-Lq7BxWMfXN" TargetMode="External"/><Relationship Id="rId17" Type="http://schemas.openxmlformats.org/officeDocument/2006/relationships/hyperlink" Target="https://drive.google.com/open?id=1ukhv8seeX9-n1iO2grcq2MLg7I2BTFy0sZ_4IJEwD1g" TargetMode="External"/><Relationship Id="rId16" Type="http://schemas.openxmlformats.org/officeDocument/2006/relationships/hyperlink" Target="https://drive.google.com/open?id=1U8JBYOWanWOqkivHfS9ieDx2B4aUEOLz" TargetMode="External"/><Relationship Id="rId19" Type="http://schemas.openxmlformats.org/officeDocument/2006/relationships/hyperlink" Target="https://drive.google.com/open?id=1t5V-NgdM9PaLPnW2thzi48fDih07drEI" TargetMode="External"/><Relationship Id="rId114" Type="http://schemas.openxmlformats.org/officeDocument/2006/relationships/hyperlink" Target="https://drive.google.com/open?id=1ntCTXI7znsN-hmzJOS9ldAjZZOZRsSsO" TargetMode="External"/><Relationship Id="rId18" Type="http://schemas.openxmlformats.org/officeDocument/2006/relationships/hyperlink" Target="https://drive.google.com/open?id=1ZVimkx6hIgHcV2Lwj0Wqeo4npQd8_auL" TargetMode="External"/><Relationship Id="rId113" Type="http://schemas.openxmlformats.org/officeDocument/2006/relationships/hyperlink" Target="https://drive.google.com/open?id=1fcEGn3sN_r1RURet_gdaLV2nzX45ptd7" TargetMode="External"/><Relationship Id="rId112" Type="http://schemas.openxmlformats.org/officeDocument/2006/relationships/hyperlink" Target="https://drive.google.com/open?id=1Q6SZhIAIwrQUnR2778picrSYlkBzIwG7" TargetMode="External"/><Relationship Id="rId111" Type="http://schemas.openxmlformats.org/officeDocument/2006/relationships/hyperlink" Target="https://drive.google.com/open?id=1AGWRKXZegYg1SwTLlaogi9MYjQF10F3m" TargetMode="External"/><Relationship Id="rId84" Type="http://schemas.openxmlformats.org/officeDocument/2006/relationships/hyperlink" Target="https://drive.google.com/open?id=1YOcR10ozSXTPCBRIvkDf8ZD1dR_aYUeN" TargetMode="External"/><Relationship Id="rId83" Type="http://schemas.openxmlformats.org/officeDocument/2006/relationships/hyperlink" Target="https://drive.google.com/open?id=1YRHuFAV4beMdDQh-sxhcwuUsl90gSOSJ" TargetMode="External"/><Relationship Id="rId86" Type="http://schemas.openxmlformats.org/officeDocument/2006/relationships/hyperlink" Target="https://drive.google.com/open?id=1WYmStm2AuQhn70BNO-3CcTf7epb3PrYv" TargetMode="External"/><Relationship Id="rId85" Type="http://schemas.openxmlformats.org/officeDocument/2006/relationships/hyperlink" Target="https://drive.google.com/open?id=1IxVHBdbelZfwyqoLG1DSB1O2JRZzNIno" TargetMode="External"/><Relationship Id="rId88" Type="http://schemas.openxmlformats.org/officeDocument/2006/relationships/hyperlink" Target="https://drive.google.com/open?id=1Ftra-i6XfONn-vxE9sfXkzaUwhahGzxp" TargetMode="External"/><Relationship Id="rId87" Type="http://schemas.openxmlformats.org/officeDocument/2006/relationships/hyperlink" Target="https://drive.google.com/open?id=1YsMYENvok_t2-UhIMIIPoII7CF6i3S_l" TargetMode="External"/><Relationship Id="rId89" Type="http://schemas.openxmlformats.org/officeDocument/2006/relationships/hyperlink" Target="https://drive.google.com/open?id=1qLXoNAiVNpL8-xSoyo0qnX2TEEPCaRkh" TargetMode="External"/><Relationship Id="rId80" Type="http://schemas.openxmlformats.org/officeDocument/2006/relationships/hyperlink" Target="https://drive.google.com/open?id=1QA0D42k0DNZA1OhZNzvIDKwZ8Nk4J-QD" TargetMode="External"/><Relationship Id="rId82" Type="http://schemas.openxmlformats.org/officeDocument/2006/relationships/hyperlink" Target="https://drive.google.com/open?id=11VwhjUivNLvQbn41k2-8HMstygFCOZFIKFhdslpPSMg" TargetMode="External"/><Relationship Id="rId81" Type="http://schemas.openxmlformats.org/officeDocument/2006/relationships/hyperlink" Target="https://drive.google.com/open?id=1vPNNBOJ6qLnaRoRYIOGpFFejkVnwRr5O" TargetMode="External"/><Relationship Id="rId1" Type="http://schemas.openxmlformats.org/officeDocument/2006/relationships/hyperlink" Target="https://drive.google.com/open?id=1tIJQ3tCs71KnRerbFHZ8-eVBIv9i4r-w" TargetMode="External"/><Relationship Id="rId2" Type="http://schemas.openxmlformats.org/officeDocument/2006/relationships/hyperlink" Target="https://drive.google.com/open?id=1yNAsUHmqVdLl_h9_A1dGXyS4Oi4T6ejj" TargetMode="External"/><Relationship Id="rId3" Type="http://schemas.openxmlformats.org/officeDocument/2006/relationships/hyperlink" Target="https://drive.google.com/open?id=1zTPT3scc-pZnUDUX5iaCY3YrErwE6XvN" TargetMode="External"/><Relationship Id="rId4" Type="http://schemas.openxmlformats.org/officeDocument/2006/relationships/hyperlink" Target="https://drive.google.com/open?id=1vh_dCHMsoWjbiqKv-FKE7PWK8W6hZAXD" TargetMode="External"/><Relationship Id="rId9" Type="http://schemas.openxmlformats.org/officeDocument/2006/relationships/hyperlink" Target="https://drive.google.com/open?id=1jbEpoOcINNzkjVFK0xLfkVKu-jNGJQao" TargetMode="External"/><Relationship Id="rId140" Type="http://schemas.openxmlformats.org/officeDocument/2006/relationships/table" Target="../tables/table1.xml"/><Relationship Id="rId5" Type="http://schemas.openxmlformats.org/officeDocument/2006/relationships/hyperlink" Target="https://drive.google.com/open?id=16KoRAqgOz444ccyOL1XneE7Up9NkGz5r" TargetMode="External"/><Relationship Id="rId6" Type="http://schemas.openxmlformats.org/officeDocument/2006/relationships/hyperlink" Target="https://drive.google.com/open?id=1i6Vs0oqbAallmoY7_mRQUJIU29fpNlu4" TargetMode="External"/><Relationship Id="rId7" Type="http://schemas.openxmlformats.org/officeDocument/2006/relationships/hyperlink" Target="https://drive.google.com/open?id=16NOC_APTSmyRUwNElveVfJkJKDB1obzA" TargetMode="External"/><Relationship Id="rId8" Type="http://schemas.openxmlformats.org/officeDocument/2006/relationships/hyperlink" Target="https://drive.google.com/open?id=1Vi6HmFVxe35aC2ov73EDdBBqN6LoR74F" TargetMode="External"/><Relationship Id="rId73" Type="http://schemas.openxmlformats.org/officeDocument/2006/relationships/hyperlink" Target="https://drive.google.com/open?id=1aLg3mc5g8slYr5tBwvBQ1nGB9wK2tcFy" TargetMode="External"/><Relationship Id="rId72" Type="http://schemas.openxmlformats.org/officeDocument/2006/relationships/hyperlink" Target="https://drive.google.com/open?id=1ho-z0KlToh_RRUP5KT7a86KQDz7vI352" TargetMode="External"/><Relationship Id="rId75" Type="http://schemas.openxmlformats.org/officeDocument/2006/relationships/hyperlink" Target="https://drive.google.com/open?id=1ouY25Vhd79A0YPmTJu8cv3dT337lAJmq" TargetMode="External"/><Relationship Id="rId74" Type="http://schemas.openxmlformats.org/officeDocument/2006/relationships/hyperlink" Target="https://drive.google.com/open?id=1tQWnuDMj2YQMJx3SfOD5XYyF7HBt_Vc9" TargetMode="External"/><Relationship Id="rId77" Type="http://schemas.openxmlformats.org/officeDocument/2006/relationships/hyperlink" Target="https://drive.google.com/open?id=1GUDiU7iXT8wC1aDCv1bdzYPN3xjoi12o" TargetMode="External"/><Relationship Id="rId76" Type="http://schemas.openxmlformats.org/officeDocument/2006/relationships/hyperlink" Target="https://drive.google.com/open?id=1wAg7PIOk3-AMszNiNjqruh5U5aMLMW4Z" TargetMode="External"/><Relationship Id="rId79" Type="http://schemas.openxmlformats.org/officeDocument/2006/relationships/hyperlink" Target="https://drive.google.com/open?id=1qr-8hrKGFOufFvp16rODIJxoFJFZQ_NG" TargetMode="External"/><Relationship Id="rId78" Type="http://schemas.openxmlformats.org/officeDocument/2006/relationships/hyperlink" Target="https://drive.google.com/open?id=1jEwkjLG9i7NHECHKhwACGBVI6xQoHECm" TargetMode="External"/><Relationship Id="rId71" Type="http://schemas.openxmlformats.org/officeDocument/2006/relationships/hyperlink" Target="https://drive.google.com/open?id=1ZrOGUsfy2hbfKm3Hr5JcHKSciycHUv4x" TargetMode="External"/><Relationship Id="rId70" Type="http://schemas.openxmlformats.org/officeDocument/2006/relationships/hyperlink" Target="https://drive.google.com/open?id=1BrGDmxhncvmREOGf2GmPDALJaP27v5OV" TargetMode="External"/><Relationship Id="rId138" Type="http://schemas.openxmlformats.org/officeDocument/2006/relationships/drawing" Target="../drawings/drawing1.xml"/><Relationship Id="rId137" Type="http://schemas.openxmlformats.org/officeDocument/2006/relationships/hyperlink" Target="https://drive.google.com/file/d/1NjNd5_9Y07sUcU8AgsgE_wQRH2X4BpGd/view?usp=sharing" TargetMode="External"/><Relationship Id="rId132" Type="http://schemas.openxmlformats.org/officeDocument/2006/relationships/hyperlink" Target="https://drive.google.com/open?id=1wyBn9JJrbo7qVgXwpyzunZaU7Ud_q0ER" TargetMode="External"/><Relationship Id="rId131" Type="http://schemas.openxmlformats.org/officeDocument/2006/relationships/hyperlink" Target="https://drive.google.com/open?id=1u0tasr3UD0tmi3rPZkoSONNFhM951-1n" TargetMode="External"/><Relationship Id="rId130" Type="http://schemas.openxmlformats.org/officeDocument/2006/relationships/hyperlink" Target="https://drive.google.com/open?id=10Ypp8Bw3mwxX24IWJEyV9qbTwNijbg6r" TargetMode="External"/><Relationship Id="rId136" Type="http://schemas.openxmlformats.org/officeDocument/2006/relationships/hyperlink" Target="https://drive.google.com/open?id=1z3SFxTV8i24vb5gV0eF2FM4zeOKMmIiR" TargetMode="External"/><Relationship Id="rId135" Type="http://schemas.openxmlformats.org/officeDocument/2006/relationships/hyperlink" Target="https://drive.google.com/open?id=1lEhMyXjvBID3Q4Q3hqXy-ONZ8zKUIWBs" TargetMode="External"/><Relationship Id="rId134" Type="http://schemas.openxmlformats.org/officeDocument/2006/relationships/hyperlink" Target="https://drive.google.com/open?id=1-DOUjh1PzPRGkn16b_InGGxjU2iKg-rT" TargetMode="External"/><Relationship Id="rId133" Type="http://schemas.openxmlformats.org/officeDocument/2006/relationships/hyperlink" Target="https://drive.google.com/open?id=1etZqogIN1ITLW-Z3_LMkRF3H5Iyx96LH" TargetMode="External"/><Relationship Id="rId62" Type="http://schemas.openxmlformats.org/officeDocument/2006/relationships/hyperlink" Target="https://drive.google.com/open?id=1BTx_2ggZXPvmQZd8uKY4K-uMFEzgZxdf" TargetMode="External"/><Relationship Id="rId61" Type="http://schemas.openxmlformats.org/officeDocument/2006/relationships/hyperlink" Target="https://drive.google.com/open?id=1_hIT8vvkjVx8c6h4lrYhtOAbL8GBtGoN" TargetMode="External"/><Relationship Id="rId64" Type="http://schemas.openxmlformats.org/officeDocument/2006/relationships/hyperlink" Target="https://drive.google.com/open?id=1VHE7qcgjTejByXVQQlfc43RuXGIfrCRi" TargetMode="External"/><Relationship Id="rId63" Type="http://schemas.openxmlformats.org/officeDocument/2006/relationships/hyperlink" Target="https://drive.google.com/open?id=1N_23WaBmqKWiTKQHeTQAuukoJw5ORpRi" TargetMode="External"/><Relationship Id="rId66" Type="http://schemas.openxmlformats.org/officeDocument/2006/relationships/hyperlink" Target="https://drive.google.com/open?id=11lCkUTBCgVYYmUMfRDv_8vQd5TTTPgmc" TargetMode="External"/><Relationship Id="rId65" Type="http://schemas.openxmlformats.org/officeDocument/2006/relationships/hyperlink" Target="https://drive.google.com/open?id=1UYuotoP7uiMRwlg6IMia_NJxWcEM9THN" TargetMode="External"/><Relationship Id="rId68" Type="http://schemas.openxmlformats.org/officeDocument/2006/relationships/hyperlink" Target="https://drive.google.com/open?id=1Dn6bJadKdWebCSIlRBRgvknbRUQxW_85" TargetMode="External"/><Relationship Id="rId67" Type="http://schemas.openxmlformats.org/officeDocument/2006/relationships/hyperlink" Target="https://drive.google.com/open?id=1CTyq70CC1srrCNht6AAu9Kxj033kiM0ZVbN9PT6gy90" TargetMode="External"/><Relationship Id="rId60" Type="http://schemas.openxmlformats.org/officeDocument/2006/relationships/hyperlink" Target="https://drive.google.com/open?id=1IcMmlYiJSt3OOZPAyAienlFxZj3vlwe4" TargetMode="External"/><Relationship Id="rId69" Type="http://schemas.openxmlformats.org/officeDocument/2006/relationships/hyperlink" Target="https://drive.google.com/open?id=1-0alGHSUYBLWWJL-76yE1aQ4yNTCcopO" TargetMode="External"/><Relationship Id="rId51" Type="http://schemas.openxmlformats.org/officeDocument/2006/relationships/hyperlink" Target="https://drive.google.com/open?id=1KSNNVGlV1W1F0ms92rXfeN3rrrxtjPHB" TargetMode="External"/><Relationship Id="rId50" Type="http://schemas.openxmlformats.org/officeDocument/2006/relationships/hyperlink" Target="https://drive.google.com/open?id=1ZCKRom8qAZB2ufwU5G2YXcrAhEige_7H" TargetMode="External"/><Relationship Id="rId53" Type="http://schemas.openxmlformats.org/officeDocument/2006/relationships/hyperlink" Target="https://drive.google.com/open?id=1KSkOJMbcjsx2E7LU979YAELC7hnLFV3g" TargetMode="External"/><Relationship Id="rId52" Type="http://schemas.openxmlformats.org/officeDocument/2006/relationships/hyperlink" Target="https://drive.google.com/open?id=1QUguKBvdKpu_mVtNnIAdH_mcAY5wA3c4" TargetMode="External"/><Relationship Id="rId55" Type="http://schemas.openxmlformats.org/officeDocument/2006/relationships/hyperlink" Target="https://drive.google.com/open?id=1sxeMVuMqFsLArw6oVJpagUwmI9CAoyk6" TargetMode="External"/><Relationship Id="rId54" Type="http://schemas.openxmlformats.org/officeDocument/2006/relationships/hyperlink" Target="https://drive.google.com/open?id=12-y59NBTxeLBdhXf1m3Vhi-CXiHlavIG" TargetMode="External"/><Relationship Id="rId57" Type="http://schemas.openxmlformats.org/officeDocument/2006/relationships/hyperlink" Target="https://drive.google.com/open?id=1VIyylm8w_zC_WwmOdu2Wt3K3EVK6WUGfXxkCB3RClHM" TargetMode="External"/><Relationship Id="rId56" Type="http://schemas.openxmlformats.org/officeDocument/2006/relationships/hyperlink" Target="https://drive.google.com/open?id=1gW2YxT6-92sFBf5qW4E1PQH1nhuVKUg9" TargetMode="External"/><Relationship Id="rId59" Type="http://schemas.openxmlformats.org/officeDocument/2006/relationships/hyperlink" Target="https://drive.google.com/open?id=1JhoSgXkdQHf3Qxx7H_blshNE9MjUUm2E" TargetMode="External"/><Relationship Id="rId58" Type="http://schemas.openxmlformats.org/officeDocument/2006/relationships/hyperlink" Target="https://drive.google.com/open?id=11r6J4fFZ7MQmXR5_S_nm9dOs0qlbIGRu"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IufXvj3pvdTaxw8R_5qz1zFAIIzNXRdo" TargetMode="External"/><Relationship Id="rId42" Type="http://schemas.openxmlformats.org/officeDocument/2006/relationships/hyperlink" Target="https://drive.google.com/open?id=1tCbdfcS05oQtlFXfOrGB2xX7PoFLDKr2" TargetMode="External"/><Relationship Id="rId41" Type="http://schemas.openxmlformats.org/officeDocument/2006/relationships/hyperlink" Target="https://drive.google.com/open?id=1YhRs4R9xyk3Bqh3J-qIwo2EmPbPF-dWcK4UBf70I64U" TargetMode="External"/><Relationship Id="rId44" Type="http://schemas.openxmlformats.org/officeDocument/2006/relationships/hyperlink" Target="https://drive.google.com/open?id=11H6lKQbfPMRK_QrLAd2v4WDxYJVw2wyh" TargetMode="External"/><Relationship Id="rId43" Type="http://schemas.openxmlformats.org/officeDocument/2006/relationships/hyperlink" Target="https://drive.google.com/open?id=11vvTMjnG2ceRpUGWtMYqcxkaUxJR3kEA" TargetMode="External"/><Relationship Id="rId46" Type="http://schemas.openxmlformats.org/officeDocument/2006/relationships/hyperlink" Target="https://drive.google.com/open?id=1YC2GSDp0XmI8C49jmlOhFoenEUti_AkE" TargetMode="External"/><Relationship Id="rId45" Type="http://schemas.openxmlformats.org/officeDocument/2006/relationships/hyperlink" Target="https://drive.google.com/open?id=1RNzA1umaTjII2Rxfqr8ehDSkoQ28fBBr" TargetMode="External"/><Relationship Id="rId48" Type="http://schemas.openxmlformats.org/officeDocument/2006/relationships/hyperlink" Target="https://drive.google.com/open?id=1BWs7I_Zw_QAhEeEgP0k31_TWQ3_OtezR" TargetMode="External"/><Relationship Id="rId47" Type="http://schemas.openxmlformats.org/officeDocument/2006/relationships/hyperlink" Target="https://drive.google.com/open?id=19OxrkEbUv8rYWsx1ewGmUnlPXwn7C_LV" TargetMode="External"/><Relationship Id="rId49" Type="http://schemas.openxmlformats.org/officeDocument/2006/relationships/hyperlink" Target="https://drive.google.com/open?id=10Ypp8Bw3mwxX24IWJEyV9qbTwNijbg6r" TargetMode="External"/><Relationship Id="rId31" Type="http://schemas.openxmlformats.org/officeDocument/2006/relationships/hyperlink" Target="https://drive.google.com/open?id=1OR614nYRvv1ulXahOG16THviQe1KE7i2" TargetMode="External"/><Relationship Id="rId30" Type="http://schemas.openxmlformats.org/officeDocument/2006/relationships/hyperlink" Target="https://drive.google.com/open?id=1Oqyct77J79pytjmsgb5DWWy_gli1NQLn" TargetMode="External"/><Relationship Id="rId33" Type="http://schemas.openxmlformats.org/officeDocument/2006/relationships/hyperlink" Target="https://drive.google.com/open?id=1tIeNJ_dQL7LHsOsGIuBneoZLWMeZMOlp" TargetMode="External"/><Relationship Id="rId32" Type="http://schemas.openxmlformats.org/officeDocument/2006/relationships/hyperlink" Target="https://drive.google.com/open?id=1CL_ZyBrBHdO7E3hwjpoBVh7xJT0c2Lyj" TargetMode="External"/><Relationship Id="rId35" Type="http://schemas.openxmlformats.org/officeDocument/2006/relationships/hyperlink" Target="https://drive.google.com/open?id=1Qp5Q1iDYONHcL6x5S4uqZNTBPF3IXEs5" TargetMode="External"/><Relationship Id="rId34" Type="http://schemas.openxmlformats.org/officeDocument/2006/relationships/hyperlink" Target="https://drive.google.com/open?id=1VDWaED6KHi0qyzWUrSAP5ZO_3hf1S7MD" TargetMode="External"/><Relationship Id="rId37" Type="http://schemas.openxmlformats.org/officeDocument/2006/relationships/hyperlink" Target="https://drive.google.com/open?id=1C0PXXO6TkaewEt22d_m2eFgAX170aq3q" TargetMode="External"/><Relationship Id="rId36" Type="http://schemas.openxmlformats.org/officeDocument/2006/relationships/hyperlink" Target="https://drive.google.com/open?id=1JodJoi7rghsuU5EL7oOqUF7PyoVZD2uU" TargetMode="External"/><Relationship Id="rId39" Type="http://schemas.openxmlformats.org/officeDocument/2006/relationships/hyperlink" Target="https://drive.google.com/open?id=1Ii0xNjlXpLQxNBBrARS_x5HR8Ofj3NTd" TargetMode="External"/><Relationship Id="rId38" Type="http://schemas.openxmlformats.org/officeDocument/2006/relationships/hyperlink" Target="https://drive.google.com/open?id=1fcEGn3sN_r1RURet_gdaLV2nzX45ptd7" TargetMode="External"/><Relationship Id="rId20" Type="http://schemas.openxmlformats.org/officeDocument/2006/relationships/hyperlink" Target="https://drive.google.com/open?id=1IcMmlYiJSt3OOZPAyAienlFxZj3vlwe4" TargetMode="External"/><Relationship Id="rId22" Type="http://schemas.openxmlformats.org/officeDocument/2006/relationships/hyperlink" Target="https://drive.google.com/open?id=11lCkUTBCgVYYmUMfRDv_8vQd5TTTPgmc" TargetMode="External"/><Relationship Id="rId21" Type="http://schemas.openxmlformats.org/officeDocument/2006/relationships/hyperlink" Target="https://drive.google.com/open?id=1N_23WaBmqKWiTKQHeTQAuukoJw5ORpRi" TargetMode="External"/><Relationship Id="rId24" Type="http://schemas.openxmlformats.org/officeDocument/2006/relationships/hyperlink" Target="https://drive.google.com/open?id=1ho-z0KlToh_RRUP5KT7a86KQDz7vI352" TargetMode="External"/><Relationship Id="rId23" Type="http://schemas.openxmlformats.org/officeDocument/2006/relationships/hyperlink" Target="https://drive.google.com/open?id=1-0alGHSUYBLWWJL-76yE1aQ4yNTCcopO" TargetMode="External"/><Relationship Id="rId26" Type="http://schemas.openxmlformats.org/officeDocument/2006/relationships/hyperlink" Target="https://drive.google.com/open?id=1jEwkjLG9i7NHECHKhwACGBVI6xQoHECm" TargetMode="External"/><Relationship Id="rId25" Type="http://schemas.openxmlformats.org/officeDocument/2006/relationships/hyperlink" Target="https://drive.google.com/open?id=1ouY25Vhd79A0YPmTJu8cv3dT337lAJmq" TargetMode="External"/><Relationship Id="rId28" Type="http://schemas.openxmlformats.org/officeDocument/2006/relationships/hyperlink" Target="https://drive.google.com/open?id=1YOcR10ozSXTPCBRIvkDf8ZD1dR_aYUeN" TargetMode="External"/><Relationship Id="rId27" Type="http://schemas.openxmlformats.org/officeDocument/2006/relationships/hyperlink" Target="https://drive.google.com/open?id=1vPNNBOJ6qLnaRoRYIOGpFFejkVnwRr5O" TargetMode="External"/><Relationship Id="rId29" Type="http://schemas.openxmlformats.org/officeDocument/2006/relationships/hyperlink" Target="https://drive.google.com/open?id=1YsMYENvok_t2-UhIMIIPoII7CF6i3S_l" TargetMode="External"/><Relationship Id="rId11" Type="http://schemas.openxmlformats.org/officeDocument/2006/relationships/hyperlink" Target="https://drive.google.com/open?id=1Bc_rOq-3kMlNl0ybGf0R1ZLRRuYfr0wg" TargetMode="External"/><Relationship Id="rId10" Type="http://schemas.openxmlformats.org/officeDocument/2006/relationships/hyperlink" Target="https://drive.google.com/open?id=1pGOafr0WDMLvOaPq0owDW-S16zaxQ9Wr" TargetMode="External"/><Relationship Id="rId13" Type="http://schemas.openxmlformats.org/officeDocument/2006/relationships/hyperlink" Target="https://drive.google.com/open?id=15kPTj3VcDZulo-QwnUPQgqeqWlbGbgao" TargetMode="External"/><Relationship Id="rId12" Type="http://schemas.openxmlformats.org/officeDocument/2006/relationships/hyperlink" Target="https://drive.google.com/open?id=1FVMhY0xaNNr5k6MLKbqXsAUEFY6hMlKn" TargetMode="External"/><Relationship Id="rId15" Type="http://schemas.openxmlformats.org/officeDocument/2006/relationships/hyperlink" Target="https://drive.google.com/open?id=14MQ5ZCqAy-SE5fWK0GCsSilLSUdR5xNg" TargetMode="External"/><Relationship Id="rId14" Type="http://schemas.openxmlformats.org/officeDocument/2006/relationships/hyperlink" Target="https://drive.google.com/open?id=1j9rowSxCkfyJdJgPo8jTOWvnTKWOf7_S" TargetMode="External"/><Relationship Id="rId17" Type="http://schemas.openxmlformats.org/officeDocument/2006/relationships/hyperlink" Target="https://drive.google.com/open?id=1KSNNVGlV1W1F0ms92rXfeN3rrrxtjPHB" TargetMode="External"/><Relationship Id="rId16" Type="http://schemas.openxmlformats.org/officeDocument/2006/relationships/hyperlink" Target="https://drive.google.com/open?id=1QcQcyfkbRNqUM4OCnMWrhwq5Yd3efs6w" TargetMode="External"/><Relationship Id="rId19" Type="http://schemas.openxmlformats.org/officeDocument/2006/relationships/hyperlink" Target="https://drive.google.com/open?id=1VIyylm8w_zC_WwmOdu2Wt3K3EVK6WUGfXxkCB3RClHM" TargetMode="External"/><Relationship Id="rId18" Type="http://schemas.openxmlformats.org/officeDocument/2006/relationships/hyperlink" Target="https://drive.google.com/open?id=12-y59NBTxeLBdhXf1m3Vhi-CXiHlavIG" TargetMode="External"/><Relationship Id="rId1" Type="http://schemas.openxmlformats.org/officeDocument/2006/relationships/hyperlink" Target="https://drive.google.com/open?id=1vh_dCHMsoWjbiqKv-FKE7PWK8W6hZAXD" TargetMode="External"/><Relationship Id="rId2" Type="http://schemas.openxmlformats.org/officeDocument/2006/relationships/hyperlink" Target="https://drive.google.com/open?id=16NOC_APTSmyRUwNElveVfJkJKDB1obzA" TargetMode="External"/><Relationship Id="rId3" Type="http://schemas.openxmlformats.org/officeDocument/2006/relationships/hyperlink" Target="https://drive.google.com/open?id=1XKMCsR8cI7o8nOiIkbOWG8wL-aqt_Lnq" TargetMode="External"/><Relationship Id="rId4" Type="http://schemas.openxmlformats.org/officeDocument/2006/relationships/hyperlink" Target="https://drive.google.com/open?id=1-CBni_iduhidd3MAko2IzFqWnfqxS9RG" TargetMode="External"/><Relationship Id="rId9" Type="http://schemas.openxmlformats.org/officeDocument/2006/relationships/hyperlink" Target="https://drive.google.com/open?id=1LMvpvv1IyES2PXB1ttkeHlVSCoLA2fBJ" TargetMode="External"/><Relationship Id="rId5" Type="http://schemas.openxmlformats.org/officeDocument/2006/relationships/hyperlink" Target="https://drive.google.com/open?id=1U8JBYOWanWOqkivHfS9ieDx2B4aUEOLz" TargetMode="External"/><Relationship Id="rId6" Type="http://schemas.openxmlformats.org/officeDocument/2006/relationships/hyperlink" Target="https://drive.google.com/open?id=1ZVimkx6hIgHcV2Lwj0Wqeo4npQd8_auL" TargetMode="External"/><Relationship Id="rId7" Type="http://schemas.openxmlformats.org/officeDocument/2006/relationships/hyperlink" Target="https://drive.google.com/open?id=101EwmAMYIQYxpu9YGmRnE2zDuC9MBzHR" TargetMode="External"/><Relationship Id="rId8" Type="http://schemas.openxmlformats.org/officeDocument/2006/relationships/hyperlink" Target="https://drive.google.com/open?id=1GMiuJLRgm6MR-zng-ls-nKlm2EAvIO00" TargetMode="External"/><Relationship Id="rId51" Type="http://schemas.openxmlformats.org/officeDocument/2006/relationships/hyperlink" Target="https://drive.google.com/open?id=1wyBn9JJrbo7qVgXwpyzunZaU7Ud_q0ER" TargetMode="External"/><Relationship Id="rId50" Type="http://schemas.openxmlformats.org/officeDocument/2006/relationships/hyperlink" Target="https://drive.google.com/open?id=1u0tasr3UD0tmi3rPZkoSONNFhM951-1n" TargetMode="External"/><Relationship Id="rId53" Type="http://schemas.openxmlformats.org/officeDocument/2006/relationships/hyperlink" Target="https://drive.google.com/open?id=1-DOUjh1PzPRGkn16b_InGGxjU2iKg-rT" TargetMode="External"/><Relationship Id="rId52" Type="http://schemas.openxmlformats.org/officeDocument/2006/relationships/hyperlink" Target="https://drive.google.com/open?id=1etZqogIN1ITLW-Z3_LMkRF3H5Iyx96LH" TargetMode="External"/><Relationship Id="rId55" Type="http://schemas.openxmlformats.org/officeDocument/2006/relationships/hyperlink" Target="https://drive.google.com/open?id=1z3SFxTV8i24vb5gV0eF2FM4zeOKMmIiR" TargetMode="External"/><Relationship Id="rId54" Type="http://schemas.openxmlformats.org/officeDocument/2006/relationships/hyperlink" Target="https://drive.google.com/open?id=1lEhMyXjvBID3Q4Q3hqXy-ONZ8zKUIWBs" TargetMode="External"/><Relationship Id="rId57" Type="http://schemas.openxmlformats.org/officeDocument/2006/relationships/drawing" Target="../drawings/drawing2.xml"/><Relationship Id="rId56" Type="http://schemas.openxmlformats.org/officeDocument/2006/relationships/hyperlink" Target="https://drive.google.com/file/d/1NjNd5_9Y07sUcU8AgsgE_wQRH2X4BpGd/view?usp=sharing"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open?id=1Ii0xNjlXpLQxNBBrARS_x5HR8Ofj3NTd" TargetMode="External"/><Relationship Id="rId42" Type="http://schemas.openxmlformats.org/officeDocument/2006/relationships/hyperlink" Target="https://drive.google.com/open?id=1YhRs4R9xyk3Bqh3J-qIwo2EmPbPF-dWcK4UBf70I64U" TargetMode="External"/><Relationship Id="rId41" Type="http://schemas.openxmlformats.org/officeDocument/2006/relationships/hyperlink" Target="https://drive.google.com/open?id=1IufXvj3pvdTaxw8R_5qz1zFAIIzNXRdo" TargetMode="External"/><Relationship Id="rId44" Type="http://schemas.openxmlformats.org/officeDocument/2006/relationships/hyperlink" Target="https://drive.google.com/open?id=11vvTMjnG2ceRpUGWtMYqcxkaUxJR3kEA" TargetMode="External"/><Relationship Id="rId43" Type="http://schemas.openxmlformats.org/officeDocument/2006/relationships/hyperlink" Target="https://drive.google.com/open?id=1tCbdfcS05oQtlFXfOrGB2xX7PoFLDKr2" TargetMode="External"/><Relationship Id="rId46" Type="http://schemas.openxmlformats.org/officeDocument/2006/relationships/hyperlink" Target="https://drive.google.com/open?id=1RNzA1umaTjII2Rxfqr8ehDSkoQ28fBBr" TargetMode="External"/><Relationship Id="rId45" Type="http://schemas.openxmlformats.org/officeDocument/2006/relationships/hyperlink" Target="https://drive.google.com/open?id=11H6lKQbfPMRK_QrLAd2v4WDxYJVw2wyh" TargetMode="External"/><Relationship Id="rId48" Type="http://schemas.openxmlformats.org/officeDocument/2006/relationships/hyperlink" Target="https://drive.google.com/open?id=19OxrkEbUv8rYWsx1ewGmUnlPXwn7C_LV" TargetMode="External"/><Relationship Id="rId47" Type="http://schemas.openxmlformats.org/officeDocument/2006/relationships/hyperlink" Target="https://drive.google.com/open?id=1YC2GSDp0XmI8C49jmlOhFoenEUti_AkE" TargetMode="External"/><Relationship Id="rId49" Type="http://schemas.openxmlformats.org/officeDocument/2006/relationships/hyperlink" Target="https://drive.google.com/open?id=1BWs7I_Zw_QAhEeEgP0k31_TWQ3_OtezR" TargetMode="External"/><Relationship Id="rId31" Type="http://schemas.openxmlformats.org/officeDocument/2006/relationships/hyperlink" Target="https://drive.google.com/open?id=1Oqyct77J79pytjmsgb5DWWy_gli1NQLn" TargetMode="External"/><Relationship Id="rId30" Type="http://schemas.openxmlformats.org/officeDocument/2006/relationships/hyperlink" Target="https://drive.google.com/open?id=1YsMYENvok_t2-UhIMIIPoII7CF6i3S_l" TargetMode="External"/><Relationship Id="rId33" Type="http://schemas.openxmlformats.org/officeDocument/2006/relationships/hyperlink" Target="https://drive.google.com/open?id=1CL_ZyBrBHdO7E3hwjpoBVh7xJT0c2Lyj" TargetMode="External"/><Relationship Id="rId32" Type="http://schemas.openxmlformats.org/officeDocument/2006/relationships/hyperlink" Target="https://drive.google.com/open?id=1OR614nYRvv1ulXahOG16THviQe1KE7i2" TargetMode="External"/><Relationship Id="rId35" Type="http://schemas.openxmlformats.org/officeDocument/2006/relationships/hyperlink" Target="https://drive.google.com/open?id=1VDWaED6KHi0qyzWUrSAP5ZO_3hf1S7MD" TargetMode="External"/><Relationship Id="rId34" Type="http://schemas.openxmlformats.org/officeDocument/2006/relationships/hyperlink" Target="https://drive.google.com/open?id=1tIeNJ_dQL7LHsOsGIuBneoZLWMeZMOlp" TargetMode="External"/><Relationship Id="rId37" Type="http://schemas.openxmlformats.org/officeDocument/2006/relationships/hyperlink" Target="https://drive.google.com/open?id=1JodJoi7rghsuU5EL7oOqUF7PyoVZD2uU" TargetMode="External"/><Relationship Id="rId36" Type="http://schemas.openxmlformats.org/officeDocument/2006/relationships/hyperlink" Target="https://drive.google.com/open?id=1Qp5Q1iDYONHcL6x5S4uqZNTBPF3IXEs5" TargetMode="External"/><Relationship Id="rId39" Type="http://schemas.openxmlformats.org/officeDocument/2006/relationships/hyperlink" Target="https://drive.google.com/open?id=1fcEGn3sN_r1RURet_gdaLV2nzX45ptd7" TargetMode="External"/><Relationship Id="rId38" Type="http://schemas.openxmlformats.org/officeDocument/2006/relationships/hyperlink" Target="https://drive.google.com/open?id=1C0PXXO6TkaewEt22d_m2eFgAX170aq3q" TargetMode="External"/><Relationship Id="rId20" Type="http://schemas.openxmlformats.org/officeDocument/2006/relationships/hyperlink" Target="https://drive.google.com/open?id=1VIyylm8w_zC_WwmOdu2Wt3K3EVK6WUGfXxkCB3RClHM" TargetMode="External"/><Relationship Id="rId22" Type="http://schemas.openxmlformats.org/officeDocument/2006/relationships/hyperlink" Target="https://drive.google.com/open?id=1N_23WaBmqKWiTKQHeTQAuukoJw5ORpRi" TargetMode="External"/><Relationship Id="rId21" Type="http://schemas.openxmlformats.org/officeDocument/2006/relationships/hyperlink" Target="https://drive.google.com/open?id=1IcMmlYiJSt3OOZPAyAienlFxZj3vlwe4" TargetMode="External"/><Relationship Id="rId24" Type="http://schemas.openxmlformats.org/officeDocument/2006/relationships/hyperlink" Target="https://drive.google.com/open?id=1-0alGHSUYBLWWJL-76yE1aQ4yNTCcopO" TargetMode="External"/><Relationship Id="rId23" Type="http://schemas.openxmlformats.org/officeDocument/2006/relationships/hyperlink" Target="https://drive.google.com/open?id=11lCkUTBCgVYYmUMfRDv_8vQd5TTTPgmc" TargetMode="External"/><Relationship Id="rId26" Type="http://schemas.openxmlformats.org/officeDocument/2006/relationships/hyperlink" Target="https://drive.google.com/open?id=1ouY25Vhd79A0YPmTJu8cv3dT337lAJmq" TargetMode="External"/><Relationship Id="rId25" Type="http://schemas.openxmlformats.org/officeDocument/2006/relationships/hyperlink" Target="https://drive.google.com/open?id=1ho-z0KlToh_RRUP5KT7a86KQDz7vI352" TargetMode="External"/><Relationship Id="rId28" Type="http://schemas.openxmlformats.org/officeDocument/2006/relationships/hyperlink" Target="https://drive.google.com/open?id=1vPNNBOJ6qLnaRoRYIOGpFFejkVnwRr5O" TargetMode="External"/><Relationship Id="rId27" Type="http://schemas.openxmlformats.org/officeDocument/2006/relationships/hyperlink" Target="https://drive.google.com/open?id=1jEwkjLG9i7NHECHKhwACGBVI6xQoHECm" TargetMode="External"/><Relationship Id="rId29" Type="http://schemas.openxmlformats.org/officeDocument/2006/relationships/hyperlink" Target="https://drive.google.com/open?id=1YOcR10ozSXTPCBRIvkDf8ZD1dR_aYUeN" TargetMode="External"/><Relationship Id="rId11" Type="http://schemas.openxmlformats.org/officeDocument/2006/relationships/hyperlink" Target="https://drive.google.com/open?id=1pGOafr0WDMLvOaPq0owDW-S16zaxQ9Wr" TargetMode="External"/><Relationship Id="rId10" Type="http://schemas.openxmlformats.org/officeDocument/2006/relationships/hyperlink" Target="https://drive.google.com/open?id=1LMvpvv1IyES2PXB1ttkeHlVSCoLA2fBJ" TargetMode="External"/><Relationship Id="rId13" Type="http://schemas.openxmlformats.org/officeDocument/2006/relationships/hyperlink" Target="https://drive.google.com/open?id=1FVMhY0xaNNr5k6MLKbqXsAUEFY6hMlKn" TargetMode="External"/><Relationship Id="rId12" Type="http://schemas.openxmlformats.org/officeDocument/2006/relationships/hyperlink" Target="https://drive.google.com/open?id=1Bc_rOq-3kMlNl0ybGf0R1ZLRRuYfr0wg" TargetMode="External"/><Relationship Id="rId15" Type="http://schemas.openxmlformats.org/officeDocument/2006/relationships/hyperlink" Target="https://drive.google.com/open?id=1j9rowSxCkfyJdJgPo8jTOWvnTKWOf7_S" TargetMode="External"/><Relationship Id="rId14" Type="http://schemas.openxmlformats.org/officeDocument/2006/relationships/hyperlink" Target="https://drive.google.com/open?id=15kPTj3VcDZulo-QwnUPQgqeqWlbGbgao" TargetMode="External"/><Relationship Id="rId17" Type="http://schemas.openxmlformats.org/officeDocument/2006/relationships/hyperlink" Target="https://drive.google.com/open?id=1QcQcyfkbRNqUM4OCnMWrhwq5Yd3efs6w" TargetMode="External"/><Relationship Id="rId16" Type="http://schemas.openxmlformats.org/officeDocument/2006/relationships/hyperlink" Target="https://drive.google.com/open?id=14MQ5ZCqAy-SE5fWK0GCsSilLSUdR5xNg" TargetMode="External"/><Relationship Id="rId19" Type="http://schemas.openxmlformats.org/officeDocument/2006/relationships/hyperlink" Target="https://drive.google.com/open?id=12-y59NBTxeLBdhXf1m3Vhi-CXiHlavIG" TargetMode="External"/><Relationship Id="rId18" Type="http://schemas.openxmlformats.org/officeDocument/2006/relationships/hyperlink" Target="https://drive.google.com/open?id=1KSNNVGlV1W1F0ms92rXfeN3rrrxtjPHB" TargetMode="External"/><Relationship Id="rId1" Type="http://schemas.openxmlformats.org/officeDocument/2006/relationships/hyperlink" Target="https://docs.google.com/document/d/1rYzrbv36NtOa7rBYlddmn8uI3JE0A1oT_PjDyeJ36LM/edit" TargetMode="External"/><Relationship Id="rId2" Type="http://schemas.openxmlformats.org/officeDocument/2006/relationships/hyperlink" Target="https://drive.google.com/open?id=1vh_dCHMsoWjbiqKv-FKE7PWK8W6hZAXD" TargetMode="External"/><Relationship Id="rId3" Type="http://schemas.openxmlformats.org/officeDocument/2006/relationships/hyperlink" Target="https://drive.google.com/open?id=16NOC_APTSmyRUwNElveVfJkJKDB1obzA" TargetMode="External"/><Relationship Id="rId4" Type="http://schemas.openxmlformats.org/officeDocument/2006/relationships/hyperlink" Target="https://drive.google.com/open?id=1XKMCsR8cI7o8nOiIkbOWG8wL-aqt_Lnq" TargetMode="External"/><Relationship Id="rId9" Type="http://schemas.openxmlformats.org/officeDocument/2006/relationships/hyperlink" Target="https://drive.google.com/open?id=1GMiuJLRgm6MR-zng-ls-nKlm2EAvIO00" TargetMode="External"/><Relationship Id="rId5" Type="http://schemas.openxmlformats.org/officeDocument/2006/relationships/hyperlink" Target="https://drive.google.com/open?id=1-CBni_iduhidd3MAko2IzFqWnfqxS9RG" TargetMode="External"/><Relationship Id="rId6" Type="http://schemas.openxmlformats.org/officeDocument/2006/relationships/hyperlink" Target="https://drive.google.com/open?id=1U8JBYOWanWOqkivHfS9ieDx2B4aUEOLz" TargetMode="External"/><Relationship Id="rId7" Type="http://schemas.openxmlformats.org/officeDocument/2006/relationships/hyperlink" Target="https://drive.google.com/open?id=1ZVimkx6hIgHcV2Lwj0Wqeo4npQd8_auL" TargetMode="External"/><Relationship Id="rId8" Type="http://schemas.openxmlformats.org/officeDocument/2006/relationships/hyperlink" Target="https://drive.google.com/open?id=101EwmAMYIQYxpu9YGmRnE2zDuC9MBzHR" TargetMode="External"/><Relationship Id="rId51" Type="http://schemas.openxmlformats.org/officeDocument/2006/relationships/hyperlink" Target="https://drive.google.com/open?id=1u0tasr3UD0tmi3rPZkoSONNFhM951-1n" TargetMode="External"/><Relationship Id="rId50" Type="http://schemas.openxmlformats.org/officeDocument/2006/relationships/hyperlink" Target="https://drive.google.com/open?id=10Ypp8Bw3mwxX24IWJEyV9qbTwNijbg6r" TargetMode="External"/><Relationship Id="rId53" Type="http://schemas.openxmlformats.org/officeDocument/2006/relationships/hyperlink" Target="https://drive.google.com/open?id=1etZqogIN1ITLW-Z3_LMkRF3H5Iyx96LH" TargetMode="External"/><Relationship Id="rId52" Type="http://schemas.openxmlformats.org/officeDocument/2006/relationships/hyperlink" Target="https://drive.google.com/open?id=1wyBn9JJrbo7qVgXwpyzunZaU7Ud_q0ER" TargetMode="External"/><Relationship Id="rId55" Type="http://schemas.openxmlformats.org/officeDocument/2006/relationships/hyperlink" Target="https://drive.google.com/open?id=1lEhMyXjvBID3Q4Q3hqXy-ONZ8zKUIWBs" TargetMode="External"/><Relationship Id="rId54" Type="http://schemas.openxmlformats.org/officeDocument/2006/relationships/hyperlink" Target="https://drive.google.com/open?id=1-DOUjh1PzPRGkn16b_InGGxjU2iKg-rT" TargetMode="External"/><Relationship Id="rId57" Type="http://schemas.openxmlformats.org/officeDocument/2006/relationships/hyperlink" Target="https://drive.google.com/file/d/1NjNd5_9Y07sUcU8AgsgE_wQRH2X4BpGd/view?usp=sharing" TargetMode="External"/><Relationship Id="rId56" Type="http://schemas.openxmlformats.org/officeDocument/2006/relationships/hyperlink" Target="https://drive.google.com/open?id=1z3SFxTV8i24vb5gV0eF2FM4zeOKMmIiR" TargetMode="External"/><Relationship Id="rId5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13.38"/>
    <col customWidth="1" min="2" max="4" width="12.63"/>
    <col customWidth="1" min="5" max="5" width="32.38"/>
    <col customWidth="1" min="6" max="6" width="12.88"/>
    <col customWidth="1" min="7" max="7" width="25.63"/>
    <col customWidth="1" min="8" max="8" width="22.25"/>
    <col customWidth="1" min="9" max="9" width="10.88"/>
    <col customWidth="1" min="10" max="11" width="28.25"/>
    <col customWidth="1" min="12" max="12" width="32.63"/>
  </cols>
  <sheetData>
    <row r="1" ht="32.25" customHeight="1">
      <c r="A1" s="1" t="s">
        <v>0</v>
      </c>
      <c r="B1" s="2" t="s">
        <v>1</v>
      </c>
      <c r="C1" s="2" t="s">
        <v>2</v>
      </c>
      <c r="D1" s="2" t="s">
        <v>3</v>
      </c>
      <c r="E1" s="3" t="s">
        <v>4</v>
      </c>
      <c r="F1" s="2" t="s">
        <v>5</v>
      </c>
      <c r="G1" s="2" t="s">
        <v>6</v>
      </c>
      <c r="H1" s="2" t="s">
        <v>7</v>
      </c>
      <c r="I1" s="2" t="s">
        <v>8</v>
      </c>
      <c r="J1" s="2" t="s">
        <v>9</v>
      </c>
      <c r="K1" s="2" t="s">
        <v>10</v>
      </c>
      <c r="L1" s="2" t="s">
        <v>11</v>
      </c>
      <c r="M1" s="2" t="s">
        <v>12</v>
      </c>
      <c r="N1" s="4" t="s">
        <v>13</v>
      </c>
      <c r="O1" s="2" t="s">
        <v>14</v>
      </c>
      <c r="P1" s="2" t="s">
        <v>15</v>
      </c>
      <c r="Q1" s="2" t="s">
        <v>16</v>
      </c>
      <c r="R1" s="2" t="s">
        <v>17</v>
      </c>
      <c r="S1" s="5"/>
      <c r="T1" s="5"/>
      <c r="U1" s="5"/>
    </row>
    <row r="2" ht="22.5" customHeight="1">
      <c r="A2" s="6" t="s">
        <v>18</v>
      </c>
      <c r="B2" s="7" t="s">
        <v>19</v>
      </c>
      <c r="C2" s="7" t="s">
        <v>18</v>
      </c>
      <c r="D2" s="7" t="s">
        <v>20</v>
      </c>
      <c r="E2" s="8">
        <v>3.363177465E9</v>
      </c>
      <c r="F2" s="7" t="s">
        <v>21</v>
      </c>
      <c r="G2" s="7" t="s">
        <v>22</v>
      </c>
      <c r="H2" s="7" t="s">
        <v>23</v>
      </c>
      <c r="I2" s="9" t="s">
        <v>24</v>
      </c>
      <c r="J2" s="7">
        <v>3.39</v>
      </c>
      <c r="K2" s="7" t="s">
        <v>25</v>
      </c>
      <c r="L2" s="7" t="s">
        <v>26</v>
      </c>
      <c r="M2" s="8" t="s">
        <v>27</v>
      </c>
      <c r="N2" s="10" t="s">
        <v>28</v>
      </c>
      <c r="O2" s="7" t="s">
        <v>29</v>
      </c>
      <c r="P2" s="7" t="s">
        <v>30</v>
      </c>
      <c r="Q2" s="7" t="s">
        <v>31</v>
      </c>
      <c r="R2" s="7" t="s">
        <v>32</v>
      </c>
    </row>
    <row r="3" ht="22.5" customHeight="1">
      <c r="A3" s="6" t="s">
        <v>33</v>
      </c>
      <c r="B3" s="7" t="s">
        <v>34</v>
      </c>
      <c r="C3" s="7"/>
      <c r="D3" s="7" t="s">
        <v>35</v>
      </c>
      <c r="E3" s="8" t="s">
        <v>36</v>
      </c>
      <c r="F3" s="7" t="s">
        <v>37</v>
      </c>
      <c r="G3" s="7" t="s">
        <v>38</v>
      </c>
      <c r="H3" s="7" t="s">
        <v>39</v>
      </c>
      <c r="I3" s="9" t="s">
        <v>40</v>
      </c>
      <c r="J3" s="7">
        <v>4.0</v>
      </c>
      <c r="K3" s="7" t="s">
        <v>41</v>
      </c>
      <c r="L3" s="7" t="s">
        <v>42</v>
      </c>
      <c r="M3" s="8" t="s">
        <v>43</v>
      </c>
      <c r="N3" s="10" t="s">
        <v>44</v>
      </c>
      <c r="O3" s="7" t="s">
        <v>29</v>
      </c>
      <c r="P3" s="7"/>
      <c r="Q3" s="7" t="s">
        <v>45</v>
      </c>
      <c r="R3" s="7" t="s">
        <v>32</v>
      </c>
    </row>
    <row r="4" ht="22.5" customHeight="1">
      <c r="A4" s="6" t="s">
        <v>46</v>
      </c>
      <c r="B4" s="7" t="s">
        <v>47</v>
      </c>
      <c r="C4" s="7" t="s">
        <v>48</v>
      </c>
      <c r="D4" s="7" t="s">
        <v>49</v>
      </c>
      <c r="E4" s="8">
        <v>3.362148568E9</v>
      </c>
      <c r="F4" s="7" t="s">
        <v>50</v>
      </c>
      <c r="G4" s="7" t="s">
        <v>22</v>
      </c>
      <c r="H4" s="7" t="s">
        <v>51</v>
      </c>
      <c r="I4" s="9" t="s">
        <v>52</v>
      </c>
      <c r="J4" s="7">
        <v>3.6</v>
      </c>
      <c r="K4" s="7" t="s">
        <v>53</v>
      </c>
      <c r="L4" s="7" t="s">
        <v>54</v>
      </c>
      <c r="M4" s="8" t="s">
        <v>55</v>
      </c>
      <c r="N4" s="10" t="s">
        <v>56</v>
      </c>
      <c r="O4" s="7" t="s">
        <v>29</v>
      </c>
      <c r="P4" s="7" t="s">
        <v>57</v>
      </c>
      <c r="Q4" s="7" t="s">
        <v>31</v>
      </c>
      <c r="R4" s="7" t="s">
        <v>58</v>
      </c>
    </row>
    <row r="5" ht="22.5" customHeight="1">
      <c r="A5" s="6" t="s">
        <v>59</v>
      </c>
      <c r="B5" s="7" t="s">
        <v>60</v>
      </c>
      <c r="C5" s="7"/>
      <c r="D5" s="7" t="s">
        <v>61</v>
      </c>
      <c r="E5" s="8">
        <v>9.193898884E9</v>
      </c>
      <c r="F5" s="7" t="s">
        <v>62</v>
      </c>
      <c r="G5" s="7" t="s">
        <v>63</v>
      </c>
      <c r="H5" s="7" t="s">
        <v>64</v>
      </c>
      <c r="I5" s="9" t="s">
        <v>24</v>
      </c>
      <c r="J5" s="7">
        <v>4.0</v>
      </c>
      <c r="K5" s="7" t="s">
        <v>65</v>
      </c>
      <c r="L5" s="7" t="s">
        <v>66</v>
      </c>
      <c r="M5" s="8" t="s">
        <v>67</v>
      </c>
      <c r="N5" s="10" t="s">
        <v>68</v>
      </c>
      <c r="O5" s="7" t="s">
        <v>29</v>
      </c>
      <c r="P5" s="7"/>
      <c r="Q5" s="7" t="s">
        <v>31</v>
      </c>
      <c r="R5" s="7" t="s">
        <v>32</v>
      </c>
    </row>
    <row r="6" ht="22.5" customHeight="1">
      <c r="A6" s="6" t="s">
        <v>69</v>
      </c>
      <c r="B6" s="7" t="s">
        <v>70</v>
      </c>
      <c r="C6" s="7"/>
      <c r="D6" s="7" t="s">
        <v>71</v>
      </c>
      <c r="E6" s="8" t="s">
        <v>72</v>
      </c>
      <c r="F6" s="7" t="s">
        <v>73</v>
      </c>
      <c r="G6" s="7" t="s">
        <v>74</v>
      </c>
      <c r="H6" s="7" t="s">
        <v>75</v>
      </c>
      <c r="I6" s="9" t="s">
        <v>40</v>
      </c>
      <c r="J6" s="7">
        <v>3.6</v>
      </c>
      <c r="K6" s="7" t="s">
        <v>76</v>
      </c>
      <c r="L6" s="7" t="s">
        <v>77</v>
      </c>
      <c r="M6" s="8" t="s">
        <v>78</v>
      </c>
      <c r="N6" s="10" t="s">
        <v>79</v>
      </c>
      <c r="O6" s="7" t="s">
        <v>29</v>
      </c>
      <c r="P6" s="7"/>
      <c r="Q6" s="7" t="s">
        <v>80</v>
      </c>
      <c r="R6" s="7" t="s">
        <v>58</v>
      </c>
    </row>
    <row r="7" ht="22.5" customHeight="1">
      <c r="A7" s="6" t="s">
        <v>81</v>
      </c>
      <c r="B7" s="7" t="s">
        <v>82</v>
      </c>
      <c r="C7" s="7"/>
      <c r="D7" s="11" t="s">
        <v>83</v>
      </c>
      <c r="E7" s="8">
        <v>7.046203865E9</v>
      </c>
      <c r="F7" s="7" t="s">
        <v>84</v>
      </c>
      <c r="G7" s="7" t="s">
        <v>85</v>
      </c>
      <c r="H7" s="7" t="s">
        <v>75</v>
      </c>
      <c r="I7" s="9" t="s">
        <v>40</v>
      </c>
      <c r="J7" s="7">
        <v>4.0</v>
      </c>
      <c r="K7" s="7" t="s">
        <v>86</v>
      </c>
      <c r="L7" s="7" t="s">
        <v>87</v>
      </c>
      <c r="M7" s="7" t="s">
        <v>88</v>
      </c>
      <c r="N7" s="10" t="s">
        <v>89</v>
      </c>
      <c r="O7" s="7" t="s">
        <v>29</v>
      </c>
      <c r="P7" s="7"/>
      <c r="Q7" s="7" t="s">
        <v>31</v>
      </c>
      <c r="R7" s="7" t="s">
        <v>58</v>
      </c>
    </row>
    <row r="8" ht="22.5" customHeight="1">
      <c r="A8" s="6" t="s">
        <v>90</v>
      </c>
      <c r="B8" s="7" t="s">
        <v>91</v>
      </c>
      <c r="C8" s="7"/>
      <c r="D8" s="7" t="s">
        <v>92</v>
      </c>
      <c r="E8" s="8" t="s">
        <v>93</v>
      </c>
      <c r="F8" s="7" t="s">
        <v>94</v>
      </c>
      <c r="G8" s="7" t="s">
        <v>95</v>
      </c>
      <c r="H8" s="7" t="s">
        <v>75</v>
      </c>
      <c r="I8" s="9" t="s">
        <v>96</v>
      </c>
      <c r="J8" s="7">
        <v>0.0</v>
      </c>
      <c r="K8" s="7" t="s">
        <v>97</v>
      </c>
      <c r="L8" s="7" t="s">
        <v>98</v>
      </c>
      <c r="M8" s="8" t="s">
        <v>99</v>
      </c>
      <c r="N8" s="10" t="s">
        <v>100</v>
      </c>
      <c r="O8" s="7" t="s">
        <v>29</v>
      </c>
      <c r="P8" s="7"/>
      <c r="Q8" s="7" t="s">
        <v>45</v>
      </c>
      <c r="R8" s="7" t="s">
        <v>58</v>
      </c>
    </row>
    <row r="9" ht="22.5" customHeight="1">
      <c r="A9" s="6" t="s">
        <v>101</v>
      </c>
      <c r="B9" s="7" t="s">
        <v>102</v>
      </c>
      <c r="C9" s="7"/>
      <c r="D9" s="7" t="s">
        <v>103</v>
      </c>
      <c r="E9" s="8" t="s">
        <v>104</v>
      </c>
      <c r="F9" s="7" t="s">
        <v>73</v>
      </c>
      <c r="G9" s="7" t="s">
        <v>105</v>
      </c>
      <c r="H9" s="7" t="s">
        <v>75</v>
      </c>
      <c r="I9" s="9" t="s">
        <v>106</v>
      </c>
      <c r="J9" s="7">
        <v>3.526</v>
      </c>
      <c r="K9" s="7" t="s">
        <v>107</v>
      </c>
      <c r="L9" s="7" t="s">
        <v>108</v>
      </c>
      <c r="M9" s="8" t="s">
        <v>109</v>
      </c>
      <c r="N9" s="10" t="s">
        <v>110</v>
      </c>
      <c r="O9" s="7" t="s">
        <v>29</v>
      </c>
      <c r="P9" s="7"/>
      <c r="Q9" s="7" t="s">
        <v>45</v>
      </c>
      <c r="R9" s="7" t="s">
        <v>58</v>
      </c>
    </row>
    <row r="10" ht="22.5" customHeight="1">
      <c r="A10" s="6" t="s">
        <v>111</v>
      </c>
      <c r="B10" s="7" t="s">
        <v>112</v>
      </c>
      <c r="C10" s="7"/>
      <c r="D10" s="7" t="s">
        <v>113</v>
      </c>
      <c r="E10" s="8" t="s">
        <v>114</v>
      </c>
      <c r="F10" s="7" t="s">
        <v>115</v>
      </c>
      <c r="G10" s="7" t="s">
        <v>85</v>
      </c>
      <c r="H10" s="7" t="s">
        <v>39</v>
      </c>
      <c r="I10" s="9" t="s">
        <v>40</v>
      </c>
      <c r="J10" s="7">
        <v>4.0</v>
      </c>
      <c r="K10" s="7" t="s">
        <v>116</v>
      </c>
      <c r="L10" s="7" t="s">
        <v>117</v>
      </c>
      <c r="M10" s="8" t="s">
        <v>118</v>
      </c>
      <c r="N10" s="10" t="s">
        <v>119</v>
      </c>
      <c r="O10" s="7" t="s">
        <v>29</v>
      </c>
      <c r="P10" s="7" t="s">
        <v>85</v>
      </c>
      <c r="Q10" s="7" t="s">
        <v>45</v>
      </c>
      <c r="R10" s="7" t="s">
        <v>32</v>
      </c>
    </row>
    <row r="11" ht="22.5" customHeight="1">
      <c r="A11" s="6" t="s">
        <v>120</v>
      </c>
      <c r="B11" s="6" t="s">
        <v>121</v>
      </c>
      <c r="C11" s="6" t="s">
        <v>122</v>
      </c>
      <c r="D11" s="6" t="s">
        <v>123</v>
      </c>
      <c r="E11" s="12">
        <v>4.704060812E9</v>
      </c>
      <c r="F11" s="7" t="s">
        <v>124</v>
      </c>
      <c r="G11" s="6" t="s">
        <v>95</v>
      </c>
      <c r="H11" s="6" t="s">
        <v>125</v>
      </c>
      <c r="I11" s="13" t="s">
        <v>106</v>
      </c>
      <c r="J11" s="7">
        <v>0.0</v>
      </c>
      <c r="K11" s="7" t="s">
        <v>126</v>
      </c>
      <c r="L11" s="7" t="s">
        <v>127</v>
      </c>
      <c r="M11" s="8" t="s">
        <v>128</v>
      </c>
      <c r="N11" s="10" t="s">
        <v>129</v>
      </c>
      <c r="O11" s="7" t="s">
        <v>29</v>
      </c>
      <c r="P11" s="7"/>
      <c r="Q11" s="7" t="s">
        <v>45</v>
      </c>
      <c r="R11" s="7" t="s">
        <v>32</v>
      </c>
    </row>
    <row r="12" ht="22.5" customHeight="1">
      <c r="A12" s="6" t="s">
        <v>130</v>
      </c>
      <c r="B12" s="7" t="s">
        <v>131</v>
      </c>
      <c r="C12" s="7"/>
      <c r="D12" s="7" t="s">
        <v>132</v>
      </c>
      <c r="E12" s="8" t="s">
        <v>133</v>
      </c>
      <c r="F12" s="7" t="s">
        <v>134</v>
      </c>
      <c r="G12" s="7" t="s">
        <v>105</v>
      </c>
      <c r="H12" s="7" t="s">
        <v>39</v>
      </c>
      <c r="I12" s="9" t="s">
        <v>96</v>
      </c>
      <c r="J12" s="7">
        <v>0.0</v>
      </c>
      <c r="K12" s="7" t="s">
        <v>135</v>
      </c>
      <c r="L12" s="7" t="s">
        <v>136</v>
      </c>
      <c r="M12" s="8" t="s">
        <v>137</v>
      </c>
      <c r="N12" s="10" t="s">
        <v>138</v>
      </c>
      <c r="O12" s="7" t="s">
        <v>29</v>
      </c>
      <c r="P12" s="7" t="s">
        <v>139</v>
      </c>
      <c r="Q12" s="7" t="s">
        <v>31</v>
      </c>
      <c r="R12" s="7" t="s">
        <v>58</v>
      </c>
    </row>
    <row r="13" ht="22.5" customHeight="1">
      <c r="A13" s="6" t="s">
        <v>140</v>
      </c>
      <c r="B13" s="7" t="s">
        <v>141</v>
      </c>
      <c r="C13" s="7"/>
      <c r="D13" s="7" t="s">
        <v>142</v>
      </c>
      <c r="E13" s="8" t="s">
        <v>143</v>
      </c>
      <c r="F13" s="7" t="s">
        <v>144</v>
      </c>
      <c r="G13" s="7" t="s">
        <v>22</v>
      </c>
      <c r="H13" s="7" t="s">
        <v>145</v>
      </c>
      <c r="I13" s="9" t="s">
        <v>40</v>
      </c>
      <c r="J13" s="7">
        <v>3.3</v>
      </c>
      <c r="K13" s="7" t="s">
        <v>146</v>
      </c>
      <c r="L13" s="7" t="s">
        <v>147</v>
      </c>
      <c r="M13" s="14" t="s">
        <v>148</v>
      </c>
      <c r="N13" s="10" t="s">
        <v>149</v>
      </c>
      <c r="O13" s="7" t="s">
        <v>29</v>
      </c>
      <c r="P13" s="7"/>
      <c r="Q13" s="7" t="s">
        <v>45</v>
      </c>
      <c r="R13" s="7" t="s">
        <v>58</v>
      </c>
    </row>
    <row r="14" ht="22.5" customHeight="1">
      <c r="A14" s="6" t="s">
        <v>150</v>
      </c>
      <c r="B14" s="7" t="s">
        <v>151</v>
      </c>
      <c r="C14" s="7"/>
      <c r="D14" s="7" t="s">
        <v>152</v>
      </c>
      <c r="E14" s="8">
        <v>9.197448485E9</v>
      </c>
      <c r="F14" s="7" t="s">
        <v>153</v>
      </c>
      <c r="G14" s="7" t="s">
        <v>95</v>
      </c>
      <c r="H14" s="7" t="s">
        <v>75</v>
      </c>
      <c r="I14" s="9" t="s">
        <v>106</v>
      </c>
      <c r="J14" s="7">
        <v>3.5</v>
      </c>
      <c r="K14" s="7" t="s">
        <v>154</v>
      </c>
      <c r="L14" s="7" t="s">
        <v>155</v>
      </c>
      <c r="M14" s="8" t="s">
        <v>156</v>
      </c>
      <c r="N14" s="10" t="s">
        <v>157</v>
      </c>
      <c r="O14" s="7" t="s">
        <v>29</v>
      </c>
      <c r="P14" s="7"/>
      <c r="Q14" s="7" t="s">
        <v>158</v>
      </c>
      <c r="R14" s="7" t="s">
        <v>58</v>
      </c>
    </row>
    <row r="15" ht="22.5" customHeight="1">
      <c r="A15" s="6" t="s">
        <v>159</v>
      </c>
      <c r="B15" s="7" t="s">
        <v>160</v>
      </c>
      <c r="C15" s="7"/>
      <c r="D15" s="7" t="s">
        <v>161</v>
      </c>
      <c r="E15" s="8">
        <v>9.726556445E9</v>
      </c>
      <c r="F15" s="7" t="s">
        <v>134</v>
      </c>
      <c r="G15" s="7" t="s">
        <v>62</v>
      </c>
      <c r="H15" s="7" t="s">
        <v>39</v>
      </c>
      <c r="I15" s="9" t="s">
        <v>40</v>
      </c>
      <c r="J15" s="7">
        <v>3.7</v>
      </c>
      <c r="K15" s="7" t="s">
        <v>162</v>
      </c>
      <c r="L15" s="7" t="s">
        <v>163</v>
      </c>
      <c r="M15" s="8" t="s">
        <v>164</v>
      </c>
      <c r="N15" s="10" t="s">
        <v>165</v>
      </c>
      <c r="O15" s="7" t="s">
        <v>29</v>
      </c>
      <c r="P15" s="7"/>
      <c r="Q15" s="7" t="s">
        <v>31</v>
      </c>
      <c r="R15" s="7" t="s">
        <v>32</v>
      </c>
    </row>
    <row r="16" ht="22.5" customHeight="1">
      <c r="A16" s="6" t="s">
        <v>166</v>
      </c>
      <c r="B16" s="7" t="s">
        <v>167</v>
      </c>
      <c r="C16" s="7"/>
      <c r="D16" s="11" t="s">
        <v>168</v>
      </c>
      <c r="E16" s="8" t="s">
        <v>169</v>
      </c>
      <c r="F16" s="7" t="s">
        <v>170</v>
      </c>
      <c r="G16" s="7" t="s">
        <v>171</v>
      </c>
      <c r="H16" s="7" t="s">
        <v>172</v>
      </c>
      <c r="I16" s="9" t="s">
        <v>24</v>
      </c>
      <c r="J16" s="7">
        <v>4.0</v>
      </c>
      <c r="K16" s="7" t="s">
        <v>173</v>
      </c>
      <c r="L16" s="7" t="s">
        <v>174</v>
      </c>
      <c r="M16" s="8" t="s">
        <v>175</v>
      </c>
      <c r="N16" s="10" t="s">
        <v>176</v>
      </c>
      <c r="O16" s="7" t="s">
        <v>29</v>
      </c>
      <c r="P16" s="7"/>
      <c r="Q16" s="7" t="s">
        <v>31</v>
      </c>
      <c r="R16" s="7" t="s">
        <v>58</v>
      </c>
    </row>
    <row r="17" ht="22.5" customHeight="1">
      <c r="A17" s="6" t="s">
        <v>177</v>
      </c>
      <c r="B17" s="7" t="s">
        <v>178</v>
      </c>
      <c r="C17" s="7"/>
      <c r="D17" s="7" t="s">
        <v>179</v>
      </c>
      <c r="E17" s="8">
        <v>7.044672695E9</v>
      </c>
      <c r="F17" s="7" t="s">
        <v>180</v>
      </c>
      <c r="G17" s="7" t="s">
        <v>22</v>
      </c>
      <c r="H17" s="7" t="s">
        <v>75</v>
      </c>
      <c r="I17" s="9" t="s">
        <v>106</v>
      </c>
      <c r="J17" s="7">
        <v>3.67</v>
      </c>
      <c r="K17" s="7" t="s">
        <v>25</v>
      </c>
      <c r="L17" s="7" t="s">
        <v>181</v>
      </c>
      <c r="M17" s="8" t="s">
        <v>182</v>
      </c>
      <c r="N17" s="10" t="s">
        <v>183</v>
      </c>
      <c r="O17" s="7" t="s">
        <v>29</v>
      </c>
      <c r="P17" s="7"/>
      <c r="Q17" s="7" t="s">
        <v>31</v>
      </c>
      <c r="R17" s="7" t="s">
        <v>58</v>
      </c>
    </row>
    <row r="18" ht="22.5" customHeight="1">
      <c r="A18" s="6" t="s">
        <v>184</v>
      </c>
      <c r="B18" s="7" t="s">
        <v>185</v>
      </c>
      <c r="C18" s="7"/>
      <c r="D18" s="7" t="s">
        <v>186</v>
      </c>
      <c r="E18" s="8" t="s">
        <v>187</v>
      </c>
      <c r="F18" s="7" t="s">
        <v>188</v>
      </c>
      <c r="G18" s="7" t="s">
        <v>22</v>
      </c>
      <c r="H18" s="7" t="s">
        <v>75</v>
      </c>
      <c r="I18" s="9" t="s">
        <v>96</v>
      </c>
      <c r="J18" s="7">
        <v>0.0</v>
      </c>
      <c r="K18" s="7" t="s">
        <v>189</v>
      </c>
      <c r="L18" s="7" t="s">
        <v>190</v>
      </c>
      <c r="M18" s="8" t="s">
        <v>191</v>
      </c>
      <c r="N18" s="10" t="s">
        <v>192</v>
      </c>
      <c r="O18" s="7" t="s">
        <v>29</v>
      </c>
      <c r="P18" s="7" t="s">
        <v>193</v>
      </c>
      <c r="Q18" s="7" t="s">
        <v>45</v>
      </c>
      <c r="R18" s="7" t="s">
        <v>32</v>
      </c>
    </row>
    <row r="19" ht="22.5" customHeight="1">
      <c r="A19" s="6" t="s">
        <v>194</v>
      </c>
      <c r="B19" s="7" t="s">
        <v>195</v>
      </c>
      <c r="C19" s="7" t="s">
        <v>196</v>
      </c>
      <c r="D19" s="7" t="s">
        <v>197</v>
      </c>
      <c r="E19" s="8">
        <v>9.803195073E9</v>
      </c>
      <c r="F19" s="7" t="s">
        <v>198</v>
      </c>
      <c r="G19" s="7" t="s">
        <v>199</v>
      </c>
      <c r="H19" s="7" t="s">
        <v>200</v>
      </c>
      <c r="I19" s="9" t="s">
        <v>40</v>
      </c>
      <c r="J19" s="7">
        <v>4.0</v>
      </c>
      <c r="K19" s="7" t="s">
        <v>201</v>
      </c>
      <c r="L19" s="7" t="s">
        <v>202</v>
      </c>
      <c r="M19" s="8" t="s">
        <v>203</v>
      </c>
      <c r="N19" s="10" t="s">
        <v>204</v>
      </c>
      <c r="O19" s="7" t="s">
        <v>29</v>
      </c>
      <c r="P19" s="7"/>
      <c r="Q19" s="7" t="s">
        <v>45</v>
      </c>
      <c r="R19" s="7" t="s">
        <v>32</v>
      </c>
    </row>
    <row r="20" ht="22.5" customHeight="1">
      <c r="A20" s="6" t="s">
        <v>205</v>
      </c>
      <c r="B20" s="7" t="s">
        <v>206</v>
      </c>
      <c r="C20" s="7"/>
      <c r="D20" s="7" t="s">
        <v>207</v>
      </c>
      <c r="E20" s="8" t="s">
        <v>208</v>
      </c>
      <c r="F20" s="7" t="s">
        <v>209</v>
      </c>
      <c r="G20" s="7" t="s">
        <v>22</v>
      </c>
      <c r="H20" s="7" t="s">
        <v>210</v>
      </c>
      <c r="I20" s="9" t="s">
        <v>40</v>
      </c>
      <c r="J20" s="7">
        <v>4.0</v>
      </c>
      <c r="K20" s="7" t="s">
        <v>211</v>
      </c>
      <c r="L20" s="7" t="s">
        <v>212</v>
      </c>
      <c r="M20" s="8" t="s">
        <v>213</v>
      </c>
      <c r="N20" s="10" t="s">
        <v>214</v>
      </c>
      <c r="O20" s="7" t="s">
        <v>29</v>
      </c>
      <c r="P20" s="7" t="s">
        <v>215</v>
      </c>
      <c r="Q20" s="7" t="s">
        <v>31</v>
      </c>
      <c r="R20" s="7" t="s">
        <v>58</v>
      </c>
    </row>
    <row r="21" ht="22.5" customHeight="1">
      <c r="A21" s="6" t="s">
        <v>216</v>
      </c>
      <c r="B21" s="7" t="s">
        <v>217</v>
      </c>
      <c r="C21" s="7" t="s">
        <v>218</v>
      </c>
      <c r="D21" s="7" t="s">
        <v>219</v>
      </c>
      <c r="E21" s="8" t="s">
        <v>220</v>
      </c>
      <c r="F21" s="7" t="s">
        <v>171</v>
      </c>
      <c r="G21" s="7" t="s">
        <v>22</v>
      </c>
      <c r="H21" s="7" t="s">
        <v>75</v>
      </c>
      <c r="I21" s="9" t="s">
        <v>24</v>
      </c>
      <c r="J21" s="7">
        <v>0.0</v>
      </c>
      <c r="K21" s="7" t="s">
        <v>221</v>
      </c>
      <c r="L21" s="7" t="s">
        <v>222</v>
      </c>
      <c r="M21" s="8" t="s">
        <v>223</v>
      </c>
      <c r="N21" s="10" t="s">
        <v>224</v>
      </c>
      <c r="O21" s="7" t="s">
        <v>29</v>
      </c>
      <c r="P21" s="7"/>
      <c r="Q21" s="7" t="s">
        <v>31</v>
      </c>
      <c r="R21" s="7" t="s">
        <v>32</v>
      </c>
    </row>
    <row r="22" ht="22.5" customHeight="1">
      <c r="A22" s="6" t="s">
        <v>225</v>
      </c>
      <c r="B22" s="7" t="s">
        <v>226</v>
      </c>
      <c r="C22" s="7"/>
      <c r="D22" s="7" t="s">
        <v>227</v>
      </c>
      <c r="E22" s="8" t="s">
        <v>228</v>
      </c>
      <c r="F22" s="7" t="s">
        <v>229</v>
      </c>
      <c r="G22" s="7" t="s">
        <v>230</v>
      </c>
      <c r="H22" s="7" t="s">
        <v>23</v>
      </c>
      <c r="I22" s="9" t="s">
        <v>40</v>
      </c>
      <c r="J22" s="7">
        <v>3.56</v>
      </c>
      <c r="K22" s="7" t="s">
        <v>231</v>
      </c>
      <c r="L22" s="7" t="s">
        <v>232</v>
      </c>
      <c r="M22" s="14" t="s">
        <v>233</v>
      </c>
      <c r="N22" s="10" t="s">
        <v>234</v>
      </c>
      <c r="O22" s="7" t="s">
        <v>29</v>
      </c>
      <c r="P22" s="7"/>
      <c r="Q22" s="7" t="s">
        <v>45</v>
      </c>
      <c r="R22" s="7" t="s">
        <v>32</v>
      </c>
    </row>
    <row r="23" ht="22.5" customHeight="1">
      <c r="A23" s="6" t="s">
        <v>235</v>
      </c>
      <c r="B23" s="7" t="s">
        <v>185</v>
      </c>
      <c r="C23" s="7"/>
      <c r="D23" s="7" t="s">
        <v>236</v>
      </c>
      <c r="E23" s="8">
        <v>9.804748866E9</v>
      </c>
      <c r="F23" s="7" t="s">
        <v>237</v>
      </c>
      <c r="G23" s="7" t="s">
        <v>22</v>
      </c>
      <c r="H23" s="7" t="s">
        <v>75</v>
      </c>
      <c r="I23" s="9" t="s">
        <v>40</v>
      </c>
      <c r="J23" s="7">
        <v>0.0</v>
      </c>
      <c r="K23" s="7" t="s">
        <v>238</v>
      </c>
      <c r="L23" s="7" t="s">
        <v>239</v>
      </c>
      <c r="M23" s="8" t="s">
        <v>240</v>
      </c>
      <c r="N23" s="10" t="s">
        <v>241</v>
      </c>
      <c r="O23" s="7" t="s">
        <v>29</v>
      </c>
      <c r="P23" s="7" t="s">
        <v>242</v>
      </c>
      <c r="Q23" s="7" t="s">
        <v>45</v>
      </c>
      <c r="R23" s="7" t="s">
        <v>58</v>
      </c>
    </row>
    <row r="24" ht="22.5" customHeight="1">
      <c r="A24" s="6" t="s">
        <v>141</v>
      </c>
      <c r="B24" s="7" t="s">
        <v>243</v>
      </c>
      <c r="C24" s="7"/>
      <c r="D24" s="7" t="s">
        <v>244</v>
      </c>
      <c r="E24" s="8" t="s">
        <v>245</v>
      </c>
      <c r="F24" s="7" t="s">
        <v>171</v>
      </c>
      <c r="G24" s="7" t="s">
        <v>22</v>
      </c>
      <c r="H24" s="7" t="s">
        <v>75</v>
      </c>
      <c r="I24" s="9" t="s">
        <v>106</v>
      </c>
      <c r="J24" s="7">
        <v>3.85</v>
      </c>
      <c r="K24" s="7" t="s">
        <v>86</v>
      </c>
      <c r="L24" s="7" t="s">
        <v>246</v>
      </c>
      <c r="M24" s="14" t="s">
        <v>247</v>
      </c>
      <c r="N24" s="10" t="s">
        <v>248</v>
      </c>
      <c r="O24" s="7" t="s">
        <v>29</v>
      </c>
      <c r="P24" s="7"/>
      <c r="Q24" s="7" t="s">
        <v>31</v>
      </c>
      <c r="R24" s="7" t="s">
        <v>58</v>
      </c>
    </row>
    <row r="25" ht="22.5" customHeight="1">
      <c r="A25" s="6" t="s">
        <v>249</v>
      </c>
      <c r="B25" s="7" t="s">
        <v>250</v>
      </c>
      <c r="C25" s="7"/>
      <c r="D25" s="7" t="s">
        <v>251</v>
      </c>
      <c r="E25" s="8" t="s">
        <v>252</v>
      </c>
      <c r="F25" s="7" t="s">
        <v>253</v>
      </c>
      <c r="G25" s="7" t="s">
        <v>254</v>
      </c>
      <c r="H25" s="7" t="s">
        <v>75</v>
      </c>
      <c r="I25" s="9" t="s">
        <v>24</v>
      </c>
      <c r="J25" s="7">
        <v>3.577</v>
      </c>
      <c r="K25" s="7" t="s">
        <v>86</v>
      </c>
      <c r="L25" s="7" t="s">
        <v>255</v>
      </c>
      <c r="M25" s="8" t="s">
        <v>256</v>
      </c>
      <c r="N25" s="10" t="s">
        <v>257</v>
      </c>
      <c r="O25" s="7" t="s">
        <v>29</v>
      </c>
      <c r="P25" s="7" t="s">
        <v>258</v>
      </c>
      <c r="Q25" s="7" t="s">
        <v>31</v>
      </c>
      <c r="R25" s="7" t="s">
        <v>58</v>
      </c>
    </row>
    <row r="26" ht="22.5" customHeight="1">
      <c r="A26" s="6" t="s">
        <v>259</v>
      </c>
      <c r="B26" s="7" t="s">
        <v>260</v>
      </c>
      <c r="C26" s="7"/>
      <c r="D26" s="7" t="s">
        <v>261</v>
      </c>
      <c r="E26" s="8">
        <v>2.526715232E9</v>
      </c>
      <c r="F26" s="7" t="s">
        <v>262</v>
      </c>
      <c r="G26" s="7" t="s">
        <v>22</v>
      </c>
      <c r="H26" s="7" t="s">
        <v>210</v>
      </c>
      <c r="I26" s="9" t="s">
        <v>52</v>
      </c>
      <c r="J26" s="7">
        <v>3.696</v>
      </c>
      <c r="K26" s="7" t="s">
        <v>263</v>
      </c>
      <c r="L26" s="7" t="s">
        <v>264</v>
      </c>
      <c r="M26" s="8" t="s">
        <v>265</v>
      </c>
      <c r="N26" s="15" t="s">
        <v>266</v>
      </c>
      <c r="O26" s="7" t="s">
        <v>29</v>
      </c>
      <c r="P26" s="7"/>
      <c r="Q26" s="7" t="s">
        <v>31</v>
      </c>
      <c r="R26" s="7" t="s">
        <v>32</v>
      </c>
    </row>
    <row r="27" ht="22.5" customHeight="1">
      <c r="A27" s="6" t="s">
        <v>267</v>
      </c>
      <c r="B27" s="7" t="s">
        <v>268</v>
      </c>
      <c r="C27" s="7" t="s">
        <v>269</v>
      </c>
      <c r="D27" s="7" t="s">
        <v>270</v>
      </c>
      <c r="E27" s="8">
        <v>9.19432295E9</v>
      </c>
      <c r="F27" s="7" t="s">
        <v>171</v>
      </c>
      <c r="G27" s="7" t="s">
        <v>271</v>
      </c>
      <c r="H27" s="7" t="s">
        <v>75</v>
      </c>
      <c r="I27" s="9" t="s">
        <v>24</v>
      </c>
      <c r="J27" s="6">
        <v>3.96</v>
      </c>
      <c r="K27" s="7" t="s">
        <v>272</v>
      </c>
      <c r="L27" s="7" t="s">
        <v>273</v>
      </c>
      <c r="M27" s="8" t="s">
        <v>274</v>
      </c>
      <c r="N27" s="10" t="s">
        <v>275</v>
      </c>
      <c r="O27" s="7" t="s">
        <v>29</v>
      </c>
      <c r="P27" s="7"/>
      <c r="Q27" s="7" t="s">
        <v>31</v>
      </c>
      <c r="R27" s="7" t="s">
        <v>32</v>
      </c>
    </row>
    <row r="28" ht="22.5" customHeight="1">
      <c r="A28" s="6" t="s">
        <v>276</v>
      </c>
      <c r="B28" s="7" t="s">
        <v>277</v>
      </c>
      <c r="C28" s="7"/>
      <c r="D28" s="7" t="s">
        <v>278</v>
      </c>
      <c r="E28" s="8" t="s">
        <v>279</v>
      </c>
      <c r="F28" s="7" t="s">
        <v>280</v>
      </c>
      <c r="G28" s="7" t="s">
        <v>105</v>
      </c>
      <c r="H28" s="7" t="s">
        <v>75</v>
      </c>
      <c r="I28" s="9" t="s">
        <v>96</v>
      </c>
      <c r="J28" s="7">
        <v>0.0</v>
      </c>
      <c r="K28" s="7" t="s">
        <v>281</v>
      </c>
      <c r="L28" s="7" t="s">
        <v>282</v>
      </c>
      <c r="M28" s="8" t="s">
        <v>283</v>
      </c>
      <c r="N28" s="10" t="s">
        <v>284</v>
      </c>
      <c r="O28" s="7" t="s">
        <v>29</v>
      </c>
      <c r="P28" s="7"/>
      <c r="Q28" s="7" t="s">
        <v>158</v>
      </c>
      <c r="R28" s="7" t="s">
        <v>32</v>
      </c>
    </row>
    <row r="29" ht="22.5" customHeight="1">
      <c r="A29" s="6" t="s">
        <v>285</v>
      </c>
      <c r="B29" s="7" t="s">
        <v>286</v>
      </c>
      <c r="C29" s="7"/>
      <c r="D29" s="7" t="s">
        <v>287</v>
      </c>
      <c r="E29" s="8">
        <v>8.432708971E9</v>
      </c>
      <c r="F29" s="7" t="s">
        <v>288</v>
      </c>
      <c r="G29" s="7" t="s">
        <v>289</v>
      </c>
      <c r="H29" s="7" t="s">
        <v>290</v>
      </c>
      <c r="I29" s="9" t="s">
        <v>40</v>
      </c>
      <c r="J29" s="7">
        <v>3.738</v>
      </c>
      <c r="K29" s="7" t="s">
        <v>135</v>
      </c>
      <c r="L29" s="7" t="s">
        <v>291</v>
      </c>
      <c r="M29" s="14" t="s">
        <v>292</v>
      </c>
      <c r="N29" s="10" t="s">
        <v>293</v>
      </c>
      <c r="O29" s="7" t="s">
        <v>294</v>
      </c>
      <c r="P29" s="7" t="s">
        <v>295</v>
      </c>
      <c r="Q29" s="7" t="s">
        <v>158</v>
      </c>
      <c r="R29" s="7" t="s">
        <v>32</v>
      </c>
    </row>
    <row r="30" ht="22.5" customHeight="1">
      <c r="A30" s="6" t="s">
        <v>296</v>
      </c>
      <c r="B30" s="7" t="s">
        <v>297</v>
      </c>
      <c r="C30" s="7" t="s">
        <v>298</v>
      </c>
      <c r="D30" s="7" t="s">
        <v>299</v>
      </c>
      <c r="E30" s="8" t="s">
        <v>300</v>
      </c>
      <c r="F30" s="7" t="s">
        <v>301</v>
      </c>
      <c r="G30" s="7" t="s">
        <v>302</v>
      </c>
      <c r="H30" s="7" t="s">
        <v>75</v>
      </c>
      <c r="I30" s="9" t="s">
        <v>24</v>
      </c>
      <c r="J30" s="7">
        <v>4.0</v>
      </c>
      <c r="K30" s="7" t="s">
        <v>303</v>
      </c>
      <c r="L30" s="7" t="s">
        <v>304</v>
      </c>
      <c r="M30" s="8" t="s">
        <v>305</v>
      </c>
      <c r="N30" s="10" t="s">
        <v>306</v>
      </c>
      <c r="O30" s="7" t="s">
        <v>294</v>
      </c>
      <c r="P30" s="7" t="s">
        <v>307</v>
      </c>
      <c r="Q30" s="7" t="s">
        <v>31</v>
      </c>
      <c r="R30" s="7" t="s">
        <v>58</v>
      </c>
    </row>
    <row r="31" ht="22.5" customHeight="1">
      <c r="A31" s="6" t="s">
        <v>308</v>
      </c>
      <c r="B31" s="7" t="s">
        <v>309</v>
      </c>
      <c r="C31" s="7"/>
      <c r="D31" s="7" t="s">
        <v>310</v>
      </c>
      <c r="E31" s="8" t="s">
        <v>311</v>
      </c>
      <c r="F31" s="7" t="s">
        <v>312</v>
      </c>
      <c r="G31" s="7" t="s">
        <v>22</v>
      </c>
      <c r="H31" s="7" t="s">
        <v>75</v>
      </c>
      <c r="I31" s="9" t="s">
        <v>313</v>
      </c>
      <c r="J31" s="7">
        <v>3.704</v>
      </c>
      <c r="K31" s="7" t="s">
        <v>314</v>
      </c>
      <c r="L31" s="7" t="s">
        <v>315</v>
      </c>
      <c r="M31" s="8" t="s">
        <v>316</v>
      </c>
      <c r="N31" s="10" t="s">
        <v>317</v>
      </c>
      <c r="O31" s="7" t="s">
        <v>29</v>
      </c>
      <c r="P31" s="7"/>
      <c r="Q31" s="7" t="s">
        <v>31</v>
      </c>
      <c r="R31" s="7" t="s">
        <v>32</v>
      </c>
    </row>
    <row r="32" ht="22.5" customHeight="1">
      <c r="A32" s="6" t="s">
        <v>318</v>
      </c>
      <c r="B32" s="7" t="s">
        <v>319</v>
      </c>
      <c r="C32" s="7"/>
      <c r="D32" s="7" t="s">
        <v>320</v>
      </c>
      <c r="E32" s="8">
        <v>3.365292463E9</v>
      </c>
      <c r="F32" s="7" t="s">
        <v>321</v>
      </c>
      <c r="G32" s="7" t="s">
        <v>322</v>
      </c>
      <c r="H32" s="7" t="s">
        <v>75</v>
      </c>
      <c r="I32" s="9" t="s">
        <v>106</v>
      </c>
      <c r="J32" s="7">
        <v>4.0</v>
      </c>
      <c r="K32" s="7" t="s">
        <v>323</v>
      </c>
      <c r="L32" s="7" t="s">
        <v>324</v>
      </c>
      <c r="M32" s="8" t="s">
        <v>325</v>
      </c>
      <c r="N32" s="10" t="s">
        <v>326</v>
      </c>
      <c r="O32" s="7" t="s">
        <v>29</v>
      </c>
      <c r="P32" s="7" t="s">
        <v>327</v>
      </c>
      <c r="Q32" s="7" t="s">
        <v>31</v>
      </c>
      <c r="R32" s="7" t="s">
        <v>58</v>
      </c>
    </row>
    <row r="33" ht="22.5" customHeight="1">
      <c r="A33" s="6" t="s">
        <v>328</v>
      </c>
      <c r="B33" s="7" t="s">
        <v>329</v>
      </c>
      <c r="C33" s="7"/>
      <c r="D33" s="7" t="s">
        <v>330</v>
      </c>
      <c r="E33" s="8" t="s">
        <v>331</v>
      </c>
      <c r="F33" s="7" t="s">
        <v>171</v>
      </c>
      <c r="G33" s="7" t="s">
        <v>332</v>
      </c>
      <c r="H33" s="7" t="s">
        <v>75</v>
      </c>
      <c r="I33" s="9" t="s">
        <v>40</v>
      </c>
      <c r="J33" s="7">
        <v>3.5</v>
      </c>
      <c r="K33" s="7" t="s">
        <v>333</v>
      </c>
      <c r="L33" s="7" t="s">
        <v>334</v>
      </c>
      <c r="M33" s="8" t="s">
        <v>335</v>
      </c>
      <c r="N33" s="10" t="s">
        <v>336</v>
      </c>
      <c r="O33" s="7" t="s">
        <v>29</v>
      </c>
      <c r="P33" s="7"/>
      <c r="Q33" s="7" t="s">
        <v>31</v>
      </c>
      <c r="R33" s="7" t="s">
        <v>58</v>
      </c>
    </row>
    <row r="34" ht="22.5" customHeight="1">
      <c r="A34" s="6" t="s">
        <v>337</v>
      </c>
      <c r="B34" s="7" t="s">
        <v>338</v>
      </c>
      <c r="C34" s="7"/>
      <c r="D34" s="7" t="s">
        <v>339</v>
      </c>
      <c r="E34" s="8" t="s">
        <v>340</v>
      </c>
      <c r="F34" s="7" t="s">
        <v>171</v>
      </c>
      <c r="G34" s="7" t="s">
        <v>22</v>
      </c>
      <c r="H34" s="7" t="s">
        <v>75</v>
      </c>
      <c r="I34" s="9" t="s">
        <v>24</v>
      </c>
      <c r="J34" s="7">
        <v>0.0</v>
      </c>
      <c r="K34" s="7" t="s">
        <v>263</v>
      </c>
      <c r="L34" s="7" t="s">
        <v>341</v>
      </c>
      <c r="M34" s="8" t="s">
        <v>342</v>
      </c>
      <c r="N34" s="10" t="s">
        <v>343</v>
      </c>
      <c r="O34" s="7" t="s">
        <v>29</v>
      </c>
      <c r="P34" s="7" t="s">
        <v>344</v>
      </c>
      <c r="Q34" s="7" t="s">
        <v>345</v>
      </c>
      <c r="R34" s="7" t="s">
        <v>32</v>
      </c>
    </row>
    <row r="35" ht="22.5" customHeight="1">
      <c r="A35" s="6" t="s">
        <v>346</v>
      </c>
      <c r="B35" s="7" t="s">
        <v>347</v>
      </c>
      <c r="C35" s="7"/>
      <c r="D35" s="7" t="s">
        <v>348</v>
      </c>
      <c r="E35" s="8" t="s">
        <v>349</v>
      </c>
      <c r="F35" s="7" t="s">
        <v>350</v>
      </c>
      <c r="G35" s="7" t="s">
        <v>351</v>
      </c>
      <c r="H35" s="7" t="s">
        <v>64</v>
      </c>
      <c r="I35" s="9" t="s">
        <v>24</v>
      </c>
      <c r="J35" s="7">
        <v>3.53</v>
      </c>
      <c r="K35" s="7" t="s">
        <v>352</v>
      </c>
      <c r="L35" s="7" t="s">
        <v>353</v>
      </c>
      <c r="M35" s="8" t="s">
        <v>354</v>
      </c>
      <c r="N35" s="10" t="s">
        <v>355</v>
      </c>
      <c r="O35" s="7" t="s">
        <v>29</v>
      </c>
      <c r="P35" s="7"/>
      <c r="Q35" s="7" t="s">
        <v>356</v>
      </c>
      <c r="R35" s="7" t="s">
        <v>32</v>
      </c>
    </row>
    <row r="36" ht="22.5" customHeight="1">
      <c r="A36" s="6" t="s">
        <v>357</v>
      </c>
      <c r="B36" s="7" t="s">
        <v>358</v>
      </c>
      <c r="C36" s="7"/>
      <c r="D36" s="7" t="s">
        <v>359</v>
      </c>
      <c r="E36" s="8" t="s">
        <v>360</v>
      </c>
      <c r="F36" s="7" t="s">
        <v>361</v>
      </c>
      <c r="G36" s="7" t="s">
        <v>362</v>
      </c>
      <c r="H36" s="7" t="s">
        <v>75</v>
      </c>
      <c r="I36" s="9" t="s">
        <v>40</v>
      </c>
      <c r="J36" s="7">
        <v>3.7</v>
      </c>
      <c r="K36" s="7" t="s">
        <v>363</v>
      </c>
      <c r="L36" s="7" t="s">
        <v>364</v>
      </c>
      <c r="M36" s="8" t="s">
        <v>365</v>
      </c>
      <c r="N36" s="10" t="s">
        <v>366</v>
      </c>
      <c r="O36" s="7" t="s">
        <v>29</v>
      </c>
      <c r="P36" s="7"/>
      <c r="Q36" s="7" t="s">
        <v>80</v>
      </c>
      <c r="R36" s="7" t="s">
        <v>32</v>
      </c>
    </row>
    <row r="37" ht="22.5" customHeight="1">
      <c r="A37" s="6" t="s">
        <v>367</v>
      </c>
      <c r="B37" s="7" t="s">
        <v>368</v>
      </c>
      <c r="C37" s="7" t="s">
        <v>367</v>
      </c>
      <c r="D37" s="7" t="s">
        <v>369</v>
      </c>
      <c r="E37" s="6" t="s">
        <v>370</v>
      </c>
      <c r="F37" s="7" t="s">
        <v>271</v>
      </c>
      <c r="G37" s="7" t="s">
        <v>22</v>
      </c>
      <c r="H37" s="7" t="s">
        <v>75</v>
      </c>
      <c r="I37" s="9" t="s">
        <v>40</v>
      </c>
      <c r="J37" s="7">
        <v>0.0</v>
      </c>
      <c r="K37" s="7" t="s">
        <v>25</v>
      </c>
      <c r="L37" s="7" t="s">
        <v>371</v>
      </c>
      <c r="M37" s="8" t="s">
        <v>372</v>
      </c>
      <c r="N37" s="10" t="s">
        <v>373</v>
      </c>
      <c r="O37" s="7" t="s">
        <v>29</v>
      </c>
      <c r="P37" s="7"/>
      <c r="Q37" s="7" t="s">
        <v>45</v>
      </c>
      <c r="R37" s="7" t="s">
        <v>32</v>
      </c>
    </row>
    <row r="38" ht="22.5" customHeight="1">
      <c r="A38" s="6" t="s">
        <v>374</v>
      </c>
      <c r="B38" s="7" t="s">
        <v>375</v>
      </c>
      <c r="C38" s="7"/>
      <c r="D38" s="7" t="s">
        <v>376</v>
      </c>
      <c r="E38" s="8" t="s">
        <v>377</v>
      </c>
      <c r="F38" s="7" t="s">
        <v>378</v>
      </c>
      <c r="G38" s="7" t="s">
        <v>22</v>
      </c>
      <c r="H38" s="7" t="s">
        <v>39</v>
      </c>
      <c r="I38" s="9" t="s">
        <v>24</v>
      </c>
      <c r="J38" s="7">
        <v>3.7</v>
      </c>
      <c r="K38" s="7" t="s">
        <v>379</v>
      </c>
      <c r="L38" s="7" t="s">
        <v>380</v>
      </c>
      <c r="M38" s="8" t="s">
        <v>381</v>
      </c>
      <c r="N38" s="10" t="s">
        <v>382</v>
      </c>
      <c r="O38" s="7" t="s">
        <v>29</v>
      </c>
      <c r="P38" s="7"/>
      <c r="Q38" s="7" t="s">
        <v>31</v>
      </c>
      <c r="R38" s="7" t="s">
        <v>58</v>
      </c>
    </row>
    <row r="39" ht="22.5" customHeight="1">
      <c r="A39" s="6" t="s">
        <v>383</v>
      </c>
      <c r="B39" s="7" t="s">
        <v>384</v>
      </c>
      <c r="C39" s="7"/>
      <c r="D39" s="7" t="s">
        <v>385</v>
      </c>
      <c r="E39" s="8" t="s">
        <v>386</v>
      </c>
      <c r="F39" s="7" t="s">
        <v>387</v>
      </c>
      <c r="G39" s="7" t="s">
        <v>105</v>
      </c>
      <c r="H39" s="7" t="s">
        <v>75</v>
      </c>
      <c r="I39" s="9" t="s">
        <v>106</v>
      </c>
      <c r="J39" s="7">
        <v>3.99</v>
      </c>
      <c r="K39" s="7" t="s">
        <v>388</v>
      </c>
      <c r="L39" s="7" t="s">
        <v>389</v>
      </c>
      <c r="M39" s="8" t="s">
        <v>390</v>
      </c>
      <c r="N39" s="10" t="s">
        <v>391</v>
      </c>
      <c r="O39" s="7" t="s">
        <v>29</v>
      </c>
      <c r="P39" s="7" t="s">
        <v>392</v>
      </c>
      <c r="Q39" s="7" t="s">
        <v>31</v>
      </c>
      <c r="R39" s="7" t="s">
        <v>32</v>
      </c>
    </row>
    <row r="40" ht="22.5" customHeight="1">
      <c r="A40" s="6" t="s">
        <v>393</v>
      </c>
      <c r="B40" s="7" t="s">
        <v>394</v>
      </c>
      <c r="C40" s="7"/>
      <c r="D40" s="7" t="s">
        <v>395</v>
      </c>
      <c r="E40" s="8" t="s">
        <v>396</v>
      </c>
      <c r="F40" s="7" t="s">
        <v>397</v>
      </c>
      <c r="G40" s="7" t="s">
        <v>398</v>
      </c>
      <c r="H40" s="7" t="s">
        <v>399</v>
      </c>
      <c r="I40" s="9" t="s">
        <v>313</v>
      </c>
      <c r="J40" s="7">
        <v>3.2</v>
      </c>
      <c r="K40" s="7" t="s">
        <v>333</v>
      </c>
      <c r="L40" s="7" t="s">
        <v>400</v>
      </c>
      <c r="M40" s="8" t="s">
        <v>401</v>
      </c>
      <c r="N40" s="10" t="s">
        <v>402</v>
      </c>
      <c r="O40" s="7" t="s">
        <v>29</v>
      </c>
      <c r="P40" s="7"/>
      <c r="Q40" s="7" t="s">
        <v>31</v>
      </c>
      <c r="R40" s="7" t="s">
        <v>32</v>
      </c>
    </row>
    <row r="41" ht="22.5" customHeight="1">
      <c r="A41" s="6" t="s">
        <v>403</v>
      </c>
      <c r="B41" s="7" t="s">
        <v>404</v>
      </c>
      <c r="C41" s="7"/>
      <c r="D41" s="7" t="s">
        <v>405</v>
      </c>
      <c r="E41" s="8">
        <v>9.842681351E9</v>
      </c>
      <c r="F41" s="7" t="s">
        <v>124</v>
      </c>
      <c r="G41" s="7" t="s">
        <v>406</v>
      </c>
      <c r="H41" s="7" t="s">
        <v>399</v>
      </c>
      <c r="I41" s="9" t="s">
        <v>106</v>
      </c>
      <c r="J41" s="7">
        <v>0.0</v>
      </c>
      <c r="K41" s="7" t="s">
        <v>173</v>
      </c>
      <c r="L41" s="7" t="s">
        <v>407</v>
      </c>
      <c r="M41" s="8" t="s">
        <v>408</v>
      </c>
      <c r="N41" s="10" t="s">
        <v>409</v>
      </c>
      <c r="O41" s="7" t="s">
        <v>29</v>
      </c>
      <c r="P41" s="7"/>
      <c r="Q41" s="7" t="s">
        <v>45</v>
      </c>
      <c r="R41" s="7" t="s">
        <v>58</v>
      </c>
    </row>
    <row r="42" ht="22.5" customHeight="1">
      <c r="A42" s="6" t="s">
        <v>410</v>
      </c>
      <c r="B42" s="7" t="s">
        <v>411</v>
      </c>
      <c r="C42" s="7" t="s">
        <v>412</v>
      </c>
      <c r="D42" s="7" t="s">
        <v>413</v>
      </c>
      <c r="E42" s="8" t="s">
        <v>414</v>
      </c>
      <c r="F42" s="7" t="s">
        <v>415</v>
      </c>
      <c r="G42" s="7" t="s">
        <v>416</v>
      </c>
      <c r="H42" s="7" t="s">
        <v>64</v>
      </c>
      <c r="I42" s="9" t="s">
        <v>24</v>
      </c>
      <c r="J42" s="7">
        <v>0.0</v>
      </c>
      <c r="K42" s="7" t="s">
        <v>41</v>
      </c>
      <c r="L42" s="7" t="s">
        <v>417</v>
      </c>
      <c r="M42" s="8" t="s">
        <v>418</v>
      </c>
      <c r="N42" s="10" t="s">
        <v>419</v>
      </c>
      <c r="O42" s="7" t="s">
        <v>29</v>
      </c>
      <c r="P42" s="7" t="s">
        <v>420</v>
      </c>
      <c r="Q42" s="7" t="s">
        <v>31</v>
      </c>
      <c r="R42" s="7" t="s">
        <v>32</v>
      </c>
    </row>
    <row r="43" ht="22.5" customHeight="1">
      <c r="A43" s="6" t="s">
        <v>421</v>
      </c>
      <c r="B43" s="7" t="s">
        <v>422</v>
      </c>
      <c r="C43" s="7"/>
      <c r="D43" s="7" t="s">
        <v>423</v>
      </c>
      <c r="E43" s="7" t="s">
        <v>424</v>
      </c>
      <c r="F43" s="7" t="s">
        <v>425</v>
      </c>
      <c r="G43" s="7" t="s">
        <v>426</v>
      </c>
      <c r="H43" s="7" t="s">
        <v>75</v>
      </c>
      <c r="I43" s="9" t="s">
        <v>96</v>
      </c>
      <c r="J43" s="7">
        <v>0.0</v>
      </c>
      <c r="K43" s="7" t="s">
        <v>173</v>
      </c>
      <c r="L43" s="7" t="s">
        <v>427</v>
      </c>
      <c r="M43" s="7" t="s">
        <v>428</v>
      </c>
      <c r="N43" s="10" t="s">
        <v>429</v>
      </c>
      <c r="O43" s="7" t="s">
        <v>29</v>
      </c>
      <c r="P43" s="7" t="s">
        <v>430</v>
      </c>
      <c r="Q43" s="7" t="s">
        <v>31</v>
      </c>
      <c r="R43" s="7" t="s">
        <v>58</v>
      </c>
    </row>
    <row r="44" ht="22.5" customHeight="1">
      <c r="A44" s="6" t="s">
        <v>431</v>
      </c>
      <c r="B44" s="7" t="s">
        <v>432</v>
      </c>
      <c r="C44" s="7" t="s">
        <v>431</v>
      </c>
      <c r="D44" s="11" t="s">
        <v>433</v>
      </c>
      <c r="E44" s="7" t="s">
        <v>434</v>
      </c>
      <c r="F44" s="7" t="s">
        <v>435</v>
      </c>
      <c r="G44" s="7" t="s">
        <v>38</v>
      </c>
      <c r="H44" s="7" t="s">
        <v>39</v>
      </c>
      <c r="I44" s="9" t="s">
        <v>24</v>
      </c>
      <c r="J44" s="7">
        <v>3.707</v>
      </c>
      <c r="K44" s="7" t="s">
        <v>25</v>
      </c>
      <c r="L44" s="7" t="s">
        <v>436</v>
      </c>
      <c r="M44" s="7" t="s">
        <v>437</v>
      </c>
      <c r="N44" s="10" t="s">
        <v>438</v>
      </c>
      <c r="O44" s="7" t="s">
        <v>29</v>
      </c>
      <c r="P44" s="7" t="s">
        <v>439</v>
      </c>
      <c r="Q44" s="7" t="s">
        <v>31</v>
      </c>
      <c r="R44" s="7" t="s">
        <v>58</v>
      </c>
    </row>
    <row r="45" ht="22.5" customHeight="1">
      <c r="A45" s="6" t="s">
        <v>440</v>
      </c>
      <c r="B45" s="7" t="s">
        <v>441</v>
      </c>
      <c r="C45" s="7"/>
      <c r="D45" s="7" t="s">
        <v>442</v>
      </c>
      <c r="E45" s="7">
        <v>9.19670805E9</v>
      </c>
      <c r="F45" s="7" t="s">
        <v>443</v>
      </c>
      <c r="G45" s="7" t="s">
        <v>22</v>
      </c>
      <c r="H45" s="7" t="s">
        <v>75</v>
      </c>
      <c r="I45" s="9" t="s">
        <v>40</v>
      </c>
      <c r="J45" s="7">
        <v>3.889</v>
      </c>
      <c r="K45" s="7" t="s">
        <v>444</v>
      </c>
      <c r="L45" s="7" t="s">
        <v>445</v>
      </c>
      <c r="M45" s="7" t="s">
        <v>446</v>
      </c>
      <c r="N45" s="10" t="s">
        <v>447</v>
      </c>
      <c r="O45" s="7" t="s">
        <v>29</v>
      </c>
      <c r="P45" s="7"/>
      <c r="Q45" s="7" t="s">
        <v>45</v>
      </c>
      <c r="R45" s="7" t="s">
        <v>32</v>
      </c>
    </row>
    <row r="46" ht="22.5" customHeight="1">
      <c r="A46" s="6" t="s">
        <v>448</v>
      </c>
      <c r="B46" s="7" t="s">
        <v>449</v>
      </c>
      <c r="C46" s="7"/>
      <c r="D46" s="7" t="s">
        <v>450</v>
      </c>
      <c r="E46" s="7" t="s">
        <v>451</v>
      </c>
      <c r="F46" s="7" t="s">
        <v>37</v>
      </c>
      <c r="G46" s="7" t="s">
        <v>22</v>
      </c>
      <c r="H46" s="7" t="s">
        <v>39</v>
      </c>
      <c r="I46" s="9" t="s">
        <v>52</v>
      </c>
      <c r="J46" s="7">
        <v>4.3</v>
      </c>
      <c r="K46" s="7" t="s">
        <v>452</v>
      </c>
      <c r="L46" s="7" t="s">
        <v>453</v>
      </c>
      <c r="M46" s="7" t="s">
        <v>454</v>
      </c>
      <c r="N46" s="10" t="s">
        <v>455</v>
      </c>
      <c r="O46" s="7" t="s">
        <v>29</v>
      </c>
      <c r="P46" s="7"/>
      <c r="Q46" s="7" t="s">
        <v>45</v>
      </c>
      <c r="R46" s="7" t="s">
        <v>58</v>
      </c>
    </row>
    <row r="47" ht="22.5" customHeight="1">
      <c r="A47" s="6" t="s">
        <v>456</v>
      </c>
      <c r="B47" s="7" t="s">
        <v>457</v>
      </c>
      <c r="C47" s="7" t="s">
        <v>456</v>
      </c>
      <c r="D47" s="7" t="s">
        <v>458</v>
      </c>
      <c r="E47" s="7">
        <v>7.049988926E9</v>
      </c>
      <c r="F47" s="7" t="s">
        <v>459</v>
      </c>
      <c r="G47" s="7" t="s">
        <v>460</v>
      </c>
      <c r="H47" s="7" t="s">
        <v>75</v>
      </c>
      <c r="I47" s="9" t="s">
        <v>96</v>
      </c>
      <c r="J47" s="7">
        <v>0.0</v>
      </c>
      <c r="K47" s="7" t="s">
        <v>461</v>
      </c>
      <c r="L47" s="7" t="s">
        <v>462</v>
      </c>
      <c r="M47" s="7" t="s">
        <v>463</v>
      </c>
      <c r="N47" s="10" t="s">
        <v>464</v>
      </c>
      <c r="O47" s="7" t="s">
        <v>29</v>
      </c>
      <c r="P47" s="7" t="s">
        <v>465</v>
      </c>
      <c r="Q47" s="7" t="s">
        <v>31</v>
      </c>
      <c r="R47" s="7" t="s">
        <v>58</v>
      </c>
    </row>
    <row r="48" ht="22.5" customHeight="1">
      <c r="A48" s="6" t="s">
        <v>466</v>
      </c>
      <c r="B48" s="7" t="s">
        <v>467</v>
      </c>
      <c r="C48" s="7" t="s">
        <v>466</v>
      </c>
      <c r="D48" s="7" t="s">
        <v>468</v>
      </c>
      <c r="E48" s="7" t="s">
        <v>469</v>
      </c>
      <c r="F48" s="7" t="s">
        <v>470</v>
      </c>
      <c r="G48" s="7" t="s">
        <v>22</v>
      </c>
      <c r="H48" s="7" t="s">
        <v>39</v>
      </c>
      <c r="I48" s="9" t="s">
        <v>40</v>
      </c>
      <c r="J48" s="7">
        <v>3.76</v>
      </c>
      <c r="K48" s="7" t="s">
        <v>86</v>
      </c>
      <c r="L48" s="7" t="s">
        <v>471</v>
      </c>
      <c r="M48" s="7" t="s">
        <v>472</v>
      </c>
      <c r="N48" s="10" t="s">
        <v>473</v>
      </c>
      <c r="O48" s="7" t="s">
        <v>29</v>
      </c>
      <c r="P48" s="7" t="s">
        <v>22</v>
      </c>
      <c r="Q48" s="7" t="s">
        <v>31</v>
      </c>
      <c r="R48" s="7" t="s">
        <v>58</v>
      </c>
    </row>
    <row r="49" ht="22.5" customHeight="1">
      <c r="A49" s="6" t="s">
        <v>474</v>
      </c>
      <c r="B49" s="7" t="s">
        <v>475</v>
      </c>
      <c r="C49" s="7"/>
      <c r="D49" s="7" t="s">
        <v>476</v>
      </c>
      <c r="E49" s="7" t="s">
        <v>477</v>
      </c>
      <c r="F49" s="7" t="s">
        <v>478</v>
      </c>
      <c r="G49" s="7" t="s">
        <v>105</v>
      </c>
      <c r="H49" s="7" t="s">
        <v>479</v>
      </c>
      <c r="I49" s="9" t="s">
        <v>24</v>
      </c>
      <c r="J49" s="7">
        <v>0.0</v>
      </c>
      <c r="K49" s="7" t="s">
        <v>333</v>
      </c>
      <c r="L49" s="7" t="s">
        <v>480</v>
      </c>
      <c r="M49" s="7" t="s">
        <v>481</v>
      </c>
      <c r="N49" s="10" t="s">
        <v>482</v>
      </c>
      <c r="O49" s="7" t="s">
        <v>29</v>
      </c>
      <c r="P49" s="7"/>
      <c r="Q49" s="7" t="s">
        <v>45</v>
      </c>
      <c r="R49" s="7" t="s">
        <v>58</v>
      </c>
    </row>
    <row r="50" ht="22.5" customHeight="1">
      <c r="A50" s="6" t="s">
        <v>483</v>
      </c>
      <c r="B50" s="7" t="s">
        <v>484</v>
      </c>
      <c r="C50" s="7"/>
      <c r="D50" s="7" t="s">
        <v>485</v>
      </c>
      <c r="E50" s="7" t="s">
        <v>486</v>
      </c>
      <c r="F50" s="7" t="s">
        <v>84</v>
      </c>
      <c r="G50" s="7" t="s">
        <v>487</v>
      </c>
      <c r="H50" s="7" t="s">
        <v>75</v>
      </c>
      <c r="I50" s="9" t="s">
        <v>96</v>
      </c>
      <c r="J50" s="7">
        <v>0.0</v>
      </c>
      <c r="K50" s="7" t="s">
        <v>488</v>
      </c>
      <c r="L50" s="7" t="s">
        <v>489</v>
      </c>
      <c r="M50" s="7" t="s">
        <v>490</v>
      </c>
      <c r="N50" s="10" t="s">
        <v>491</v>
      </c>
      <c r="O50" s="7" t="s">
        <v>294</v>
      </c>
      <c r="P50" s="7" t="s">
        <v>492</v>
      </c>
      <c r="Q50" s="7" t="s">
        <v>45</v>
      </c>
      <c r="R50" s="7" t="s">
        <v>32</v>
      </c>
    </row>
    <row r="51" ht="22.5" customHeight="1">
      <c r="A51" s="6" t="s">
        <v>493</v>
      </c>
      <c r="B51" s="7" t="s">
        <v>494</v>
      </c>
      <c r="C51" s="7"/>
      <c r="D51" s="7" t="s">
        <v>495</v>
      </c>
      <c r="E51" s="7" t="s">
        <v>496</v>
      </c>
      <c r="F51" s="7" t="s">
        <v>170</v>
      </c>
      <c r="G51" s="7" t="s">
        <v>22</v>
      </c>
      <c r="H51" s="7" t="s">
        <v>172</v>
      </c>
      <c r="I51" s="9" t="s">
        <v>96</v>
      </c>
      <c r="J51" s="7">
        <v>0.0</v>
      </c>
      <c r="K51" s="7" t="s">
        <v>173</v>
      </c>
      <c r="L51" s="7" t="s">
        <v>497</v>
      </c>
      <c r="M51" s="7" t="s">
        <v>498</v>
      </c>
      <c r="N51" s="10" t="s">
        <v>499</v>
      </c>
      <c r="O51" s="7" t="s">
        <v>29</v>
      </c>
      <c r="P51" s="7"/>
      <c r="Q51" s="7" t="s">
        <v>45</v>
      </c>
      <c r="R51" s="7" t="s">
        <v>32</v>
      </c>
    </row>
    <row r="52" ht="22.5" customHeight="1">
      <c r="A52" s="6" t="s">
        <v>500</v>
      </c>
      <c r="B52" s="7" t="s">
        <v>501</v>
      </c>
      <c r="C52" s="7"/>
      <c r="D52" s="7" t="s">
        <v>502</v>
      </c>
      <c r="E52" s="7" t="s">
        <v>503</v>
      </c>
      <c r="F52" s="7" t="s">
        <v>237</v>
      </c>
      <c r="G52" s="7" t="s">
        <v>504</v>
      </c>
      <c r="H52" s="7" t="s">
        <v>505</v>
      </c>
      <c r="I52" s="9" t="s">
        <v>24</v>
      </c>
      <c r="J52" s="7">
        <v>3.03</v>
      </c>
      <c r="K52" s="7" t="s">
        <v>506</v>
      </c>
      <c r="L52" s="7" t="s">
        <v>507</v>
      </c>
      <c r="M52" s="7" t="s">
        <v>508</v>
      </c>
      <c r="N52" s="10" t="s">
        <v>509</v>
      </c>
      <c r="O52" s="7" t="s">
        <v>29</v>
      </c>
      <c r="P52" s="7" t="s">
        <v>510</v>
      </c>
      <c r="Q52" s="7" t="s">
        <v>158</v>
      </c>
      <c r="R52" s="7" t="s">
        <v>32</v>
      </c>
    </row>
    <row r="53">
      <c r="A53" s="7" t="s">
        <v>511</v>
      </c>
      <c r="B53" s="7" t="s">
        <v>512</v>
      </c>
      <c r="C53" s="7"/>
      <c r="D53" s="7" t="s">
        <v>513</v>
      </c>
      <c r="E53" s="7" t="s">
        <v>514</v>
      </c>
      <c r="F53" s="7" t="s">
        <v>515</v>
      </c>
      <c r="G53" s="7" t="s">
        <v>22</v>
      </c>
      <c r="H53" s="7" t="s">
        <v>145</v>
      </c>
      <c r="I53" s="9" t="s">
        <v>40</v>
      </c>
      <c r="J53" s="7">
        <v>4.0</v>
      </c>
      <c r="K53" s="7" t="s">
        <v>516</v>
      </c>
      <c r="L53" s="7" t="s">
        <v>517</v>
      </c>
      <c r="M53" s="7" t="s">
        <v>518</v>
      </c>
      <c r="N53" s="10" t="s">
        <v>519</v>
      </c>
      <c r="O53" s="7" t="s">
        <v>29</v>
      </c>
      <c r="P53" s="7"/>
      <c r="Q53" s="7" t="s">
        <v>45</v>
      </c>
      <c r="R53" s="7" t="s">
        <v>58</v>
      </c>
    </row>
    <row r="54">
      <c r="A54" s="7" t="s">
        <v>520</v>
      </c>
      <c r="B54" s="7" t="s">
        <v>521</v>
      </c>
      <c r="C54" s="7" t="s">
        <v>522</v>
      </c>
      <c r="D54" s="7" t="s">
        <v>523</v>
      </c>
      <c r="E54" s="7" t="s">
        <v>524</v>
      </c>
      <c r="F54" s="7" t="s">
        <v>525</v>
      </c>
      <c r="G54" s="7" t="s">
        <v>526</v>
      </c>
      <c r="H54" s="7" t="s">
        <v>527</v>
      </c>
      <c r="I54" s="9" t="s">
        <v>52</v>
      </c>
      <c r="J54" s="7">
        <v>3.4</v>
      </c>
      <c r="K54" s="7" t="s">
        <v>272</v>
      </c>
      <c r="L54" s="7" t="s">
        <v>528</v>
      </c>
      <c r="M54" s="7" t="s">
        <v>529</v>
      </c>
      <c r="N54" s="10" t="s">
        <v>530</v>
      </c>
      <c r="O54" s="7" t="s">
        <v>29</v>
      </c>
      <c r="P54" s="7"/>
      <c r="Q54" s="7" t="s">
        <v>31</v>
      </c>
      <c r="R54" s="7" t="s">
        <v>58</v>
      </c>
    </row>
    <row r="55" ht="24.75" customHeight="1">
      <c r="A55" s="7" t="s">
        <v>531</v>
      </c>
      <c r="B55" s="7" t="s">
        <v>532</v>
      </c>
      <c r="C55" s="7"/>
      <c r="D55" s="7" t="s">
        <v>533</v>
      </c>
      <c r="E55" s="7" t="s">
        <v>534</v>
      </c>
      <c r="F55" s="7" t="s">
        <v>535</v>
      </c>
      <c r="G55" s="7" t="s">
        <v>536</v>
      </c>
      <c r="H55" s="7" t="s">
        <v>537</v>
      </c>
      <c r="I55" s="9" t="s">
        <v>40</v>
      </c>
      <c r="J55" s="7">
        <v>4.0</v>
      </c>
      <c r="K55" s="7" t="s">
        <v>538</v>
      </c>
      <c r="L55" s="7" t="s">
        <v>539</v>
      </c>
      <c r="M55" s="7" t="s">
        <v>540</v>
      </c>
      <c r="N55" s="10" t="s">
        <v>541</v>
      </c>
      <c r="O55" s="7" t="s">
        <v>29</v>
      </c>
      <c r="P55" s="7"/>
      <c r="Q55" s="7" t="s">
        <v>45</v>
      </c>
      <c r="R55" s="7" t="s">
        <v>58</v>
      </c>
    </row>
    <row r="56" ht="25.5" customHeight="1">
      <c r="A56" s="7" t="s">
        <v>542</v>
      </c>
      <c r="B56" s="7" t="s">
        <v>543</v>
      </c>
      <c r="C56" s="7"/>
      <c r="D56" s="7" t="s">
        <v>544</v>
      </c>
      <c r="E56" s="7" t="s">
        <v>545</v>
      </c>
      <c r="F56" s="7" t="s">
        <v>171</v>
      </c>
      <c r="G56" s="7" t="s">
        <v>546</v>
      </c>
      <c r="H56" s="7" t="s">
        <v>75</v>
      </c>
      <c r="I56" s="9" t="s">
        <v>24</v>
      </c>
      <c r="J56" s="7">
        <v>3.9</v>
      </c>
      <c r="K56" s="7" t="s">
        <v>173</v>
      </c>
      <c r="L56" s="7" t="s">
        <v>547</v>
      </c>
      <c r="M56" s="7" t="s">
        <v>548</v>
      </c>
      <c r="N56" s="10" t="s">
        <v>549</v>
      </c>
      <c r="O56" s="7" t="s">
        <v>29</v>
      </c>
      <c r="P56" s="7"/>
      <c r="Q56" s="7" t="s">
        <v>31</v>
      </c>
      <c r="R56" s="7" t="s">
        <v>58</v>
      </c>
    </row>
    <row r="57" ht="24.75" customHeight="1">
      <c r="A57" s="16" t="s">
        <v>550</v>
      </c>
      <c r="B57" s="16" t="s">
        <v>551</v>
      </c>
      <c r="C57" s="7"/>
      <c r="D57" s="17" t="s">
        <v>552</v>
      </c>
      <c r="E57" s="7"/>
      <c r="F57" s="7" t="s">
        <v>553</v>
      </c>
      <c r="G57" s="7" t="s">
        <v>22</v>
      </c>
      <c r="H57" s="7" t="s">
        <v>554</v>
      </c>
      <c r="I57" s="18">
        <v>45413.0</v>
      </c>
      <c r="J57" s="7"/>
      <c r="K57" s="19"/>
      <c r="L57" s="19" t="s">
        <v>555</v>
      </c>
      <c r="M57" s="19" t="s">
        <v>556</v>
      </c>
      <c r="N57" s="20" t="s">
        <v>557</v>
      </c>
      <c r="O57" s="7"/>
      <c r="P57" s="7"/>
      <c r="Q57" s="7"/>
      <c r="R57" s="7" t="s">
        <v>32</v>
      </c>
    </row>
    <row r="58">
      <c r="A58" s="21"/>
      <c r="B58" s="21"/>
      <c r="C58" s="21"/>
      <c r="M58" s="22"/>
    </row>
    <row r="59">
      <c r="A59" s="21"/>
      <c r="B59" s="21"/>
      <c r="C59" s="21"/>
      <c r="M59" s="22"/>
    </row>
    <row r="60">
      <c r="A60" s="21"/>
      <c r="B60" s="21"/>
      <c r="C60" s="21"/>
      <c r="M60" s="22"/>
    </row>
    <row r="61">
      <c r="A61" s="21"/>
      <c r="B61" s="21"/>
      <c r="C61" s="21"/>
      <c r="M61" s="22"/>
    </row>
    <row r="62">
      <c r="A62" s="21"/>
      <c r="B62" s="21"/>
      <c r="C62" s="21"/>
      <c r="M62" s="22"/>
    </row>
    <row r="63">
      <c r="A63" s="21"/>
      <c r="B63" s="21"/>
      <c r="C63" s="21"/>
      <c r="M63" s="22"/>
    </row>
    <row r="64">
      <c r="A64" s="21"/>
      <c r="B64" s="21"/>
      <c r="C64" s="21"/>
      <c r="M64" s="22"/>
    </row>
    <row r="65">
      <c r="A65" s="21"/>
      <c r="B65" s="21"/>
      <c r="C65" s="21"/>
      <c r="M65" s="22"/>
    </row>
    <row r="66">
      <c r="A66" s="21"/>
      <c r="B66" s="21"/>
      <c r="C66" s="21"/>
      <c r="M66" s="22"/>
    </row>
    <row r="67">
      <c r="A67" s="21"/>
      <c r="B67" s="21"/>
      <c r="C67" s="21"/>
      <c r="M67" s="22"/>
    </row>
    <row r="68">
      <c r="A68" s="21"/>
      <c r="B68" s="21"/>
      <c r="C68" s="21"/>
      <c r="M68" s="22"/>
    </row>
    <row r="69">
      <c r="A69" s="21"/>
      <c r="B69" s="21"/>
      <c r="C69" s="21"/>
      <c r="M69" s="22"/>
    </row>
    <row r="70">
      <c r="A70" s="21"/>
      <c r="B70" s="21"/>
      <c r="C70" s="21"/>
      <c r="M70" s="22"/>
    </row>
    <row r="71">
      <c r="A71" s="21"/>
      <c r="B71" s="21"/>
      <c r="C71" s="21"/>
      <c r="M71" s="22"/>
    </row>
    <row r="72">
      <c r="A72" s="21"/>
      <c r="B72" s="21"/>
      <c r="C72" s="21"/>
      <c r="M72" s="22"/>
    </row>
    <row r="73">
      <c r="A73" s="21"/>
      <c r="B73" s="21"/>
      <c r="C73" s="21"/>
      <c r="M73" s="22"/>
    </row>
    <row r="74">
      <c r="A74" s="21"/>
      <c r="B74" s="21"/>
      <c r="C74" s="21"/>
      <c r="M74" s="22"/>
    </row>
    <row r="75">
      <c r="A75" s="21"/>
      <c r="B75" s="21"/>
      <c r="C75" s="21"/>
      <c r="M75" s="22"/>
    </row>
    <row r="76">
      <c r="A76" s="21"/>
      <c r="B76" s="21"/>
      <c r="C76" s="21"/>
      <c r="M76" s="22"/>
    </row>
    <row r="77">
      <c r="A77" s="21"/>
      <c r="B77" s="21"/>
      <c r="C77" s="21"/>
      <c r="M77" s="22"/>
    </row>
    <row r="78">
      <c r="A78" s="21"/>
      <c r="B78" s="21"/>
      <c r="C78" s="21"/>
      <c r="M78" s="22"/>
    </row>
    <row r="79">
      <c r="A79" s="21"/>
      <c r="B79" s="21"/>
      <c r="C79" s="21"/>
      <c r="M79" s="22"/>
    </row>
    <row r="80">
      <c r="A80" s="21"/>
      <c r="B80" s="21"/>
      <c r="C80" s="21"/>
      <c r="M80" s="22"/>
    </row>
    <row r="81">
      <c r="A81" s="21"/>
      <c r="B81" s="21"/>
      <c r="C81" s="21"/>
      <c r="M81" s="22"/>
    </row>
    <row r="82">
      <c r="A82" s="21"/>
      <c r="B82" s="21"/>
      <c r="C82" s="21"/>
      <c r="M82" s="22"/>
    </row>
    <row r="83">
      <c r="A83" s="21"/>
      <c r="B83" s="21"/>
      <c r="C83" s="21"/>
      <c r="M83" s="22"/>
    </row>
    <row r="84">
      <c r="A84" s="21"/>
      <c r="B84" s="21"/>
      <c r="C84" s="21"/>
      <c r="M84" s="22"/>
    </row>
    <row r="85">
      <c r="A85" s="21"/>
      <c r="B85" s="21"/>
      <c r="C85" s="21"/>
      <c r="M85" s="22"/>
    </row>
    <row r="86">
      <c r="A86" s="21"/>
      <c r="B86" s="21"/>
      <c r="C86" s="21"/>
      <c r="M86" s="22"/>
    </row>
    <row r="87">
      <c r="A87" s="21"/>
      <c r="B87" s="21"/>
      <c r="C87" s="21"/>
      <c r="M87" s="22"/>
    </row>
    <row r="88">
      <c r="A88" s="21"/>
      <c r="B88" s="21"/>
      <c r="C88" s="21"/>
      <c r="M88" s="22"/>
    </row>
    <row r="89">
      <c r="A89" s="21"/>
      <c r="B89" s="21"/>
      <c r="C89" s="21"/>
      <c r="M89" s="22"/>
    </row>
    <row r="90">
      <c r="A90" s="21"/>
      <c r="B90" s="21"/>
      <c r="C90" s="21"/>
      <c r="M90" s="22"/>
    </row>
    <row r="91">
      <c r="A91" s="21"/>
      <c r="B91" s="21"/>
      <c r="C91" s="21"/>
      <c r="M91" s="22"/>
    </row>
    <row r="92">
      <c r="A92" s="21"/>
      <c r="B92" s="21"/>
      <c r="C92" s="21"/>
      <c r="M92" s="22"/>
    </row>
    <row r="93">
      <c r="A93" s="21"/>
      <c r="B93" s="21"/>
      <c r="C93" s="21"/>
      <c r="M93" s="22"/>
    </row>
    <row r="94">
      <c r="A94" s="21"/>
      <c r="B94" s="21"/>
      <c r="C94" s="21"/>
      <c r="M94" s="22"/>
    </row>
    <row r="95">
      <c r="A95" s="21"/>
      <c r="B95" s="21"/>
      <c r="C95" s="21"/>
      <c r="M95" s="22"/>
    </row>
    <row r="96">
      <c r="A96" s="21"/>
      <c r="B96" s="21"/>
      <c r="C96" s="21"/>
      <c r="M96" s="22"/>
    </row>
    <row r="97">
      <c r="A97" s="21"/>
      <c r="B97" s="21"/>
      <c r="C97" s="21"/>
      <c r="M97" s="22"/>
    </row>
    <row r="98">
      <c r="A98" s="21"/>
      <c r="B98" s="21"/>
      <c r="C98" s="21"/>
      <c r="M98" s="22"/>
    </row>
    <row r="99">
      <c r="A99" s="21"/>
      <c r="B99" s="21"/>
      <c r="C99" s="21"/>
      <c r="M99" s="22"/>
    </row>
    <row r="100">
      <c r="A100" s="21"/>
      <c r="B100" s="21"/>
      <c r="C100" s="21"/>
      <c r="M100" s="22"/>
    </row>
    <row r="101">
      <c r="A101" s="21"/>
      <c r="B101" s="21"/>
      <c r="C101" s="21"/>
      <c r="M101" s="22"/>
    </row>
    <row r="102">
      <c r="A102" s="21"/>
      <c r="B102" s="21"/>
      <c r="C102" s="21"/>
      <c r="M102" s="22"/>
    </row>
    <row r="103">
      <c r="A103" s="21"/>
      <c r="B103" s="21"/>
      <c r="C103" s="21"/>
      <c r="M103" s="22"/>
    </row>
    <row r="104">
      <c r="A104" s="21"/>
      <c r="B104" s="21"/>
      <c r="C104" s="21"/>
      <c r="M104" s="22"/>
    </row>
    <row r="105">
      <c r="A105" s="21"/>
      <c r="B105" s="21"/>
      <c r="C105" s="21"/>
      <c r="M105" s="22"/>
    </row>
    <row r="106">
      <c r="A106" s="21"/>
      <c r="B106" s="21"/>
      <c r="C106" s="21"/>
      <c r="M106" s="22"/>
    </row>
    <row r="107">
      <c r="A107" s="21"/>
      <c r="B107" s="21"/>
      <c r="C107" s="21"/>
      <c r="M107" s="22"/>
    </row>
    <row r="108">
      <c r="A108" s="21"/>
      <c r="B108" s="21"/>
      <c r="C108" s="21"/>
      <c r="M108" s="22"/>
    </row>
    <row r="109">
      <c r="A109" s="21"/>
      <c r="B109" s="21"/>
      <c r="C109" s="21"/>
      <c r="M109" s="22"/>
    </row>
    <row r="110">
      <c r="A110" s="21"/>
      <c r="B110" s="21"/>
      <c r="C110" s="21"/>
      <c r="M110" s="22"/>
    </row>
    <row r="111">
      <c r="A111" s="21"/>
      <c r="B111" s="21"/>
      <c r="C111" s="21"/>
      <c r="M111" s="22"/>
    </row>
    <row r="112">
      <c r="A112" s="21"/>
      <c r="B112" s="21"/>
      <c r="C112" s="21"/>
      <c r="M112" s="22"/>
    </row>
    <row r="113">
      <c r="A113" s="21"/>
      <c r="B113" s="21"/>
      <c r="C113" s="21"/>
      <c r="M113" s="22"/>
    </row>
    <row r="114">
      <c r="A114" s="21"/>
      <c r="B114" s="21"/>
      <c r="C114" s="21"/>
      <c r="M114" s="22"/>
    </row>
    <row r="115">
      <c r="A115" s="21"/>
      <c r="B115" s="21"/>
      <c r="C115" s="21"/>
      <c r="M115" s="22"/>
    </row>
    <row r="116">
      <c r="A116" s="21"/>
      <c r="B116" s="21"/>
      <c r="C116" s="21"/>
      <c r="M116" s="22"/>
    </row>
    <row r="117">
      <c r="A117" s="21"/>
      <c r="B117" s="21"/>
      <c r="C117" s="21"/>
      <c r="M117" s="22"/>
    </row>
    <row r="118">
      <c r="A118" s="21"/>
      <c r="B118" s="21"/>
      <c r="C118" s="21"/>
      <c r="M118" s="22"/>
    </row>
    <row r="119">
      <c r="A119" s="21"/>
      <c r="B119" s="21"/>
      <c r="C119" s="21"/>
      <c r="M119" s="22"/>
    </row>
    <row r="120">
      <c r="A120" s="21"/>
      <c r="B120" s="21"/>
      <c r="C120" s="21"/>
      <c r="M120" s="22"/>
    </row>
    <row r="121">
      <c r="A121" s="21"/>
      <c r="B121" s="21"/>
      <c r="C121" s="21"/>
      <c r="M121" s="22"/>
    </row>
    <row r="122">
      <c r="A122" s="21"/>
      <c r="B122" s="21"/>
      <c r="C122" s="21"/>
      <c r="M122" s="22"/>
    </row>
    <row r="123">
      <c r="A123" s="21"/>
      <c r="B123" s="21"/>
      <c r="C123" s="21"/>
      <c r="M123" s="22"/>
    </row>
    <row r="124">
      <c r="A124" s="21"/>
      <c r="B124" s="21"/>
      <c r="C124" s="21"/>
      <c r="M124" s="22"/>
    </row>
    <row r="125">
      <c r="A125" s="21"/>
      <c r="B125" s="21"/>
      <c r="C125" s="21"/>
      <c r="M125" s="22"/>
    </row>
    <row r="126">
      <c r="A126" s="21"/>
      <c r="B126" s="21"/>
      <c r="C126" s="21"/>
      <c r="M126" s="22"/>
    </row>
    <row r="127">
      <c r="A127" s="21"/>
      <c r="B127" s="21"/>
      <c r="C127" s="21"/>
      <c r="M127" s="22"/>
    </row>
    <row r="128">
      <c r="A128" s="21"/>
      <c r="B128" s="21"/>
      <c r="C128" s="21"/>
      <c r="M128" s="22"/>
    </row>
    <row r="129">
      <c r="A129" s="21"/>
      <c r="B129" s="21"/>
      <c r="C129" s="21"/>
      <c r="M129" s="22"/>
    </row>
    <row r="130">
      <c r="A130" s="21"/>
      <c r="B130" s="21"/>
      <c r="C130" s="21"/>
      <c r="M130" s="22"/>
    </row>
    <row r="131">
      <c r="A131" s="21"/>
      <c r="B131" s="21"/>
      <c r="C131" s="21"/>
      <c r="M131" s="22"/>
    </row>
    <row r="132">
      <c r="A132" s="21"/>
      <c r="B132" s="21"/>
      <c r="C132" s="21"/>
      <c r="M132" s="22"/>
    </row>
    <row r="133">
      <c r="A133" s="21"/>
      <c r="B133" s="21"/>
      <c r="C133" s="21"/>
      <c r="M133" s="22"/>
    </row>
    <row r="134">
      <c r="A134" s="21"/>
      <c r="B134" s="21"/>
      <c r="C134" s="21"/>
      <c r="M134" s="22"/>
    </row>
    <row r="135">
      <c r="A135" s="21"/>
      <c r="B135" s="21"/>
      <c r="C135" s="21"/>
      <c r="M135" s="22"/>
    </row>
    <row r="136">
      <c r="A136" s="21"/>
      <c r="B136" s="21"/>
      <c r="C136" s="21"/>
      <c r="M136" s="22"/>
    </row>
    <row r="137">
      <c r="A137" s="21"/>
      <c r="B137" s="21"/>
      <c r="C137" s="21"/>
      <c r="M137" s="22"/>
    </row>
    <row r="138">
      <c r="A138" s="21"/>
      <c r="B138" s="21"/>
      <c r="C138" s="21"/>
      <c r="M138" s="22"/>
    </row>
    <row r="139">
      <c r="A139" s="21"/>
      <c r="B139" s="21"/>
      <c r="C139" s="21"/>
      <c r="M139" s="22"/>
    </row>
    <row r="140">
      <c r="A140" s="21"/>
      <c r="B140" s="21"/>
      <c r="C140" s="21"/>
      <c r="M140" s="22"/>
    </row>
    <row r="141">
      <c r="A141" s="21"/>
      <c r="B141" s="21"/>
      <c r="C141" s="21"/>
      <c r="M141" s="22"/>
    </row>
    <row r="142">
      <c r="A142" s="21"/>
      <c r="B142" s="21"/>
      <c r="C142" s="21"/>
      <c r="M142" s="22"/>
    </row>
    <row r="143">
      <c r="A143" s="21"/>
      <c r="B143" s="21"/>
      <c r="C143" s="21"/>
      <c r="M143" s="22"/>
    </row>
    <row r="144">
      <c r="A144" s="21"/>
      <c r="B144" s="21"/>
      <c r="C144" s="21"/>
      <c r="M144" s="22"/>
    </row>
    <row r="145">
      <c r="A145" s="21"/>
      <c r="B145" s="21"/>
      <c r="C145" s="21"/>
      <c r="M145" s="22"/>
    </row>
    <row r="146">
      <c r="A146" s="21"/>
      <c r="B146" s="21"/>
      <c r="C146" s="21"/>
      <c r="M146" s="22"/>
    </row>
    <row r="147">
      <c r="A147" s="21"/>
      <c r="B147" s="21"/>
      <c r="C147" s="21"/>
      <c r="M147" s="22"/>
    </row>
    <row r="148">
      <c r="A148" s="21"/>
      <c r="B148" s="21"/>
      <c r="C148" s="21"/>
      <c r="M148" s="22"/>
    </row>
    <row r="149">
      <c r="A149" s="21"/>
      <c r="B149" s="21"/>
      <c r="C149" s="21"/>
      <c r="M149" s="22"/>
    </row>
    <row r="150">
      <c r="A150" s="21"/>
      <c r="B150" s="21"/>
      <c r="C150" s="21"/>
      <c r="M150" s="22"/>
    </row>
    <row r="151">
      <c r="A151" s="21"/>
      <c r="B151" s="21"/>
      <c r="C151" s="21"/>
      <c r="M151" s="22"/>
    </row>
    <row r="152">
      <c r="A152" s="21"/>
      <c r="B152" s="21"/>
      <c r="C152" s="21"/>
      <c r="M152" s="22"/>
    </row>
    <row r="153">
      <c r="A153" s="21"/>
      <c r="B153" s="21"/>
      <c r="C153" s="21"/>
      <c r="M153" s="22"/>
    </row>
    <row r="154">
      <c r="A154" s="21"/>
      <c r="B154" s="21"/>
      <c r="C154" s="21"/>
      <c r="M154" s="22"/>
    </row>
    <row r="155">
      <c r="A155" s="21"/>
      <c r="B155" s="21"/>
      <c r="C155" s="21"/>
      <c r="M155" s="22"/>
    </row>
    <row r="156">
      <c r="A156" s="21"/>
      <c r="B156" s="21"/>
      <c r="C156" s="21"/>
      <c r="M156" s="22"/>
    </row>
    <row r="157">
      <c r="A157" s="21"/>
      <c r="B157" s="21"/>
      <c r="C157" s="21"/>
      <c r="M157" s="22"/>
    </row>
    <row r="158">
      <c r="A158" s="21"/>
      <c r="B158" s="21"/>
      <c r="C158" s="21"/>
      <c r="M158" s="22"/>
    </row>
    <row r="159">
      <c r="A159" s="21"/>
      <c r="B159" s="21"/>
      <c r="C159" s="21"/>
      <c r="M159" s="22"/>
    </row>
    <row r="160">
      <c r="A160" s="21"/>
      <c r="B160" s="21"/>
      <c r="C160" s="21"/>
      <c r="M160" s="22"/>
    </row>
    <row r="161">
      <c r="A161" s="21"/>
      <c r="B161" s="21"/>
      <c r="C161" s="21"/>
      <c r="M161" s="22"/>
    </row>
    <row r="162">
      <c r="A162" s="21"/>
      <c r="B162" s="21"/>
      <c r="C162" s="21"/>
      <c r="M162" s="22"/>
    </row>
    <row r="163">
      <c r="A163" s="21"/>
      <c r="B163" s="21"/>
      <c r="C163" s="21"/>
      <c r="M163" s="22"/>
    </row>
    <row r="164">
      <c r="A164" s="21"/>
      <c r="B164" s="21"/>
      <c r="C164" s="21"/>
      <c r="M164" s="22"/>
    </row>
    <row r="165">
      <c r="A165" s="21"/>
      <c r="B165" s="21"/>
      <c r="C165" s="21"/>
      <c r="M165" s="22"/>
    </row>
    <row r="166">
      <c r="A166" s="21"/>
      <c r="B166" s="21"/>
      <c r="C166" s="21"/>
      <c r="M166" s="22"/>
    </row>
    <row r="167">
      <c r="A167" s="21"/>
      <c r="B167" s="21"/>
      <c r="C167" s="21"/>
      <c r="M167" s="22"/>
    </row>
    <row r="168">
      <c r="A168" s="21"/>
      <c r="B168" s="21"/>
      <c r="C168" s="21"/>
      <c r="M168" s="22"/>
    </row>
    <row r="169">
      <c r="A169" s="21"/>
      <c r="B169" s="21"/>
      <c r="C169" s="21"/>
      <c r="M169" s="22"/>
    </row>
    <row r="170">
      <c r="A170" s="21"/>
      <c r="B170" s="21"/>
      <c r="C170" s="21"/>
      <c r="M170" s="22"/>
    </row>
    <row r="171">
      <c r="A171" s="21"/>
      <c r="B171" s="21"/>
      <c r="C171" s="21"/>
      <c r="M171" s="22"/>
    </row>
    <row r="172">
      <c r="A172" s="21"/>
      <c r="B172" s="21"/>
      <c r="C172" s="21"/>
      <c r="M172" s="22"/>
    </row>
    <row r="173">
      <c r="A173" s="21"/>
      <c r="B173" s="21"/>
      <c r="C173" s="21"/>
      <c r="M173" s="22"/>
    </row>
    <row r="174">
      <c r="A174" s="21"/>
      <c r="B174" s="21"/>
      <c r="C174" s="21"/>
      <c r="M174" s="22"/>
    </row>
    <row r="175">
      <c r="A175" s="21"/>
      <c r="B175" s="21"/>
      <c r="C175" s="21"/>
      <c r="M175" s="22"/>
    </row>
    <row r="176">
      <c r="A176" s="21"/>
      <c r="B176" s="21"/>
      <c r="C176" s="21"/>
      <c r="M176" s="22"/>
    </row>
    <row r="177">
      <c r="A177" s="21"/>
      <c r="B177" s="21"/>
      <c r="C177" s="21"/>
      <c r="M177" s="22"/>
    </row>
    <row r="178">
      <c r="A178" s="21"/>
      <c r="B178" s="21"/>
      <c r="C178" s="21"/>
      <c r="M178" s="22"/>
    </row>
    <row r="179">
      <c r="A179" s="21"/>
      <c r="B179" s="21"/>
      <c r="C179" s="21"/>
      <c r="M179" s="22"/>
    </row>
    <row r="180">
      <c r="A180" s="21"/>
      <c r="B180" s="21"/>
      <c r="C180" s="21"/>
      <c r="M180" s="22"/>
    </row>
    <row r="181">
      <c r="A181" s="21"/>
      <c r="B181" s="21"/>
      <c r="C181" s="21"/>
      <c r="M181" s="22"/>
    </row>
    <row r="182">
      <c r="A182" s="21"/>
      <c r="B182" s="21"/>
      <c r="C182" s="21"/>
      <c r="M182" s="22"/>
    </row>
    <row r="183">
      <c r="A183" s="21"/>
      <c r="B183" s="21"/>
      <c r="C183" s="21"/>
      <c r="M183" s="22"/>
    </row>
    <row r="184">
      <c r="A184" s="21"/>
      <c r="B184" s="21"/>
      <c r="C184" s="21"/>
      <c r="M184" s="22"/>
    </row>
    <row r="185">
      <c r="A185" s="21"/>
      <c r="B185" s="21"/>
      <c r="C185" s="21"/>
      <c r="M185" s="22"/>
    </row>
    <row r="186">
      <c r="A186" s="21"/>
      <c r="B186" s="21"/>
      <c r="C186" s="21"/>
      <c r="M186" s="22"/>
    </row>
    <row r="187">
      <c r="A187" s="21"/>
      <c r="B187" s="21"/>
      <c r="C187" s="21"/>
      <c r="M187" s="22"/>
    </row>
    <row r="188">
      <c r="A188" s="21"/>
      <c r="B188" s="21"/>
      <c r="C188" s="21"/>
      <c r="M188" s="22"/>
    </row>
    <row r="189">
      <c r="A189" s="21"/>
      <c r="B189" s="21"/>
      <c r="C189" s="21"/>
      <c r="M189" s="22"/>
    </row>
    <row r="190">
      <c r="A190" s="21"/>
      <c r="B190" s="21"/>
      <c r="C190" s="21"/>
      <c r="M190" s="22"/>
    </row>
    <row r="191">
      <c r="A191" s="21"/>
      <c r="B191" s="21"/>
      <c r="C191" s="21"/>
      <c r="M191" s="22"/>
    </row>
    <row r="192">
      <c r="A192" s="21"/>
      <c r="B192" s="21"/>
      <c r="C192" s="21"/>
      <c r="M192" s="22"/>
    </row>
    <row r="193">
      <c r="A193" s="21"/>
      <c r="B193" s="21"/>
      <c r="C193" s="21"/>
      <c r="M193" s="22"/>
    </row>
    <row r="194">
      <c r="A194" s="21"/>
      <c r="B194" s="21"/>
      <c r="C194" s="21"/>
      <c r="M194" s="22"/>
    </row>
    <row r="195">
      <c r="A195" s="21"/>
      <c r="B195" s="21"/>
      <c r="C195" s="21"/>
      <c r="M195" s="22"/>
    </row>
    <row r="196">
      <c r="A196" s="21"/>
      <c r="B196" s="21"/>
      <c r="C196" s="21"/>
      <c r="M196" s="22"/>
    </row>
    <row r="197">
      <c r="A197" s="21"/>
      <c r="B197" s="21"/>
      <c r="C197" s="21"/>
      <c r="M197" s="22"/>
    </row>
    <row r="198">
      <c r="A198" s="21"/>
      <c r="B198" s="21"/>
      <c r="C198" s="21"/>
      <c r="M198" s="22"/>
    </row>
    <row r="199">
      <c r="A199" s="21"/>
      <c r="B199" s="21"/>
      <c r="C199" s="21"/>
      <c r="M199" s="22"/>
    </row>
    <row r="200">
      <c r="A200" s="21"/>
      <c r="B200" s="21"/>
      <c r="C200" s="21"/>
      <c r="M200" s="22"/>
    </row>
    <row r="201">
      <c r="A201" s="21"/>
      <c r="B201" s="21"/>
      <c r="C201" s="21"/>
      <c r="M201" s="22"/>
    </row>
    <row r="202">
      <c r="A202" s="21"/>
      <c r="B202" s="21"/>
      <c r="C202" s="21"/>
      <c r="M202" s="22"/>
    </row>
    <row r="203">
      <c r="A203" s="21"/>
      <c r="B203" s="21"/>
      <c r="C203" s="21"/>
      <c r="M203" s="22"/>
    </row>
    <row r="204">
      <c r="A204" s="21"/>
      <c r="B204" s="21"/>
      <c r="C204" s="21"/>
      <c r="M204" s="22"/>
    </row>
    <row r="205">
      <c r="A205" s="21"/>
      <c r="B205" s="21"/>
      <c r="C205" s="21"/>
      <c r="M205" s="22"/>
    </row>
    <row r="206">
      <c r="A206" s="21"/>
      <c r="B206" s="21"/>
      <c r="C206" s="21"/>
      <c r="M206" s="22"/>
    </row>
    <row r="207">
      <c r="A207" s="21"/>
      <c r="B207" s="21"/>
      <c r="C207" s="21"/>
      <c r="M207" s="22"/>
    </row>
    <row r="208">
      <c r="A208" s="21"/>
      <c r="B208" s="21"/>
      <c r="C208" s="21"/>
      <c r="M208" s="22"/>
    </row>
    <row r="209">
      <c r="A209" s="21"/>
      <c r="B209" s="21"/>
      <c r="C209" s="21"/>
      <c r="M209" s="22"/>
    </row>
    <row r="210">
      <c r="A210" s="21"/>
      <c r="B210" s="21"/>
      <c r="C210" s="21"/>
      <c r="M210" s="22"/>
    </row>
    <row r="211">
      <c r="A211" s="21"/>
      <c r="B211" s="21"/>
      <c r="C211" s="21"/>
      <c r="M211" s="22"/>
    </row>
    <row r="212">
      <c r="A212" s="21"/>
      <c r="B212" s="21"/>
      <c r="C212" s="21"/>
      <c r="M212" s="22"/>
    </row>
    <row r="213">
      <c r="A213" s="21"/>
      <c r="B213" s="21"/>
      <c r="C213" s="21"/>
      <c r="M213" s="22"/>
    </row>
    <row r="214">
      <c r="A214" s="21"/>
      <c r="B214" s="21"/>
      <c r="C214" s="21"/>
      <c r="M214" s="22"/>
    </row>
    <row r="215">
      <c r="A215" s="21"/>
      <c r="B215" s="21"/>
      <c r="C215" s="21"/>
      <c r="M215" s="22"/>
    </row>
    <row r="216">
      <c r="A216" s="21"/>
      <c r="B216" s="21"/>
      <c r="C216" s="21"/>
      <c r="M216" s="22"/>
    </row>
    <row r="217">
      <c r="A217" s="21"/>
      <c r="B217" s="21"/>
      <c r="C217" s="21"/>
      <c r="M217" s="22"/>
    </row>
    <row r="218">
      <c r="A218" s="21"/>
      <c r="B218" s="21"/>
      <c r="C218" s="21"/>
      <c r="M218" s="22"/>
    </row>
    <row r="219">
      <c r="A219" s="21"/>
      <c r="B219" s="21"/>
      <c r="C219" s="21"/>
      <c r="M219" s="22"/>
    </row>
    <row r="220">
      <c r="A220" s="21"/>
      <c r="B220" s="21"/>
      <c r="C220" s="21"/>
      <c r="M220" s="22"/>
    </row>
    <row r="221">
      <c r="A221" s="21"/>
      <c r="B221" s="21"/>
      <c r="C221" s="21"/>
      <c r="M221" s="22"/>
    </row>
    <row r="222">
      <c r="A222" s="21"/>
      <c r="B222" s="21"/>
      <c r="C222" s="21"/>
      <c r="M222" s="22"/>
    </row>
    <row r="223">
      <c r="A223" s="21"/>
      <c r="B223" s="21"/>
      <c r="C223" s="21"/>
      <c r="M223" s="22"/>
    </row>
    <row r="224">
      <c r="A224" s="21"/>
      <c r="B224" s="21"/>
      <c r="C224" s="21"/>
      <c r="M224" s="22"/>
    </row>
    <row r="225">
      <c r="A225" s="21"/>
      <c r="B225" s="21"/>
      <c r="C225" s="21"/>
      <c r="M225" s="22"/>
    </row>
    <row r="226">
      <c r="A226" s="21"/>
      <c r="B226" s="21"/>
      <c r="C226" s="21"/>
      <c r="M226" s="22"/>
    </row>
    <row r="227">
      <c r="A227" s="21"/>
      <c r="B227" s="21"/>
      <c r="C227" s="21"/>
      <c r="M227" s="22"/>
    </row>
    <row r="228">
      <c r="A228" s="21"/>
      <c r="B228" s="21"/>
      <c r="C228" s="21"/>
      <c r="M228" s="22"/>
    </row>
    <row r="229">
      <c r="A229" s="21"/>
      <c r="B229" s="21"/>
      <c r="C229" s="21"/>
      <c r="M229" s="22"/>
    </row>
    <row r="230">
      <c r="A230" s="21"/>
      <c r="B230" s="21"/>
      <c r="C230" s="21"/>
      <c r="M230" s="22"/>
    </row>
    <row r="231">
      <c r="A231" s="21"/>
      <c r="B231" s="21"/>
      <c r="C231" s="21"/>
      <c r="M231" s="22"/>
    </row>
    <row r="232">
      <c r="A232" s="21"/>
      <c r="B232" s="21"/>
      <c r="C232" s="21"/>
      <c r="M232" s="22"/>
    </row>
    <row r="233">
      <c r="A233" s="21"/>
      <c r="B233" s="21"/>
      <c r="C233" s="21"/>
      <c r="M233" s="22"/>
    </row>
    <row r="234">
      <c r="A234" s="21"/>
      <c r="B234" s="21"/>
      <c r="C234" s="21"/>
      <c r="M234" s="22"/>
    </row>
    <row r="235">
      <c r="A235" s="21"/>
      <c r="B235" s="21"/>
      <c r="C235" s="21"/>
      <c r="M235" s="22"/>
    </row>
    <row r="236">
      <c r="A236" s="21"/>
      <c r="B236" s="21"/>
      <c r="C236" s="21"/>
      <c r="M236" s="22"/>
    </row>
    <row r="237">
      <c r="A237" s="21"/>
      <c r="B237" s="21"/>
      <c r="C237" s="21"/>
      <c r="M237" s="22"/>
    </row>
    <row r="238">
      <c r="A238" s="21"/>
      <c r="B238" s="21"/>
      <c r="C238" s="21"/>
      <c r="M238" s="22"/>
    </row>
    <row r="239">
      <c r="A239" s="21"/>
      <c r="B239" s="21"/>
      <c r="C239" s="21"/>
      <c r="M239" s="22"/>
    </row>
    <row r="240">
      <c r="A240" s="21"/>
      <c r="B240" s="21"/>
      <c r="C240" s="21"/>
      <c r="M240" s="22"/>
    </row>
    <row r="241">
      <c r="A241" s="21"/>
      <c r="B241" s="21"/>
      <c r="C241" s="21"/>
      <c r="M241" s="22"/>
    </row>
    <row r="242">
      <c r="A242" s="21"/>
      <c r="B242" s="21"/>
      <c r="C242" s="21"/>
      <c r="M242" s="22"/>
    </row>
    <row r="243">
      <c r="A243" s="21"/>
      <c r="B243" s="21"/>
      <c r="C243" s="21"/>
      <c r="M243" s="22"/>
    </row>
    <row r="244">
      <c r="A244" s="21"/>
      <c r="B244" s="21"/>
      <c r="C244" s="21"/>
      <c r="M244" s="22"/>
    </row>
    <row r="245">
      <c r="A245" s="21"/>
      <c r="B245" s="21"/>
      <c r="C245" s="21"/>
      <c r="M245" s="22"/>
    </row>
    <row r="246">
      <c r="A246" s="21"/>
      <c r="B246" s="21"/>
      <c r="C246" s="21"/>
      <c r="M246" s="22"/>
    </row>
    <row r="247">
      <c r="A247" s="21"/>
      <c r="B247" s="21"/>
      <c r="C247" s="21"/>
      <c r="M247" s="22"/>
    </row>
    <row r="248">
      <c r="A248" s="21"/>
      <c r="B248" s="21"/>
      <c r="C248" s="21"/>
      <c r="M248" s="22"/>
    </row>
    <row r="249">
      <c r="A249" s="21"/>
      <c r="B249" s="21"/>
      <c r="C249" s="21"/>
      <c r="M249" s="22"/>
    </row>
    <row r="250">
      <c r="A250" s="21"/>
      <c r="B250" s="21"/>
      <c r="C250" s="21"/>
      <c r="M250" s="22"/>
    </row>
    <row r="251">
      <c r="A251" s="21"/>
      <c r="B251" s="21"/>
      <c r="C251" s="21"/>
      <c r="M251" s="22"/>
    </row>
    <row r="252">
      <c r="A252" s="21"/>
      <c r="B252" s="21"/>
      <c r="C252" s="21"/>
      <c r="M252" s="22"/>
    </row>
    <row r="253">
      <c r="A253" s="21"/>
      <c r="B253" s="21"/>
      <c r="C253" s="21"/>
      <c r="M253" s="22"/>
    </row>
    <row r="254">
      <c r="A254" s="21"/>
      <c r="B254" s="21"/>
      <c r="C254" s="21"/>
      <c r="M254" s="22"/>
    </row>
    <row r="255">
      <c r="A255" s="21"/>
      <c r="B255" s="21"/>
      <c r="C255" s="21"/>
      <c r="M255" s="22"/>
    </row>
    <row r="256">
      <c r="A256" s="21"/>
      <c r="B256" s="21"/>
      <c r="C256" s="21"/>
      <c r="M256" s="22"/>
    </row>
    <row r="257">
      <c r="A257" s="21"/>
      <c r="B257" s="21"/>
      <c r="C257" s="21"/>
      <c r="M257" s="22"/>
    </row>
    <row r="258">
      <c r="A258" s="21"/>
      <c r="B258" s="21"/>
      <c r="C258" s="21"/>
      <c r="M258" s="22"/>
    </row>
    <row r="259">
      <c r="A259" s="21"/>
      <c r="B259" s="21"/>
      <c r="C259" s="21"/>
      <c r="M259" s="22"/>
    </row>
    <row r="260">
      <c r="A260" s="21"/>
      <c r="B260" s="21"/>
      <c r="C260" s="21"/>
      <c r="M260" s="22"/>
    </row>
    <row r="261">
      <c r="A261" s="21"/>
      <c r="B261" s="21"/>
      <c r="C261" s="21"/>
      <c r="M261" s="22"/>
    </row>
    <row r="262">
      <c r="A262" s="21"/>
      <c r="B262" s="21"/>
      <c r="C262" s="21"/>
      <c r="M262" s="22"/>
    </row>
    <row r="263">
      <c r="A263" s="21"/>
      <c r="B263" s="21"/>
      <c r="C263" s="21"/>
      <c r="M263" s="22"/>
    </row>
    <row r="264">
      <c r="A264" s="21"/>
      <c r="B264" s="21"/>
      <c r="C264" s="21"/>
      <c r="M264" s="22"/>
    </row>
    <row r="265">
      <c r="A265" s="21"/>
      <c r="B265" s="21"/>
      <c r="C265" s="21"/>
      <c r="M265" s="22"/>
    </row>
    <row r="266">
      <c r="A266" s="21"/>
      <c r="B266" s="21"/>
      <c r="C266" s="21"/>
      <c r="M266" s="22"/>
    </row>
    <row r="267">
      <c r="A267" s="21"/>
      <c r="B267" s="21"/>
      <c r="C267" s="21"/>
      <c r="M267" s="22"/>
    </row>
    <row r="268">
      <c r="A268" s="21"/>
      <c r="B268" s="21"/>
      <c r="C268" s="21"/>
      <c r="M268" s="22"/>
    </row>
    <row r="269">
      <c r="A269" s="21"/>
      <c r="B269" s="21"/>
      <c r="C269" s="21"/>
      <c r="M269" s="22"/>
    </row>
    <row r="270">
      <c r="A270" s="21"/>
      <c r="B270" s="21"/>
      <c r="C270" s="21"/>
      <c r="M270" s="22"/>
    </row>
    <row r="271">
      <c r="A271" s="21"/>
      <c r="B271" s="21"/>
      <c r="C271" s="21"/>
      <c r="M271" s="22"/>
    </row>
    <row r="272">
      <c r="A272" s="21"/>
      <c r="B272" s="21"/>
      <c r="C272" s="21"/>
      <c r="M272" s="22"/>
    </row>
    <row r="273">
      <c r="A273" s="21"/>
      <c r="B273" s="21"/>
      <c r="C273" s="21"/>
      <c r="M273" s="22"/>
    </row>
    <row r="274">
      <c r="A274" s="21"/>
      <c r="B274" s="21"/>
      <c r="C274" s="21"/>
      <c r="M274" s="22"/>
    </row>
    <row r="275">
      <c r="A275" s="21"/>
      <c r="B275" s="21"/>
      <c r="C275" s="21"/>
      <c r="M275" s="22"/>
    </row>
    <row r="276">
      <c r="A276" s="21"/>
      <c r="B276" s="21"/>
      <c r="C276" s="21"/>
      <c r="M276" s="22"/>
    </row>
    <row r="277">
      <c r="A277" s="21"/>
      <c r="B277" s="21"/>
      <c r="C277" s="21"/>
      <c r="M277" s="22"/>
    </row>
    <row r="278">
      <c r="A278" s="21"/>
      <c r="B278" s="21"/>
      <c r="C278" s="21"/>
      <c r="M278" s="22"/>
    </row>
    <row r="279">
      <c r="A279" s="21"/>
      <c r="B279" s="21"/>
      <c r="C279" s="21"/>
      <c r="M279" s="22"/>
    </row>
    <row r="280">
      <c r="A280" s="21"/>
      <c r="B280" s="21"/>
      <c r="C280" s="21"/>
      <c r="M280" s="22"/>
    </row>
    <row r="281">
      <c r="A281" s="21"/>
      <c r="B281" s="21"/>
      <c r="C281" s="21"/>
      <c r="M281" s="22"/>
    </row>
    <row r="282">
      <c r="A282" s="21"/>
      <c r="B282" s="21"/>
      <c r="C282" s="21"/>
      <c r="M282" s="22"/>
    </row>
    <row r="283">
      <c r="A283" s="21"/>
      <c r="B283" s="21"/>
      <c r="C283" s="21"/>
      <c r="M283" s="22"/>
    </row>
    <row r="284">
      <c r="A284" s="21"/>
      <c r="B284" s="21"/>
      <c r="C284" s="21"/>
      <c r="M284" s="22"/>
    </row>
    <row r="285">
      <c r="A285" s="21"/>
      <c r="B285" s="21"/>
      <c r="C285" s="21"/>
      <c r="M285" s="22"/>
    </row>
    <row r="286">
      <c r="A286" s="21"/>
      <c r="B286" s="21"/>
      <c r="C286" s="21"/>
      <c r="M286" s="22"/>
    </row>
    <row r="287">
      <c r="A287" s="21"/>
      <c r="B287" s="21"/>
      <c r="C287" s="21"/>
      <c r="M287" s="22"/>
    </row>
    <row r="288">
      <c r="A288" s="21"/>
      <c r="B288" s="21"/>
      <c r="C288" s="21"/>
      <c r="M288" s="22"/>
    </row>
    <row r="289">
      <c r="A289" s="21"/>
      <c r="B289" s="21"/>
      <c r="C289" s="21"/>
      <c r="M289" s="22"/>
    </row>
    <row r="290">
      <c r="A290" s="21"/>
      <c r="B290" s="21"/>
      <c r="C290" s="21"/>
      <c r="M290" s="22"/>
    </row>
    <row r="291">
      <c r="A291" s="21"/>
      <c r="B291" s="21"/>
      <c r="C291" s="21"/>
      <c r="M291" s="22"/>
    </row>
    <row r="292">
      <c r="A292" s="21"/>
      <c r="B292" s="21"/>
      <c r="C292" s="21"/>
      <c r="M292" s="22"/>
    </row>
    <row r="293">
      <c r="A293" s="21"/>
      <c r="B293" s="21"/>
      <c r="C293" s="21"/>
      <c r="M293" s="22"/>
    </row>
    <row r="294">
      <c r="A294" s="21"/>
      <c r="B294" s="21"/>
      <c r="C294" s="21"/>
      <c r="M294" s="22"/>
    </row>
    <row r="295">
      <c r="A295" s="21"/>
      <c r="B295" s="21"/>
      <c r="C295" s="21"/>
      <c r="M295" s="22"/>
    </row>
    <row r="296">
      <c r="A296" s="21"/>
      <c r="B296" s="21"/>
      <c r="C296" s="21"/>
      <c r="M296" s="22"/>
    </row>
    <row r="297">
      <c r="A297" s="21"/>
      <c r="B297" s="21"/>
      <c r="C297" s="21"/>
      <c r="M297" s="22"/>
    </row>
    <row r="298">
      <c r="A298" s="21"/>
      <c r="B298" s="21"/>
      <c r="C298" s="21"/>
      <c r="M298" s="22"/>
    </row>
    <row r="299">
      <c r="A299" s="21"/>
      <c r="B299" s="21"/>
      <c r="C299" s="21"/>
      <c r="M299" s="22"/>
    </row>
    <row r="300">
      <c r="A300" s="21"/>
      <c r="B300" s="21"/>
      <c r="C300" s="21"/>
      <c r="M300" s="22"/>
    </row>
    <row r="301">
      <c r="A301" s="21"/>
      <c r="B301" s="21"/>
      <c r="C301" s="21"/>
      <c r="M301" s="22"/>
    </row>
    <row r="302">
      <c r="A302" s="21"/>
      <c r="B302" s="21"/>
      <c r="C302" s="21"/>
      <c r="M302" s="22"/>
    </row>
    <row r="303">
      <c r="A303" s="21"/>
      <c r="B303" s="21"/>
      <c r="C303" s="21"/>
      <c r="M303" s="22"/>
    </row>
    <row r="304">
      <c r="A304" s="21"/>
      <c r="B304" s="21"/>
      <c r="C304" s="21"/>
      <c r="M304" s="22"/>
    </row>
    <row r="305">
      <c r="A305" s="21"/>
      <c r="B305" s="21"/>
      <c r="C305" s="21"/>
      <c r="M305" s="22"/>
    </row>
    <row r="306">
      <c r="A306" s="21"/>
      <c r="B306" s="21"/>
      <c r="C306" s="21"/>
      <c r="M306" s="22"/>
    </row>
    <row r="307">
      <c r="A307" s="21"/>
      <c r="B307" s="21"/>
      <c r="C307" s="21"/>
      <c r="M307" s="22"/>
    </row>
    <row r="308">
      <c r="A308" s="21"/>
      <c r="B308" s="21"/>
      <c r="C308" s="21"/>
      <c r="M308" s="22"/>
    </row>
    <row r="309">
      <c r="A309" s="21"/>
      <c r="B309" s="21"/>
      <c r="C309" s="21"/>
      <c r="M309" s="22"/>
    </row>
    <row r="310">
      <c r="A310" s="21"/>
      <c r="B310" s="21"/>
      <c r="C310" s="21"/>
      <c r="M310" s="22"/>
    </row>
    <row r="311">
      <c r="A311" s="21"/>
      <c r="B311" s="21"/>
      <c r="C311" s="21"/>
      <c r="M311" s="22"/>
    </row>
    <row r="312">
      <c r="A312" s="21"/>
      <c r="B312" s="21"/>
      <c r="C312" s="21"/>
      <c r="M312" s="22"/>
    </row>
    <row r="313">
      <c r="A313" s="21"/>
      <c r="B313" s="21"/>
      <c r="C313" s="21"/>
      <c r="M313" s="22"/>
    </row>
    <row r="314">
      <c r="A314" s="21"/>
      <c r="B314" s="21"/>
      <c r="C314" s="21"/>
      <c r="M314" s="22"/>
    </row>
    <row r="315">
      <c r="A315" s="21"/>
      <c r="B315" s="21"/>
      <c r="C315" s="21"/>
      <c r="M315" s="22"/>
    </row>
    <row r="316">
      <c r="A316" s="21"/>
      <c r="B316" s="21"/>
      <c r="C316" s="21"/>
      <c r="M316" s="22"/>
    </row>
    <row r="317">
      <c r="A317" s="21"/>
      <c r="B317" s="21"/>
      <c r="C317" s="21"/>
      <c r="M317" s="22"/>
    </row>
    <row r="318">
      <c r="A318" s="21"/>
      <c r="B318" s="21"/>
      <c r="C318" s="21"/>
      <c r="M318" s="22"/>
    </row>
    <row r="319">
      <c r="A319" s="21"/>
      <c r="B319" s="21"/>
      <c r="C319" s="21"/>
      <c r="M319" s="22"/>
    </row>
    <row r="320">
      <c r="A320" s="21"/>
      <c r="B320" s="21"/>
      <c r="C320" s="21"/>
      <c r="M320" s="22"/>
    </row>
    <row r="321">
      <c r="A321" s="21"/>
      <c r="B321" s="21"/>
      <c r="C321" s="21"/>
      <c r="M321" s="22"/>
    </row>
    <row r="322">
      <c r="A322" s="21"/>
      <c r="B322" s="21"/>
      <c r="C322" s="21"/>
      <c r="M322" s="22"/>
    </row>
    <row r="323">
      <c r="A323" s="21"/>
      <c r="B323" s="21"/>
      <c r="C323" s="21"/>
      <c r="M323" s="22"/>
    </row>
    <row r="324">
      <c r="A324" s="21"/>
      <c r="B324" s="21"/>
      <c r="C324" s="21"/>
      <c r="M324" s="22"/>
    </row>
    <row r="325">
      <c r="A325" s="21"/>
      <c r="B325" s="21"/>
      <c r="C325" s="21"/>
      <c r="M325" s="22"/>
    </row>
    <row r="326">
      <c r="A326" s="21"/>
      <c r="B326" s="21"/>
      <c r="C326" s="21"/>
      <c r="M326" s="22"/>
    </row>
    <row r="327">
      <c r="A327" s="21"/>
      <c r="B327" s="21"/>
      <c r="C327" s="21"/>
      <c r="M327" s="22"/>
    </row>
    <row r="328">
      <c r="A328" s="21"/>
      <c r="B328" s="21"/>
      <c r="C328" s="21"/>
      <c r="M328" s="22"/>
    </row>
    <row r="329">
      <c r="A329" s="21"/>
      <c r="B329" s="21"/>
      <c r="C329" s="21"/>
      <c r="M329" s="22"/>
    </row>
    <row r="330">
      <c r="A330" s="21"/>
      <c r="B330" s="21"/>
      <c r="C330" s="21"/>
      <c r="M330" s="22"/>
    </row>
    <row r="331">
      <c r="A331" s="21"/>
      <c r="B331" s="21"/>
      <c r="C331" s="21"/>
      <c r="M331" s="22"/>
    </row>
    <row r="332">
      <c r="A332" s="21"/>
      <c r="B332" s="21"/>
      <c r="C332" s="21"/>
      <c r="M332" s="22"/>
    </row>
    <row r="333">
      <c r="A333" s="21"/>
      <c r="B333" s="21"/>
      <c r="C333" s="21"/>
      <c r="M333" s="22"/>
    </row>
    <row r="334">
      <c r="A334" s="21"/>
      <c r="B334" s="21"/>
      <c r="C334" s="21"/>
      <c r="M334" s="22"/>
    </row>
    <row r="335">
      <c r="A335" s="21"/>
      <c r="B335" s="21"/>
      <c r="C335" s="21"/>
      <c r="M335" s="22"/>
    </row>
    <row r="336">
      <c r="A336" s="21"/>
      <c r="B336" s="21"/>
      <c r="C336" s="21"/>
      <c r="M336" s="22"/>
    </row>
    <row r="337">
      <c r="A337" s="21"/>
      <c r="B337" s="21"/>
      <c r="C337" s="21"/>
      <c r="M337" s="22"/>
    </row>
    <row r="338">
      <c r="A338" s="21"/>
      <c r="B338" s="21"/>
      <c r="C338" s="21"/>
      <c r="M338" s="22"/>
    </row>
    <row r="339">
      <c r="A339" s="21"/>
      <c r="B339" s="21"/>
      <c r="C339" s="21"/>
      <c r="M339" s="22"/>
    </row>
    <row r="340">
      <c r="A340" s="21"/>
      <c r="B340" s="21"/>
      <c r="C340" s="21"/>
      <c r="M340" s="22"/>
    </row>
    <row r="341">
      <c r="A341" s="21"/>
      <c r="B341" s="21"/>
      <c r="C341" s="21"/>
      <c r="M341" s="22"/>
    </row>
    <row r="342">
      <c r="A342" s="21"/>
      <c r="B342" s="21"/>
      <c r="C342" s="21"/>
      <c r="M342" s="22"/>
    </row>
    <row r="343">
      <c r="A343" s="21"/>
      <c r="B343" s="21"/>
      <c r="C343" s="21"/>
      <c r="M343" s="22"/>
    </row>
    <row r="344">
      <c r="A344" s="21"/>
      <c r="B344" s="21"/>
      <c r="C344" s="21"/>
      <c r="M344" s="22"/>
    </row>
    <row r="345">
      <c r="A345" s="21"/>
      <c r="B345" s="21"/>
      <c r="C345" s="21"/>
      <c r="M345" s="22"/>
    </row>
    <row r="346">
      <c r="A346" s="21"/>
      <c r="B346" s="21"/>
      <c r="C346" s="21"/>
      <c r="M346" s="22"/>
    </row>
    <row r="347">
      <c r="A347" s="21"/>
      <c r="B347" s="21"/>
      <c r="C347" s="21"/>
      <c r="M347" s="22"/>
    </row>
    <row r="348">
      <c r="A348" s="21"/>
      <c r="B348" s="21"/>
      <c r="C348" s="21"/>
      <c r="M348" s="22"/>
    </row>
    <row r="349">
      <c r="A349" s="21"/>
      <c r="B349" s="21"/>
      <c r="C349" s="21"/>
      <c r="M349" s="22"/>
    </row>
    <row r="350">
      <c r="A350" s="21"/>
      <c r="B350" s="21"/>
      <c r="C350" s="21"/>
      <c r="M350" s="22"/>
    </row>
    <row r="351">
      <c r="A351" s="21"/>
      <c r="B351" s="21"/>
      <c r="C351" s="21"/>
      <c r="M351" s="22"/>
    </row>
    <row r="352">
      <c r="A352" s="21"/>
      <c r="B352" s="21"/>
      <c r="C352" s="21"/>
      <c r="M352" s="22"/>
    </row>
    <row r="353">
      <c r="A353" s="21"/>
      <c r="B353" s="21"/>
      <c r="C353" s="21"/>
      <c r="M353" s="22"/>
    </row>
    <row r="354">
      <c r="A354" s="21"/>
      <c r="B354" s="21"/>
      <c r="C354" s="21"/>
      <c r="M354" s="22"/>
    </row>
    <row r="355">
      <c r="A355" s="21"/>
      <c r="B355" s="21"/>
      <c r="C355" s="21"/>
      <c r="M355" s="22"/>
    </row>
    <row r="356">
      <c r="A356" s="21"/>
      <c r="B356" s="21"/>
      <c r="C356" s="21"/>
      <c r="M356" s="22"/>
    </row>
    <row r="357">
      <c r="A357" s="21"/>
      <c r="B357" s="21"/>
      <c r="C357" s="21"/>
      <c r="M357" s="22"/>
    </row>
    <row r="358">
      <c r="A358" s="21"/>
      <c r="B358" s="21"/>
      <c r="C358" s="21"/>
      <c r="M358" s="22"/>
    </row>
    <row r="359">
      <c r="A359" s="21"/>
      <c r="B359" s="21"/>
      <c r="C359" s="21"/>
      <c r="M359" s="22"/>
    </row>
    <row r="360">
      <c r="A360" s="21"/>
      <c r="B360" s="21"/>
      <c r="C360" s="21"/>
      <c r="M360" s="22"/>
    </row>
    <row r="361">
      <c r="A361" s="21"/>
      <c r="B361" s="21"/>
      <c r="C361" s="21"/>
      <c r="M361" s="22"/>
    </row>
    <row r="362">
      <c r="A362" s="21"/>
      <c r="B362" s="21"/>
      <c r="C362" s="21"/>
      <c r="M362" s="22"/>
    </row>
    <row r="363">
      <c r="A363" s="21"/>
      <c r="B363" s="21"/>
      <c r="C363" s="21"/>
      <c r="M363" s="22"/>
    </row>
    <row r="364">
      <c r="A364" s="21"/>
      <c r="B364" s="21"/>
      <c r="C364" s="21"/>
      <c r="M364" s="22"/>
    </row>
    <row r="365">
      <c r="A365" s="21"/>
      <c r="B365" s="21"/>
      <c r="C365" s="21"/>
      <c r="M365" s="22"/>
    </row>
    <row r="366">
      <c r="A366" s="21"/>
      <c r="B366" s="21"/>
      <c r="C366" s="21"/>
      <c r="M366" s="22"/>
    </row>
    <row r="367">
      <c r="A367" s="21"/>
      <c r="B367" s="21"/>
      <c r="C367" s="21"/>
      <c r="M367" s="22"/>
    </row>
    <row r="368">
      <c r="A368" s="21"/>
      <c r="B368" s="21"/>
      <c r="C368" s="21"/>
      <c r="M368" s="22"/>
    </row>
    <row r="369">
      <c r="A369" s="21"/>
      <c r="B369" s="21"/>
      <c r="C369" s="21"/>
      <c r="M369" s="22"/>
    </row>
    <row r="370">
      <c r="A370" s="21"/>
      <c r="B370" s="21"/>
      <c r="C370" s="21"/>
      <c r="M370" s="22"/>
    </row>
    <row r="371">
      <c r="A371" s="21"/>
      <c r="B371" s="21"/>
      <c r="C371" s="21"/>
      <c r="M371" s="22"/>
    </row>
    <row r="372">
      <c r="A372" s="21"/>
      <c r="B372" s="21"/>
      <c r="C372" s="21"/>
      <c r="M372" s="22"/>
    </row>
    <row r="373">
      <c r="A373" s="21"/>
      <c r="B373" s="21"/>
      <c r="C373" s="21"/>
      <c r="M373" s="22"/>
    </row>
    <row r="374">
      <c r="A374" s="21"/>
      <c r="B374" s="21"/>
      <c r="C374" s="21"/>
      <c r="M374" s="22"/>
    </row>
    <row r="375">
      <c r="A375" s="21"/>
      <c r="B375" s="21"/>
      <c r="C375" s="21"/>
      <c r="M375" s="22"/>
    </row>
    <row r="376">
      <c r="A376" s="21"/>
      <c r="B376" s="21"/>
      <c r="C376" s="21"/>
      <c r="M376" s="22"/>
    </row>
    <row r="377">
      <c r="A377" s="21"/>
      <c r="B377" s="21"/>
      <c r="C377" s="21"/>
      <c r="M377" s="22"/>
    </row>
    <row r="378">
      <c r="A378" s="21"/>
      <c r="B378" s="21"/>
      <c r="C378" s="21"/>
      <c r="M378" s="22"/>
    </row>
    <row r="379">
      <c r="A379" s="21"/>
      <c r="B379" s="21"/>
      <c r="C379" s="21"/>
      <c r="M379" s="22"/>
    </row>
    <row r="380">
      <c r="A380" s="21"/>
      <c r="B380" s="21"/>
      <c r="C380" s="21"/>
      <c r="M380" s="22"/>
    </row>
    <row r="381">
      <c r="A381" s="21"/>
      <c r="B381" s="21"/>
      <c r="C381" s="21"/>
      <c r="M381" s="22"/>
    </row>
    <row r="382">
      <c r="A382" s="21"/>
      <c r="B382" s="21"/>
      <c r="C382" s="21"/>
      <c r="M382" s="22"/>
    </row>
    <row r="383">
      <c r="A383" s="21"/>
      <c r="B383" s="21"/>
      <c r="C383" s="21"/>
      <c r="M383" s="22"/>
    </row>
    <row r="384">
      <c r="A384" s="21"/>
      <c r="B384" s="21"/>
      <c r="C384" s="21"/>
      <c r="M384" s="22"/>
    </row>
    <row r="385">
      <c r="A385" s="21"/>
      <c r="B385" s="21"/>
      <c r="C385" s="21"/>
      <c r="M385" s="22"/>
    </row>
    <row r="386">
      <c r="A386" s="21"/>
      <c r="B386" s="21"/>
      <c r="C386" s="21"/>
      <c r="M386" s="22"/>
    </row>
    <row r="387">
      <c r="A387" s="21"/>
      <c r="B387" s="21"/>
      <c r="C387" s="21"/>
      <c r="M387" s="22"/>
    </row>
    <row r="388">
      <c r="A388" s="21"/>
      <c r="B388" s="21"/>
      <c r="C388" s="21"/>
      <c r="M388" s="22"/>
    </row>
    <row r="389">
      <c r="A389" s="21"/>
      <c r="B389" s="21"/>
      <c r="C389" s="21"/>
      <c r="M389" s="22"/>
    </row>
    <row r="390">
      <c r="A390" s="21"/>
      <c r="B390" s="21"/>
      <c r="C390" s="21"/>
      <c r="M390" s="22"/>
    </row>
    <row r="391">
      <c r="A391" s="21"/>
      <c r="B391" s="21"/>
      <c r="C391" s="21"/>
      <c r="M391" s="22"/>
    </row>
    <row r="392">
      <c r="A392" s="21"/>
      <c r="B392" s="21"/>
      <c r="C392" s="21"/>
      <c r="M392" s="22"/>
    </row>
    <row r="393">
      <c r="A393" s="21"/>
      <c r="B393" s="21"/>
      <c r="C393" s="21"/>
      <c r="M393" s="22"/>
    </row>
    <row r="394">
      <c r="A394" s="21"/>
      <c r="B394" s="21"/>
      <c r="C394" s="21"/>
      <c r="M394" s="22"/>
    </row>
    <row r="395">
      <c r="A395" s="21"/>
      <c r="B395" s="21"/>
      <c r="C395" s="21"/>
      <c r="M395" s="22"/>
    </row>
    <row r="396">
      <c r="A396" s="21"/>
      <c r="B396" s="21"/>
      <c r="C396" s="21"/>
      <c r="M396" s="22"/>
    </row>
    <row r="397">
      <c r="A397" s="21"/>
      <c r="B397" s="21"/>
      <c r="C397" s="21"/>
      <c r="M397" s="22"/>
    </row>
    <row r="398">
      <c r="A398" s="21"/>
      <c r="B398" s="21"/>
      <c r="C398" s="21"/>
      <c r="M398" s="22"/>
    </row>
    <row r="399">
      <c r="A399" s="21"/>
      <c r="B399" s="21"/>
      <c r="C399" s="21"/>
      <c r="M399" s="22"/>
    </row>
    <row r="400">
      <c r="A400" s="21"/>
      <c r="B400" s="21"/>
      <c r="C400" s="21"/>
      <c r="M400" s="22"/>
    </row>
    <row r="401">
      <c r="A401" s="21"/>
      <c r="B401" s="21"/>
      <c r="C401" s="21"/>
      <c r="M401" s="22"/>
    </row>
    <row r="402">
      <c r="A402" s="21"/>
      <c r="B402" s="21"/>
      <c r="C402" s="21"/>
      <c r="M402" s="22"/>
    </row>
    <row r="403">
      <c r="A403" s="21"/>
      <c r="B403" s="21"/>
      <c r="C403" s="21"/>
      <c r="M403" s="22"/>
    </row>
    <row r="404">
      <c r="A404" s="21"/>
      <c r="B404" s="21"/>
      <c r="C404" s="21"/>
      <c r="M404" s="22"/>
    </row>
    <row r="405">
      <c r="A405" s="21"/>
      <c r="B405" s="21"/>
      <c r="C405" s="21"/>
      <c r="M405" s="22"/>
    </row>
    <row r="406">
      <c r="A406" s="21"/>
      <c r="B406" s="21"/>
      <c r="C406" s="21"/>
      <c r="M406" s="22"/>
    </row>
    <row r="407">
      <c r="A407" s="21"/>
      <c r="B407" s="21"/>
      <c r="C407" s="21"/>
      <c r="M407" s="22"/>
    </row>
    <row r="408">
      <c r="A408" s="21"/>
      <c r="B408" s="21"/>
      <c r="C408" s="21"/>
      <c r="M408" s="22"/>
    </row>
    <row r="409">
      <c r="A409" s="21"/>
      <c r="B409" s="21"/>
      <c r="C409" s="21"/>
      <c r="M409" s="22"/>
    </row>
    <row r="410">
      <c r="A410" s="21"/>
      <c r="B410" s="21"/>
      <c r="C410" s="21"/>
      <c r="M410" s="22"/>
    </row>
    <row r="411">
      <c r="A411" s="21"/>
      <c r="B411" s="21"/>
      <c r="C411" s="21"/>
      <c r="M411" s="22"/>
    </row>
    <row r="412">
      <c r="A412" s="21"/>
      <c r="B412" s="21"/>
      <c r="C412" s="21"/>
      <c r="M412" s="22"/>
    </row>
    <row r="413">
      <c r="A413" s="21"/>
      <c r="B413" s="21"/>
      <c r="C413" s="21"/>
      <c r="M413" s="22"/>
    </row>
    <row r="414">
      <c r="A414" s="21"/>
      <c r="B414" s="21"/>
      <c r="C414" s="21"/>
      <c r="M414" s="22"/>
    </row>
    <row r="415">
      <c r="A415" s="21"/>
      <c r="B415" s="21"/>
      <c r="C415" s="21"/>
      <c r="M415" s="22"/>
    </row>
    <row r="416">
      <c r="A416" s="21"/>
      <c r="B416" s="21"/>
      <c r="C416" s="21"/>
      <c r="M416" s="22"/>
    </row>
    <row r="417">
      <c r="A417" s="21"/>
      <c r="B417" s="21"/>
      <c r="C417" s="21"/>
      <c r="M417" s="22"/>
    </row>
    <row r="418">
      <c r="A418" s="21"/>
      <c r="B418" s="21"/>
      <c r="C418" s="21"/>
      <c r="M418" s="22"/>
    </row>
    <row r="419">
      <c r="A419" s="21"/>
      <c r="B419" s="21"/>
      <c r="C419" s="21"/>
      <c r="M419" s="22"/>
    </row>
    <row r="420">
      <c r="A420" s="21"/>
      <c r="B420" s="21"/>
      <c r="C420" s="21"/>
      <c r="M420" s="22"/>
    </row>
    <row r="421">
      <c r="A421" s="21"/>
      <c r="B421" s="21"/>
      <c r="C421" s="21"/>
      <c r="M421" s="22"/>
    </row>
    <row r="422">
      <c r="A422" s="21"/>
      <c r="B422" s="21"/>
      <c r="C422" s="21"/>
      <c r="M422" s="22"/>
    </row>
    <row r="423">
      <c r="A423" s="21"/>
      <c r="B423" s="21"/>
      <c r="C423" s="21"/>
      <c r="M423" s="22"/>
    </row>
    <row r="424">
      <c r="A424" s="21"/>
      <c r="B424" s="21"/>
      <c r="C424" s="21"/>
      <c r="M424" s="22"/>
    </row>
    <row r="425">
      <c r="A425" s="21"/>
      <c r="B425" s="21"/>
      <c r="C425" s="21"/>
      <c r="M425" s="22"/>
    </row>
    <row r="426">
      <c r="A426" s="21"/>
      <c r="B426" s="21"/>
      <c r="C426" s="21"/>
      <c r="M426" s="22"/>
    </row>
    <row r="427">
      <c r="A427" s="21"/>
      <c r="B427" s="21"/>
      <c r="C427" s="21"/>
      <c r="M427" s="22"/>
    </row>
    <row r="428">
      <c r="A428" s="21"/>
      <c r="B428" s="21"/>
      <c r="C428" s="21"/>
      <c r="M428" s="22"/>
    </row>
    <row r="429">
      <c r="A429" s="21"/>
      <c r="B429" s="21"/>
      <c r="C429" s="21"/>
      <c r="M429" s="22"/>
    </row>
    <row r="430">
      <c r="A430" s="21"/>
      <c r="B430" s="21"/>
      <c r="C430" s="21"/>
      <c r="M430" s="22"/>
    </row>
    <row r="431">
      <c r="A431" s="21"/>
      <c r="B431" s="21"/>
      <c r="C431" s="21"/>
      <c r="M431" s="22"/>
    </row>
    <row r="432">
      <c r="A432" s="21"/>
      <c r="B432" s="21"/>
      <c r="C432" s="21"/>
      <c r="M432" s="22"/>
    </row>
    <row r="433">
      <c r="A433" s="21"/>
      <c r="B433" s="21"/>
      <c r="C433" s="21"/>
      <c r="M433" s="22"/>
    </row>
    <row r="434">
      <c r="A434" s="21"/>
      <c r="B434" s="21"/>
      <c r="C434" s="21"/>
      <c r="M434" s="22"/>
    </row>
    <row r="435">
      <c r="A435" s="21"/>
      <c r="B435" s="21"/>
      <c r="C435" s="21"/>
      <c r="M435" s="22"/>
    </row>
    <row r="436">
      <c r="A436" s="21"/>
      <c r="B436" s="21"/>
      <c r="C436" s="21"/>
      <c r="M436" s="22"/>
    </row>
    <row r="437">
      <c r="A437" s="21"/>
      <c r="B437" s="21"/>
      <c r="C437" s="21"/>
      <c r="M437" s="22"/>
    </row>
    <row r="438">
      <c r="A438" s="21"/>
      <c r="B438" s="21"/>
      <c r="C438" s="21"/>
      <c r="M438" s="22"/>
    </row>
    <row r="439">
      <c r="A439" s="21"/>
      <c r="B439" s="21"/>
      <c r="C439" s="21"/>
      <c r="M439" s="22"/>
    </row>
    <row r="440">
      <c r="A440" s="21"/>
      <c r="B440" s="21"/>
      <c r="C440" s="21"/>
      <c r="M440" s="22"/>
    </row>
    <row r="441">
      <c r="A441" s="21"/>
      <c r="B441" s="21"/>
      <c r="C441" s="21"/>
      <c r="M441" s="22"/>
    </row>
    <row r="442">
      <c r="A442" s="21"/>
      <c r="B442" s="21"/>
      <c r="C442" s="21"/>
      <c r="M442" s="22"/>
    </row>
    <row r="443">
      <c r="A443" s="21"/>
      <c r="B443" s="21"/>
      <c r="C443" s="21"/>
      <c r="M443" s="22"/>
    </row>
    <row r="444">
      <c r="A444" s="21"/>
      <c r="B444" s="21"/>
      <c r="C444" s="21"/>
      <c r="M444" s="22"/>
    </row>
    <row r="445">
      <c r="A445" s="21"/>
      <c r="B445" s="21"/>
      <c r="C445" s="21"/>
      <c r="M445" s="22"/>
    </row>
    <row r="446">
      <c r="A446" s="21"/>
      <c r="B446" s="21"/>
      <c r="C446" s="21"/>
      <c r="M446" s="22"/>
    </row>
    <row r="447">
      <c r="A447" s="21"/>
      <c r="B447" s="21"/>
      <c r="C447" s="21"/>
      <c r="M447" s="22"/>
    </row>
    <row r="448">
      <c r="A448" s="21"/>
      <c r="B448" s="21"/>
      <c r="C448" s="21"/>
      <c r="M448" s="22"/>
    </row>
    <row r="449">
      <c r="A449" s="21"/>
      <c r="B449" s="21"/>
      <c r="C449" s="21"/>
      <c r="M449" s="22"/>
    </row>
    <row r="450">
      <c r="A450" s="21"/>
      <c r="B450" s="21"/>
      <c r="C450" s="21"/>
      <c r="M450" s="22"/>
    </row>
    <row r="451">
      <c r="A451" s="21"/>
      <c r="B451" s="21"/>
      <c r="C451" s="21"/>
      <c r="M451" s="22"/>
    </row>
    <row r="452">
      <c r="A452" s="21"/>
      <c r="B452" s="21"/>
      <c r="C452" s="21"/>
      <c r="M452" s="22"/>
    </row>
    <row r="453">
      <c r="A453" s="21"/>
      <c r="B453" s="21"/>
      <c r="C453" s="21"/>
      <c r="M453" s="22"/>
    </row>
    <row r="454">
      <c r="A454" s="21"/>
      <c r="B454" s="21"/>
      <c r="C454" s="21"/>
      <c r="M454" s="22"/>
    </row>
    <row r="455">
      <c r="A455" s="21"/>
      <c r="B455" s="21"/>
      <c r="C455" s="21"/>
      <c r="M455" s="22"/>
    </row>
    <row r="456">
      <c r="A456" s="21"/>
      <c r="B456" s="21"/>
      <c r="C456" s="21"/>
      <c r="M456" s="22"/>
    </row>
    <row r="457">
      <c r="A457" s="21"/>
      <c r="B457" s="21"/>
      <c r="C457" s="21"/>
      <c r="M457" s="22"/>
    </row>
    <row r="458">
      <c r="A458" s="21"/>
      <c r="B458" s="21"/>
      <c r="C458" s="21"/>
      <c r="M458" s="22"/>
    </row>
    <row r="459">
      <c r="A459" s="21"/>
      <c r="B459" s="21"/>
      <c r="C459" s="21"/>
      <c r="M459" s="22"/>
    </row>
    <row r="460">
      <c r="A460" s="21"/>
      <c r="B460" s="21"/>
      <c r="C460" s="21"/>
      <c r="M460" s="22"/>
    </row>
    <row r="461">
      <c r="A461" s="21"/>
      <c r="B461" s="21"/>
      <c r="C461" s="21"/>
      <c r="M461" s="22"/>
    </row>
    <row r="462">
      <c r="A462" s="21"/>
      <c r="B462" s="21"/>
      <c r="C462" s="21"/>
      <c r="M462" s="22"/>
    </row>
    <row r="463">
      <c r="A463" s="21"/>
      <c r="B463" s="21"/>
      <c r="C463" s="21"/>
      <c r="M463" s="22"/>
    </row>
    <row r="464">
      <c r="A464" s="21"/>
      <c r="B464" s="21"/>
      <c r="C464" s="21"/>
      <c r="M464" s="22"/>
    </row>
    <row r="465">
      <c r="A465" s="21"/>
      <c r="B465" s="21"/>
      <c r="C465" s="21"/>
      <c r="M465" s="22"/>
    </row>
    <row r="466">
      <c r="A466" s="21"/>
      <c r="B466" s="21"/>
      <c r="C466" s="21"/>
      <c r="M466" s="22"/>
    </row>
    <row r="467">
      <c r="A467" s="21"/>
      <c r="B467" s="21"/>
      <c r="C467" s="21"/>
      <c r="M467" s="22"/>
    </row>
    <row r="468">
      <c r="A468" s="21"/>
      <c r="B468" s="21"/>
      <c r="C468" s="21"/>
      <c r="M468" s="22"/>
    </row>
    <row r="469">
      <c r="A469" s="21"/>
      <c r="B469" s="21"/>
      <c r="C469" s="21"/>
      <c r="M469" s="22"/>
    </row>
    <row r="470">
      <c r="A470" s="21"/>
      <c r="B470" s="21"/>
      <c r="C470" s="21"/>
      <c r="M470" s="22"/>
    </row>
    <row r="471">
      <c r="A471" s="21"/>
      <c r="B471" s="21"/>
      <c r="C471" s="21"/>
      <c r="M471" s="22"/>
    </row>
    <row r="472">
      <c r="A472" s="21"/>
      <c r="B472" s="21"/>
      <c r="C472" s="21"/>
      <c r="M472" s="22"/>
    </row>
    <row r="473">
      <c r="A473" s="21"/>
      <c r="B473" s="21"/>
      <c r="C473" s="21"/>
      <c r="M473" s="22"/>
    </row>
    <row r="474">
      <c r="A474" s="21"/>
      <c r="B474" s="21"/>
      <c r="C474" s="21"/>
      <c r="M474" s="22"/>
    </row>
    <row r="475">
      <c r="A475" s="21"/>
      <c r="B475" s="21"/>
      <c r="C475" s="21"/>
      <c r="M475" s="22"/>
    </row>
    <row r="476">
      <c r="A476" s="21"/>
      <c r="B476" s="21"/>
      <c r="C476" s="21"/>
      <c r="M476" s="22"/>
    </row>
    <row r="477">
      <c r="A477" s="21"/>
      <c r="B477" s="21"/>
      <c r="C477" s="21"/>
      <c r="M477" s="22"/>
    </row>
    <row r="478">
      <c r="A478" s="21"/>
      <c r="B478" s="21"/>
      <c r="C478" s="21"/>
      <c r="M478" s="22"/>
    </row>
    <row r="479">
      <c r="A479" s="21"/>
      <c r="B479" s="21"/>
      <c r="C479" s="21"/>
      <c r="M479" s="22"/>
    </row>
    <row r="480">
      <c r="A480" s="21"/>
      <c r="B480" s="21"/>
      <c r="C480" s="21"/>
      <c r="M480" s="22"/>
    </row>
    <row r="481">
      <c r="A481" s="21"/>
      <c r="B481" s="21"/>
      <c r="C481" s="21"/>
      <c r="M481" s="22"/>
    </row>
    <row r="482">
      <c r="A482" s="21"/>
      <c r="B482" s="21"/>
      <c r="C482" s="21"/>
      <c r="M482" s="22"/>
    </row>
    <row r="483">
      <c r="A483" s="21"/>
      <c r="B483" s="21"/>
      <c r="C483" s="21"/>
      <c r="M483" s="22"/>
    </row>
    <row r="484">
      <c r="A484" s="21"/>
      <c r="B484" s="21"/>
      <c r="C484" s="21"/>
      <c r="M484" s="22"/>
    </row>
    <row r="485">
      <c r="A485" s="21"/>
      <c r="B485" s="21"/>
      <c r="C485" s="21"/>
      <c r="M485" s="22"/>
    </row>
    <row r="486">
      <c r="A486" s="21"/>
      <c r="B486" s="21"/>
      <c r="C486" s="21"/>
      <c r="M486" s="22"/>
    </row>
    <row r="487">
      <c r="A487" s="21"/>
      <c r="B487" s="21"/>
      <c r="C487" s="21"/>
      <c r="M487" s="22"/>
    </row>
    <row r="488">
      <c r="A488" s="21"/>
      <c r="B488" s="21"/>
      <c r="C488" s="21"/>
      <c r="M488" s="22"/>
    </row>
    <row r="489">
      <c r="A489" s="21"/>
      <c r="B489" s="21"/>
      <c r="C489" s="21"/>
      <c r="M489" s="22"/>
    </row>
    <row r="490">
      <c r="A490" s="21"/>
      <c r="B490" s="21"/>
      <c r="C490" s="21"/>
      <c r="M490" s="22"/>
    </row>
    <row r="491">
      <c r="A491" s="21"/>
      <c r="B491" s="21"/>
      <c r="C491" s="21"/>
      <c r="M491" s="22"/>
    </row>
    <row r="492">
      <c r="A492" s="21"/>
      <c r="B492" s="21"/>
      <c r="C492" s="21"/>
      <c r="M492" s="22"/>
    </row>
    <row r="493">
      <c r="A493" s="21"/>
      <c r="B493" s="21"/>
      <c r="C493" s="21"/>
      <c r="M493" s="22"/>
    </row>
    <row r="494">
      <c r="A494" s="21"/>
      <c r="B494" s="21"/>
      <c r="C494" s="21"/>
      <c r="M494" s="22"/>
    </row>
    <row r="495">
      <c r="A495" s="21"/>
      <c r="B495" s="21"/>
      <c r="C495" s="21"/>
      <c r="M495" s="22"/>
    </row>
    <row r="496">
      <c r="A496" s="21"/>
      <c r="B496" s="21"/>
      <c r="C496" s="21"/>
      <c r="M496" s="22"/>
    </row>
    <row r="497">
      <c r="A497" s="21"/>
      <c r="B497" s="21"/>
      <c r="C497" s="21"/>
      <c r="M497" s="22"/>
    </row>
    <row r="498">
      <c r="A498" s="21"/>
      <c r="B498" s="21"/>
      <c r="C498" s="21"/>
      <c r="M498" s="22"/>
    </row>
    <row r="499">
      <c r="A499" s="21"/>
      <c r="B499" s="21"/>
      <c r="C499" s="21"/>
      <c r="M499" s="22"/>
    </row>
    <row r="500">
      <c r="A500" s="21"/>
      <c r="B500" s="21"/>
      <c r="C500" s="21"/>
      <c r="M500" s="22"/>
    </row>
    <row r="501">
      <c r="A501" s="21"/>
      <c r="B501" s="21"/>
      <c r="C501" s="21"/>
      <c r="M501" s="22"/>
    </row>
    <row r="502">
      <c r="A502" s="21"/>
      <c r="B502" s="21"/>
      <c r="C502" s="21"/>
      <c r="M502" s="22"/>
    </row>
    <row r="503">
      <c r="A503" s="21"/>
      <c r="B503" s="21"/>
      <c r="C503" s="21"/>
      <c r="M503" s="22"/>
    </row>
    <row r="504">
      <c r="A504" s="21"/>
      <c r="B504" s="21"/>
      <c r="C504" s="21"/>
      <c r="M504" s="22"/>
    </row>
    <row r="505">
      <c r="A505" s="21"/>
      <c r="B505" s="21"/>
      <c r="C505" s="21"/>
      <c r="M505" s="22"/>
    </row>
    <row r="506">
      <c r="A506" s="21"/>
      <c r="B506" s="21"/>
      <c r="C506" s="21"/>
      <c r="M506" s="22"/>
    </row>
    <row r="507">
      <c r="A507" s="21"/>
      <c r="B507" s="21"/>
      <c r="C507" s="21"/>
      <c r="M507" s="22"/>
    </row>
    <row r="508">
      <c r="A508" s="21"/>
      <c r="B508" s="21"/>
      <c r="C508" s="21"/>
      <c r="M508" s="22"/>
    </row>
    <row r="509">
      <c r="A509" s="21"/>
      <c r="B509" s="21"/>
      <c r="C509" s="21"/>
      <c r="M509" s="22"/>
    </row>
    <row r="510">
      <c r="A510" s="21"/>
      <c r="B510" s="21"/>
      <c r="C510" s="21"/>
      <c r="M510" s="22"/>
    </row>
    <row r="511">
      <c r="A511" s="21"/>
      <c r="B511" s="21"/>
      <c r="C511" s="21"/>
      <c r="M511" s="22"/>
    </row>
    <row r="512">
      <c r="A512" s="21"/>
      <c r="B512" s="21"/>
      <c r="C512" s="21"/>
      <c r="M512" s="22"/>
    </row>
    <row r="513">
      <c r="A513" s="21"/>
      <c r="B513" s="21"/>
      <c r="C513" s="21"/>
      <c r="M513" s="22"/>
    </row>
    <row r="514">
      <c r="A514" s="21"/>
      <c r="B514" s="21"/>
      <c r="C514" s="21"/>
      <c r="M514" s="22"/>
    </row>
    <row r="515">
      <c r="A515" s="21"/>
      <c r="B515" s="21"/>
      <c r="C515" s="21"/>
      <c r="M515" s="22"/>
    </row>
    <row r="516">
      <c r="A516" s="21"/>
      <c r="B516" s="21"/>
      <c r="C516" s="21"/>
      <c r="M516" s="22"/>
    </row>
    <row r="517">
      <c r="A517" s="21"/>
      <c r="B517" s="21"/>
      <c r="C517" s="21"/>
      <c r="M517" s="22"/>
    </row>
    <row r="518">
      <c r="A518" s="21"/>
      <c r="B518" s="21"/>
      <c r="C518" s="21"/>
      <c r="M518" s="22"/>
    </row>
    <row r="519">
      <c r="A519" s="21"/>
      <c r="B519" s="21"/>
      <c r="C519" s="21"/>
      <c r="M519" s="22"/>
    </row>
    <row r="520">
      <c r="A520" s="21"/>
      <c r="B520" s="21"/>
      <c r="C520" s="21"/>
      <c r="M520" s="22"/>
    </row>
    <row r="521">
      <c r="A521" s="21"/>
      <c r="B521" s="21"/>
      <c r="C521" s="21"/>
      <c r="M521" s="22"/>
    </row>
    <row r="522">
      <c r="A522" s="21"/>
      <c r="B522" s="21"/>
      <c r="C522" s="21"/>
      <c r="M522" s="22"/>
    </row>
    <row r="523">
      <c r="A523" s="21"/>
      <c r="B523" s="21"/>
      <c r="C523" s="21"/>
      <c r="M523" s="22"/>
    </row>
    <row r="524">
      <c r="A524" s="21"/>
      <c r="B524" s="21"/>
      <c r="C524" s="21"/>
      <c r="M524" s="22"/>
    </row>
    <row r="525">
      <c r="A525" s="21"/>
      <c r="B525" s="21"/>
      <c r="C525" s="21"/>
      <c r="M525" s="22"/>
    </row>
    <row r="526">
      <c r="A526" s="21"/>
      <c r="B526" s="21"/>
      <c r="C526" s="21"/>
      <c r="M526" s="22"/>
    </row>
    <row r="527">
      <c r="A527" s="21"/>
      <c r="B527" s="21"/>
      <c r="C527" s="21"/>
      <c r="M527" s="22"/>
    </row>
    <row r="528">
      <c r="A528" s="21"/>
      <c r="B528" s="21"/>
      <c r="C528" s="21"/>
      <c r="M528" s="22"/>
    </row>
    <row r="529">
      <c r="A529" s="21"/>
      <c r="B529" s="21"/>
      <c r="C529" s="21"/>
      <c r="M529" s="22"/>
    </row>
    <row r="530">
      <c r="A530" s="21"/>
      <c r="B530" s="21"/>
      <c r="C530" s="21"/>
      <c r="M530" s="22"/>
    </row>
    <row r="531">
      <c r="A531" s="21"/>
      <c r="B531" s="21"/>
      <c r="C531" s="21"/>
      <c r="M531" s="22"/>
    </row>
    <row r="532">
      <c r="A532" s="21"/>
      <c r="B532" s="21"/>
      <c r="C532" s="21"/>
      <c r="M532" s="22"/>
    </row>
    <row r="533">
      <c r="A533" s="21"/>
      <c r="B533" s="21"/>
      <c r="C533" s="21"/>
      <c r="M533" s="22"/>
    </row>
    <row r="534">
      <c r="A534" s="21"/>
      <c r="B534" s="21"/>
      <c r="C534" s="21"/>
      <c r="M534" s="22"/>
    </row>
    <row r="535">
      <c r="A535" s="21"/>
      <c r="B535" s="21"/>
      <c r="C535" s="21"/>
      <c r="M535" s="22"/>
    </row>
    <row r="536">
      <c r="A536" s="21"/>
      <c r="B536" s="21"/>
      <c r="C536" s="21"/>
      <c r="M536" s="22"/>
    </row>
    <row r="537">
      <c r="A537" s="21"/>
      <c r="B537" s="21"/>
      <c r="C537" s="21"/>
      <c r="M537" s="22"/>
    </row>
    <row r="538">
      <c r="A538" s="21"/>
      <c r="B538" s="21"/>
      <c r="C538" s="21"/>
      <c r="M538" s="22"/>
    </row>
    <row r="539">
      <c r="A539" s="21"/>
      <c r="B539" s="21"/>
      <c r="C539" s="21"/>
      <c r="M539" s="22"/>
    </row>
    <row r="540">
      <c r="A540" s="21"/>
      <c r="B540" s="21"/>
      <c r="C540" s="21"/>
      <c r="M540" s="22"/>
    </row>
    <row r="541">
      <c r="A541" s="21"/>
      <c r="B541" s="21"/>
      <c r="C541" s="21"/>
      <c r="M541" s="22"/>
    </row>
    <row r="542">
      <c r="A542" s="21"/>
      <c r="B542" s="21"/>
      <c r="C542" s="21"/>
      <c r="M542" s="22"/>
    </row>
    <row r="543">
      <c r="A543" s="21"/>
      <c r="B543" s="21"/>
      <c r="C543" s="21"/>
      <c r="M543" s="22"/>
    </row>
    <row r="544">
      <c r="A544" s="21"/>
      <c r="B544" s="21"/>
      <c r="C544" s="21"/>
      <c r="M544" s="22"/>
    </row>
    <row r="545">
      <c r="A545" s="21"/>
      <c r="B545" s="21"/>
      <c r="C545" s="21"/>
      <c r="M545" s="22"/>
    </row>
    <row r="546">
      <c r="A546" s="21"/>
      <c r="B546" s="21"/>
      <c r="C546" s="21"/>
      <c r="M546" s="22"/>
    </row>
    <row r="547">
      <c r="A547" s="21"/>
      <c r="B547" s="21"/>
      <c r="C547" s="21"/>
      <c r="M547" s="22"/>
    </row>
    <row r="548">
      <c r="A548" s="21"/>
      <c r="B548" s="21"/>
      <c r="C548" s="21"/>
      <c r="M548" s="22"/>
    </row>
    <row r="549">
      <c r="A549" s="21"/>
      <c r="B549" s="21"/>
      <c r="C549" s="21"/>
      <c r="M549" s="22"/>
    </row>
    <row r="550">
      <c r="A550" s="21"/>
      <c r="B550" s="21"/>
      <c r="C550" s="21"/>
      <c r="M550" s="22"/>
    </row>
    <row r="551">
      <c r="A551" s="21"/>
      <c r="B551" s="21"/>
      <c r="C551" s="21"/>
      <c r="M551" s="22"/>
    </row>
    <row r="552">
      <c r="A552" s="21"/>
      <c r="B552" s="21"/>
      <c r="C552" s="21"/>
      <c r="M552" s="22"/>
    </row>
    <row r="553">
      <c r="A553" s="21"/>
      <c r="B553" s="21"/>
      <c r="C553" s="21"/>
      <c r="M553" s="22"/>
    </row>
    <row r="554">
      <c r="A554" s="21"/>
      <c r="B554" s="21"/>
      <c r="C554" s="21"/>
      <c r="M554" s="22"/>
    </row>
    <row r="555">
      <c r="A555" s="21"/>
      <c r="B555" s="21"/>
      <c r="C555" s="21"/>
      <c r="M555" s="22"/>
    </row>
    <row r="556">
      <c r="A556" s="21"/>
      <c r="B556" s="21"/>
      <c r="C556" s="21"/>
      <c r="M556" s="22"/>
    </row>
    <row r="557">
      <c r="A557" s="21"/>
      <c r="B557" s="21"/>
      <c r="C557" s="21"/>
      <c r="M557" s="22"/>
    </row>
    <row r="558">
      <c r="A558" s="21"/>
      <c r="B558" s="21"/>
      <c r="C558" s="21"/>
      <c r="M558" s="22"/>
    </row>
    <row r="559">
      <c r="A559" s="21"/>
      <c r="B559" s="21"/>
      <c r="C559" s="21"/>
      <c r="M559" s="22"/>
    </row>
    <row r="560">
      <c r="A560" s="21"/>
      <c r="B560" s="21"/>
      <c r="C560" s="21"/>
      <c r="M560" s="22"/>
    </row>
    <row r="561">
      <c r="A561" s="21"/>
      <c r="B561" s="21"/>
      <c r="C561" s="21"/>
      <c r="M561" s="22"/>
    </row>
    <row r="562">
      <c r="A562" s="21"/>
      <c r="B562" s="21"/>
      <c r="C562" s="21"/>
      <c r="M562" s="22"/>
    </row>
    <row r="563">
      <c r="A563" s="21"/>
      <c r="B563" s="21"/>
      <c r="C563" s="21"/>
      <c r="M563" s="22"/>
    </row>
    <row r="564">
      <c r="A564" s="21"/>
      <c r="B564" s="21"/>
      <c r="C564" s="21"/>
      <c r="M564" s="22"/>
    </row>
    <row r="565">
      <c r="A565" s="21"/>
      <c r="B565" s="21"/>
      <c r="C565" s="21"/>
      <c r="M565" s="22"/>
    </row>
    <row r="566">
      <c r="A566" s="21"/>
      <c r="B566" s="21"/>
      <c r="C566" s="21"/>
      <c r="M566" s="22"/>
    </row>
    <row r="567">
      <c r="A567" s="21"/>
      <c r="B567" s="21"/>
      <c r="C567" s="21"/>
      <c r="M567" s="22"/>
    </row>
    <row r="568">
      <c r="A568" s="21"/>
      <c r="B568" s="21"/>
      <c r="C568" s="21"/>
      <c r="M568" s="22"/>
    </row>
    <row r="569">
      <c r="A569" s="21"/>
      <c r="B569" s="21"/>
      <c r="C569" s="21"/>
      <c r="M569" s="22"/>
    </row>
    <row r="570">
      <c r="A570" s="21"/>
      <c r="B570" s="21"/>
      <c r="C570" s="21"/>
      <c r="M570" s="22"/>
    </row>
    <row r="571">
      <c r="A571" s="21"/>
      <c r="B571" s="21"/>
      <c r="C571" s="21"/>
      <c r="M571" s="22"/>
    </row>
    <row r="572">
      <c r="A572" s="21"/>
      <c r="B572" s="21"/>
      <c r="C572" s="21"/>
      <c r="M572" s="22"/>
    </row>
    <row r="573">
      <c r="A573" s="21"/>
      <c r="B573" s="21"/>
      <c r="C573" s="21"/>
      <c r="M573" s="22"/>
    </row>
    <row r="574">
      <c r="A574" s="21"/>
      <c r="B574" s="21"/>
      <c r="C574" s="21"/>
      <c r="M574" s="22"/>
    </row>
    <row r="575">
      <c r="A575" s="21"/>
      <c r="B575" s="21"/>
      <c r="C575" s="21"/>
      <c r="M575" s="22"/>
    </row>
    <row r="576">
      <c r="A576" s="21"/>
      <c r="B576" s="21"/>
      <c r="C576" s="21"/>
      <c r="M576" s="22"/>
    </row>
    <row r="577">
      <c r="A577" s="21"/>
      <c r="B577" s="21"/>
      <c r="C577" s="21"/>
      <c r="M577" s="22"/>
    </row>
    <row r="578">
      <c r="A578" s="21"/>
      <c r="B578" s="21"/>
      <c r="C578" s="21"/>
      <c r="M578" s="22"/>
    </row>
    <row r="579">
      <c r="A579" s="21"/>
      <c r="B579" s="21"/>
      <c r="C579" s="21"/>
      <c r="M579" s="22"/>
    </row>
    <row r="580">
      <c r="A580" s="21"/>
      <c r="B580" s="21"/>
      <c r="C580" s="21"/>
      <c r="M580" s="22"/>
    </row>
    <row r="581">
      <c r="A581" s="21"/>
      <c r="B581" s="21"/>
      <c r="C581" s="21"/>
      <c r="M581" s="22"/>
    </row>
    <row r="582">
      <c r="A582" s="21"/>
      <c r="B582" s="21"/>
      <c r="C582" s="21"/>
      <c r="M582" s="22"/>
    </row>
    <row r="583">
      <c r="A583" s="21"/>
      <c r="B583" s="21"/>
      <c r="C583" s="21"/>
      <c r="M583" s="22"/>
    </row>
    <row r="584">
      <c r="A584" s="21"/>
      <c r="B584" s="21"/>
      <c r="C584" s="21"/>
      <c r="M584" s="22"/>
    </row>
    <row r="585">
      <c r="A585" s="21"/>
      <c r="B585" s="21"/>
      <c r="C585" s="21"/>
      <c r="M585" s="22"/>
    </row>
    <row r="586">
      <c r="A586" s="21"/>
      <c r="B586" s="21"/>
      <c r="C586" s="21"/>
      <c r="M586" s="22"/>
    </row>
    <row r="587">
      <c r="A587" s="21"/>
      <c r="B587" s="21"/>
      <c r="C587" s="21"/>
      <c r="M587" s="22"/>
    </row>
    <row r="588">
      <c r="A588" s="21"/>
      <c r="B588" s="21"/>
      <c r="C588" s="21"/>
      <c r="M588" s="22"/>
    </row>
    <row r="589">
      <c r="A589" s="21"/>
      <c r="B589" s="21"/>
      <c r="C589" s="21"/>
      <c r="M589" s="22"/>
    </row>
    <row r="590">
      <c r="A590" s="21"/>
      <c r="B590" s="21"/>
      <c r="C590" s="21"/>
      <c r="M590" s="22"/>
    </row>
    <row r="591">
      <c r="A591" s="21"/>
      <c r="B591" s="21"/>
      <c r="C591" s="21"/>
      <c r="M591" s="22"/>
    </row>
    <row r="592">
      <c r="A592" s="21"/>
      <c r="B592" s="21"/>
      <c r="C592" s="21"/>
      <c r="M592" s="22"/>
    </row>
    <row r="593">
      <c r="A593" s="21"/>
      <c r="B593" s="21"/>
      <c r="C593" s="21"/>
      <c r="M593" s="22"/>
    </row>
    <row r="594">
      <c r="A594" s="21"/>
      <c r="B594" s="21"/>
      <c r="C594" s="21"/>
      <c r="M594" s="22"/>
    </row>
    <row r="595">
      <c r="A595" s="21"/>
      <c r="B595" s="21"/>
      <c r="C595" s="21"/>
      <c r="M595" s="22"/>
    </row>
    <row r="596">
      <c r="A596" s="21"/>
      <c r="B596" s="21"/>
      <c r="C596" s="21"/>
      <c r="M596" s="22"/>
    </row>
    <row r="597">
      <c r="A597" s="21"/>
      <c r="B597" s="21"/>
      <c r="C597" s="21"/>
      <c r="M597" s="22"/>
    </row>
    <row r="598">
      <c r="A598" s="21"/>
      <c r="B598" s="21"/>
      <c r="C598" s="21"/>
      <c r="M598" s="22"/>
    </row>
    <row r="599">
      <c r="A599" s="21"/>
      <c r="B599" s="21"/>
      <c r="C599" s="21"/>
      <c r="M599" s="22"/>
    </row>
    <row r="600">
      <c r="A600" s="21"/>
      <c r="B600" s="21"/>
      <c r="C600" s="21"/>
      <c r="M600" s="22"/>
    </row>
    <row r="601">
      <c r="A601" s="21"/>
      <c r="B601" s="21"/>
      <c r="C601" s="21"/>
      <c r="M601" s="22"/>
    </row>
    <row r="602">
      <c r="A602" s="21"/>
      <c r="B602" s="21"/>
      <c r="C602" s="21"/>
      <c r="M602" s="22"/>
    </row>
    <row r="603">
      <c r="A603" s="21"/>
      <c r="B603" s="21"/>
      <c r="C603" s="21"/>
      <c r="M603" s="22"/>
    </row>
    <row r="604">
      <c r="A604" s="21"/>
      <c r="B604" s="21"/>
      <c r="C604" s="21"/>
      <c r="M604" s="22"/>
    </row>
    <row r="605">
      <c r="A605" s="21"/>
      <c r="B605" s="21"/>
      <c r="C605" s="21"/>
      <c r="M605" s="22"/>
    </row>
    <row r="606">
      <c r="A606" s="21"/>
      <c r="B606" s="21"/>
      <c r="C606" s="21"/>
      <c r="M606" s="22"/>
    </row>
    <row r="607">
      <c r="A607" s="21"/>
      <c r="B607" s="21"/>
      <c r="C607" s="21"/>
      <c r="M607" s="22"/>
    </row>
    <row r="608">
      <c r="A608" s="21"/>
      <c r="B608" s="21"/>
      <c r="C608" s="21"/>
      <c r="M608" s="22"/>
    </row>
    <row r="609">
      <c r="A609" s="21"/>
      <c r="B609" s="21"/>
      <c r="C609" s="21"/>
      <c r="M609" s="22"/>
    </row>
    <row r="610">
      <c r="A610" s="21"/>
      <c r="B610" s="21"/>
      <c r="C610" s="21"/>
      <c r="M610" s="22"/>
    </row>
    <row r="611">
      <c r="A611" s="21"/>
      <c r="B611" s="21"/>
      <c r="C611" s="21"/>
      <c r="M611" s="22"/>
    </row>
    <row r="612">
      <c r="A612" s="21"/>
      <c r="B612" s="21"/>
      <c r="C612" s="21"/>
      <c r="M612" s="22"/>
    </row>
    <row r="613">
      <c r="A613" s="21"/>
      <c r="B613" s="21"/>
      <c r="C613" s="21"/>
      <c r="M613" s="22"/>
    </row>
    <row r="614">
      <c r="A614" s="21"/>
      <c r="B614" s="21"/>
      <c r="C614" s="21"/>
      <c r="M614" s="22"/>
    </row>
    <row r="615">
      <c r="A615" s="21"/>
      <c r="B615" s="21"/>
      <c r="C615" s="21"/>
      <c r="M615" s="22"/>
    </row>
    <row r="616">
      <c r="A616" s="21"/>
      <c r="B616" s="21"/>
      <c r="C616" s="21"/>
      <c r="M616" s="22"/>
    </row>
    <row r="617">
      <c r="A617" s="21"/>
      <c r="B617" s="21"/>
      <c r="C617" s="21"/>
      <c r="M617" s="22"/>
    </row>
    <row r="618">
      <c r="A618" s="21"/>
      <c r="B618" s="21"/>
      <c r="C618" s="21"/>
      <c r="M618" s="22"/>
    </row>
    <row r="619">
      <c r="A619" s="21"/>
      <c r="B619" s="21"/>
      <c r="C619" s="21"/>
      <c r="M619" s="22"/>
    </row>
    <row r="620">
      <c r="A620" s="21"/>
      <c r="B620" s="21"/>
      <c r="C620" s="21"/>
      <c r="M620" s="22"/>
    </row>
    <row r="621">
      <c r="A621" s="21"/>
      <c r="B621" s="21"/>
      <c r="C621" s="21"/>
      <c r="M621" s="22"/>
    </row>
    <row r="622">
      <c r="A622" s="21"/>
      <c r="B622" s="21"/>
      <c r="C622" s="21"/>
      <c r="M622" s="22"/>
    </row>
    <row r="623">
      <c r="A623" s="21"/>
      <c r="B623" s="21"/>
      <c r="C623" s="21"/>
      <c r="M623" s="22"/>
    </row>
    <row r="624">
      <c r="A624" s="21"/>
      <c r="B624" s="21"/>
      <c r="C624" s="21"/>
      <c r="M624" s="22"/>
    </row>
    <row r="625">
      <c r="A625" s="21"/>
      <c r="B625" s="21"/>
      <c r="C625" s="21"/>
      <c r="M625" s="22"/>
    </row>
    <row r="626">
      <c r="A626" s="21"/>
      <c r="B626" s="21"/>
      <c r="C626" s="21"/>
      <c r="M626" s="22"/>
    </row>
    <row r="627">
      <c r="A627" s="21"/>
      <c r="B627" s="21"/>
      <c r="C627" s="21"/>
      <c r="M627" s="22"/>
    </row>
    <row r="628">
      <c r="A628" s="21"/>
      <c r="B628" s="21"/>
      <c r="C628" s="21"/>
      <c r="M628" s="22"/>
    </row>
    <row r="629">
      <c r="A629" s="21"/>
      <c r="B629" s="21"/>
      <c r="C629" s="21"/>
      <c r="M629" s="22"/>
    </row>
    <row r="630">
      <c r="A630" s="21"/>
      <c r="B630" s="21"/>
      <c r="C630" s="21"/>
      <c r="M630" s="22"/>
    </row>
    <row r="631">
      <c r="A631" s="21"/>
      <c r="B631" s="21"/>
      <c r="C631" s="21"/>
      <c r="M631" s="22"/>
    </row>
    <row r="632">
      <c r="A632" s="21"/>
      <c r="B632" s="21"/>
      <c r="C632" s="21"/>
      <c r="M632" s="22"/>
    </row>
    <row r="633">
      <c r="A633" s="21"/>
      <c r="B633" s="21"/>
      <c r="C633" s="21"/>
      <c r="M633" s="22"/>
    </row>
    <row r="634">
      <c r="A634" s="21"/>
      <c r="B634" s="21"/>
      <c r="C634" s="21"/>
      <c r="M634" s="22"/>
    </row>
    <row r="635">
      <c r="A635" s="21"/>
      <c r="B635" s="21"/>
      <c r="C635" s="21"/>
      <c r="M635" s="22"/>
    </row>
    <row r="636">
      <c r="A636" s="21"/>
      <c r="B636" s="21"/>
      <c r="C636" s="21"/>
      <c r="M636" s="22"/>
    </row>
    <row r="637">
      <c r="A637" s="21"/>
      <c r="B637" s="21"/>
      <c r="C637" s="21"/>
      <c r="M637" s="22"/>
    </row>
    <row r="638">
      <c r="A638" s="21"/>
      <c r="B638" s="21"/>
      <c r="C638" s="21"/>
      <c r="M638" s="22"/>
    </row>
    <row r="639">
      <c r="A639" s="21"/>
      <c r="B639" s="21"/>
      <c r="C639" s="21"/>
      <c r="M639" s="22"/>
    </row>
    <row r="640">
      <c r="A640" s="21"/>
      <c r="B640" s="21"/>
      <c r="C640" s="21"/>
      <c r="M640" s="22"/>
    </row>
    <row r="641">
      <c r="A641" s="21"/>
      <c r="B641" s="21"/>
      <c r="C641" s="21"/>
      <c r="M641" s="22"/>
    </row>
    <row r="642">
      <c r="A642" s="21"/>
      <c r="B642" s="21"/>
      <c r="C642" s="21"/>
      <c r="M642" s="22"/>
    </row>
    <row r="643">
      <c r="A643" s="21"/>
      <c r="B643" s="21"/>
      <c r="C643" s="21"/>
      <c r="M643" s="22"/>
    </row>
    <row r="644">
      <c r="A644" s="21"/>
      <c r="B644" s="21"/>
      <c r="C644" s="21"/>
      <c r="M644" s="22"/>
    </row>
    <row r="645">
      <c r="A645" s="21"/>
      <c r="B645" s="21"/>
      <c r="C645" s="21"/>
      <c r="M645" s="22"/>
    </row>
    <row r="646">
      <c r="A646" s="21"/>
      <c r="B646" s="21"/>
      <c r="C646" s="21"/>
      <c r="M646" s="22"/>
    </row>
    <row r="647">
      <c r="A647" s="21"/>
      <c r="B647" s="21"/>
      <c r="C647" s="21"/>
      <c r="M647" s="22"/>
    </row>
    <row r="648">
      <c r="A648" s="21"/>
      <c r="B648" s="21"/>
      <c r="C648" s="21"/>
      <c r="M648" s="22"/>
    </row>
    <row r="649">
      <c r="A649" s="21"/>
      <c r="B649" s="21"/>
      <c r="C649" s="21"/>
      <c r="M649" s="22"/>
    </row>
    <row r="650">
      <c r="A650" s="21"/>
      <c r="B650" s="21"/>
      <c r="C650" s="21"/>
      <c r="M650" s="22"/>
    </row>
    <row r="651">
      <c r="A651" s="21"/>
      <c r="B651" s="21"/>
      <c r="C651" s="21"/>
      <c r="M651" s="22"/>
    </row>
    <row r="652">
      <c r="A652" s="21"/>
      <c r="B652" s="21"/>
      <c r="C652" s="21"/>
      <c r="M652" s="22"/>
    </row>
    <row r="653">
      <c r="A653" s="21"/>
      <c r="B653" s="21"/>
      <c r="C653" s="21"/>
      <c r="M653" s="22"/>
    </row>
    <row r="654">
      <c r="A654" s="21"/>
      <c r="B654" s="21"/>
      <c r="C654" s="21"/>
      <c r="M654" s="22"/>
    </row>
    <row r="655">
      <c r="A655" s="21"/>
      <c r="B655" s="21"/>
      <c r="C655" s="21"/>
      <c r="M655" s="22"/>
    </row>
    <row r="656">
      <c r="A656" s="21"/>
      <c r="B656" s="21"/>
      <c r="C656" s="21"/>
      <c r="M656" s="22"/>
    </row>
    <row r="657">
      <c r="A657" s="21"/>
      <c r="B657" s="21"/>
      <c r="C657" s="21"/>
      <c r="M657" s="22"/>
    </row>
    <row r="658">
      <c r="A658" s="21"/>
      <c r="B658" s="21"/>
      <c r="C658" s="21"/>
      <c r="M658" s="22"/>
    </row>
    <row r="659">
      <c r="A659" s="21"/>
      <c r="B659" s="21"/>
      <c r="C659" s="21"/>
      <c r="M659" s="22"/>
    </row>
    <row r="660">
      <c r="A660" s="21"/>
      <c r="B660" s="21"/>
      <c r="C660" s="21"/>
      <c r="M660" s="22"/>
    </row>
    <row r="661">
      <c r="A661" s="21"/>
      <c r="B661" s="21"/>
      <c r="C661" s="21"/>
      <c r="M661" s="22"/>
    </row>
    <row r="662">
      <c r="A662" s="21"/>
      <c r="B662" s="21"/>
      <c r="C662" s="21"/>
      <c r="M662" s="22"/>
    </row>
    <row r="663">
      <c r="A663" s="21"/>
      <c r="B663" s="21"/>
      <c r="C663" s="21"/>
      <c r="M663" s="22"/>
    </row>
    <row r="664">
      <c r="A664" s="21"/>
      <c r="B664" s="21"/>
      <c r="C664" s="21"/>
      <c r="M664" s="22"/>
    </row>
    <row r="665">
      <c r="A665" s="21"/>
      <c r="B665" s="21"/>
      <c r="C665" s="21"/>
      <c r="M665" s="22"/>
    </row>
    <row r="666">
      <c r="A666" s="21"/>
      <c r="B666" s="21"/>
      <c r="C666" s="21"/>
      <c r="M666" s="22"/>
    </row>
    <row r="667">
      <c r="A667" s="21"/>
      <c r="B667" s="21"/>
      <c r="C667" s="21"/>
      <c r="M667" s="22"/>
    </row>
    <row r="668">
      <c r="A668" s="21"/>
      <c r="B668" s="21"/>
      <c r="C668" s="21"/>
      <c r="M668" s="22"/>
    </row>
    <row r="669">
      <c r="A669" s="21"/>
      <c r="B669" s="21"/>
      <c r="C669" s="21"/>
      <c r="M669" s="22"/>
    </row>
    <row r="670">
      <c r="A670" s="21"/>
      <c r="B670" s="21"/>
      <c r="C670" s="21"/>
      <c r="M670" s="22"/>
    </row>
    <row r="671">
      <c r="A671" s="21"/>
      <c r="B671" s="21"/>
      <c r="C671" s="21"/>
      <c r="M671" s="22"/>
    </row>
    <row r="672">
      <c r="A672" s="21"/>
      <c r="B672" s="21"/>
      <c r="C672" s="21"/>
      <c r="M672" s="22"/>
    </row>
    <row r="673">
      <c r="A673" s="21"/>
      <c r="B673" s="21"/>
      <c r="C673" s="21"/>
      <c r="M673" s="22"/>
    </row>
    <row r="674">
      <c r="A674" s="21"/>
      <c r="B674" s="21"/>
      <c r="C674" s="21"/>
      <c r="M674" s="22"/>
    </row>
    <row r="675">
      <c r="A675" s="21"/>
      <c r="B675" s="21"/>
      <c r="C675" s="21"/>
      <c r="M675" s="22"/>
    </row>
    <row r="676">
      <c r="A676" s="21"/>
      <c r="B676" s="21"/>
      <c r="C676" s="21"/>
      <c r="M676" s="22"/>
    </row>
    <row r="677">
      <c r="A677" s="21"/>
      <c r="B677" s="21"/>
      <c r="C677" s="21"/>
      <c r="M677" s="22"/>
    </row>
    <row r="678">
      <c r="A678" s="21"/>
      <c r="B678" s="21"/>
      <c r="C678" s="21"/>
      <c r="M678" s="22"/>
    </row>
    <row r="679">
      <c r="A679" s="21"/>
      <c r="B679" s="21"/>
      <c r="C679" s="21"/>
      <c r="M679" s="22"/>
    </row>
    <row r="680">
      <c r="A680" s="21"/>
      <c r="B680" s="21"/>
      <c r="C680" s="21"/>
      <c r="M680" s="22"/>
    </row>
    <row r="681">
      <c r="A681" s="21"/>
      <c r="B681" s="21"/>
      <c r="C681" s="21"/>
      <c r="M681" s="22"/>
    </row>
    <row r="682">
      <c r="A682" s="21"/>
      <c r="B682" s="21"/>
      <c r="C682" s="21"/>
      <c r="M682" s="22"/>
    </row>
    <row r="683">
      <c r="A683" s="21"/>
      <c r="B683" s="21"/>
      <c r="C683" s="21"/>
      <c r="M683" s="22"/>
    </row>
    <row r="684">
      <c r="A684" s="21"/>
      <c r="B684" s="21"/>
      <c r="C684" s="21"/>
      <c r="M684" s="22"/>
    </row>
    <row r="685">
      <c r="A685" s="21"/>
      <c r="B685" s="21"/>
      <c r="C685" s="21"/>
      <c r="M685" s="22"/>
    </row>
    <row r="686">
      <c r="A686" s="21"/>
      <c r="B686" s="21"/>
      <c r="C686" s="21"/>
      <c r="M686" s="22"/>
    </row>
    <row r="687">
      <c r="A687" s="21"/>
      <c r="B687" s="21"/>
      <c r="C687" s="21"/>
      <c r="M687" s="22"/>
    </row>
    <row r="688">
      <c r="A688" s="21"/>
      <c r="B688" s="21"/>
      <c r="C688" s="21"/>
      <c r="M688" s="22"/>
    </row>
    <row r="689">
      <c r="A689" s="21"/>
      <c r="B689" s="21"/>
      <c r="C689" s="21"/>
      <c r="M689" s="22"/>
    </row>
    <row r="690">
      <c r="A690" s="21"/>
      <c r="B690" s="21"/>
      <c r="C690" s="21"/>
      <c r="M690" s="22"/>
    </row>
    <row r="691">
      <c r="A691" s="21"/>
      <c r="B691" s="21"/>
      <c r="C691" s="21"/>
      <c r="M691" s="22"/>
    </row>
    <row r="692">
      <c r="A692" s="21"/>
      <c r="B692" s="21"/>
      <c r="C692" s="21"/>
      <c r="M692" s="22"/>
    </row>
    <row r="693">
      <c r="A693" s="21"/>
      <c r="B693" s="21"/>
      <c r="C693" s="21"/>
      <c r="M693" s="22"/>
    </row>
    <row r="694">
      <c r="A694" s="21"/>
      <c r="B694" s="21"/>
      <c r="C694" s="21"/>
      <c r="M694" s="22"/>
    </row>
    <row r="695">
      <c r="A695" s="21"/>
      <c r="B695" s="21"/>
      <c r="C695" s="21"/>
      <c r="M695" s="22"/>
    </row>
    <row r="696">
      <c r="A696" s="21"/>
      <c r="B696" s="21"/>
      <c r="C696" s="21"/>
      <c r="M696" s="22"/>
    </row>
    <row r="697">
      <c r="A697" s="21"/>
      <c r="B697" s="21"/>
      <c r="C697" s="21"/>
      <c r="M697" s="22"/>
    </row>
    <row r="698">
      <c r="A698" s="21"/>
      <c r="B698" s="21"/>
      <c r="C698" s="21"/>
      <c r="M698" s="22"/>
    </row>
    <row r="699">
      <c r="A699" s="21"/>
      <c r="B699" s="21"/>
      <c r="C699" s="21"/>
      <c r="M699" s="22"/>
    </row>
    <row r="700">
      <c r="A700" s="21"/>
      <c r="B700" s="21"/>
      <c r="C700" s="21"/>
      <c r="M700" s="22"/>
    </row>
    <row r="701">
      <c r="A701" s="21"/>
      <c r="B701" s="21"/>
      <c r="C701" s="21"/>
      <c r="M701" s="22"/>
    </row>
    <row r="702">
      <c r="A702" s="21"/>
      <c r="B702" s="21"/>
      <c r="C702" s="21"/>
      <c r="M702" s="22"/>
    </row>
    <row r="703">
      <c r="A703" s="21"/>
      <c r="B703" s="21"/>
      <c r="C703" s="21"/>
      <c r="M703" s="22"/>
    </row>
    <row r="704">
      <c r="A704" s="21"/>
      <c r="B704" s="21"/>
      <c r="C704" s="21"/>
      <c r="M704" s="22"/>
    </row>
    <row r="705">
      <c r="A705" s="21"/>
      <c r="B705" s="21"/>
      <c r="C705" s="21"/>
      <c r="M705" s="22"/>
    </row>
    <row r="706">
      <c r="A706" s="21"/>
      <c r="B706" s="21"/>
      <c r="C706" s="21"/>
      <c r="M706" s="22"/>
    </row>
    <row r="707">
      <c r="A707" s="21"/>
      <c r="B707" s="21"/>
      <c r="C707" s="21"/>
      <c r="M707" s="22"/>
    </row>
    <row r="708">
      <c r="A708" s="21"/>
      <c r="B708" s="21"/>
      <c r="C708" s="21"/>
      <c r="M708" s="22"/>
    </row>
    <row r="709">
      <c r="A709" s="21"/>
      <c r="B709" s="21"/>
      <c r="C709" s="21"/>
      <c r="M709" s="22"/>
    </row>
    <row r="710">
      <c r="A710" s="21"/>
      <c r="B710" s="21"/>
      <c r="C710" s="21"/>
      <c r="M710" s="22"/>
    </row>
    <row r="711">
      <c r="A711" s="21"/>
      <c r="B711" s="21"/>
      <c r="C711" s="21"/>
      <c r="M711" s="22"/>
    </row>
    <row r="712">
      <c r="A712" s="21"/>
      <c r="B712" s="21"/>
      <c r="C712" s="21"/>
      <c r="M712" s="22"/>
    </row>
    <row r="713">
      <c r="A713" s="21"/>
      <c r="B713" s="21"/>
      <c r="C713" s="21"/>
      <c r="M713" s="22"/>
    </row>
    <row r="714">
      <c r="A714" s="21"/>
      <c r="B714" s="21"/>
      <c r="C714" s="21"/>
      <c r="M714" s="22"/>
    </row>
    <row r="715">
      <c r="A715" s="21"/>
      <c r="B715" s="21"/>
      <c r="C715" s="21"/>
      <c r="M715" s="22"/>
    </row>
    <row r="716">
      <c r="A716" s="21"/>
      <c r="B716" s="21"/>
      <c r="C716" s="21"/>
      <c r="M716" s="22"/>
    </row>
    <row r="717">
      <c r="A717" s="21"/>
      <c r="B717" s="21"/>
      <c r="C717" s="21"/>
      <c r="M717" s="22"/>
    </row>
    <row r="718">
      <c r="A718" s="21"/>
      <c r="B718" s="21"/>
      <c r="C718" s="21"/>
      <c r="M718" s="22"/>
    </row>
    <row r="719">
      <c r="A719" s="21"/>
      <c r="B719" s="21"/>
      <c r="C719" s="21"/>
      <c r="M719" s="22"/>
    </row>
    <row r="720">
      <c r="A720" s="21"/>
      <c r="B720" s="21"/>
      <c r="C720" s="21"/>
      <c r="M720" s="22"/>
    </row>
    <row r="721">
      <c r="A721" s="21"/>
      <c r="B721" s="21"/>
      <c r="C721" s="21"/>
      <c r="M721" s="22"/>
    </row>
    <row r="722">
      <c r="A722" s="21"/>
      <c r="B722" s="21"/>
      <c r="C722" s="21"/>
      <c r="M722" s="22"/>
    </row>
    <row r="723">
      <c r="A723" s="21"/>
      <c r="B723" s="21"/>
      <c r="C723" s="21"/>
      <c r="M723" s="22"/>
    </row>
    <row r="724">
      <c r="A724" s="21"/>
      <c r="B724" s="21"/>
      <c r="C724" s="21"/>
      <c r="M724" s="22"/>
    </row>
    <row r="725">
      <c r="A725" s="21"/>
      <c r="B725" s="21"/>
      <c r="C725" s="21"/>
      <c r="M725" s="22"/>
    </row>
    <row r="726">
      <c r="A726" s="21"/>
      <c r="B726" s="21"/>
      <c r="C726" s="21"/>
      <c r="M726" s="22"/>
    </row>
    <row r="727">
      <c r="A727" s="21"/>
      <c r="B727" s="21"/>
      <c r="C727" s="21"/>
      <c r="M727" s="22"/>
    </row>
    <row r="728">
      <c r="A728" s="21"/>
      <c r="B728" s="21"/>
      <c r="C728" s="21"/>
      <c r="M728" s="22"/>
    </row>
    <row r="729">
      <c r="A729" s="21"/>
      <c r="B729" s="21"/>
      <c r="C729" s="21"/>
      <c r="M729" s="22"/>
    </row>
    <row r="730">
      <c r="A730" s="21"/>
      <c r="B730" s="21"/>
      <c r="C730" s="21"/>
      <c r="M730" s="22"/>
    </row>
    <row r="731">
      <c r="A731" s="21"/>
      <c r="B731" s="21"/>
      <c r="C731" s="21"/>
      <c r="M731" s="22"/>
    </row>
    <row r="732">
      <c r="A732" s="21"/>
      <c r="B732" s="21"/>
      <c r="C732" s="21"/>
      <c r="M732" s="22"/>
    </row>
    <row r="733">
      <c r="A733" s="21"/>
      <c r="B733" s="21"/>
      <c r="C733" s="21"/>
      <c r="M733" s="22"/>
    </row>
    <row r="734">
      <c r="A734" s="21"/>
      <c r="B734" s="21"/>
      <c r="C734" s="21"/>
      <c r="M734" s="22"/>
    </row>
    <row r="735">
      <c r="A735" s="21"/>
      <c r="B735" s="21"/>
      <c r="C735" s="21"/>
      <c r="M735" s="22"/>
    </row>
    <row r="736">
      <c r="A736" s="21"/>
      <c r="B736" s="21"/>
      <c r="C736" s="21"/>
      <c r="M736" s="22"/>
    </row>
    <row r="737">
      <c r="A737" s="21"/>
      <c r="B737" s="21"/>
      <c r="C737" s="21"/>
      <c r="M737" s="22"/>
    </row>
    <row r="738">
      <c r="A738" s="21"/>
      <c r="B738" s="21"/>
      <c r="C738" s="21"/>
      <c r="M738" s="22"/>
    </row>
    <row r="739">
      <c r="A739" s="21"/>
      <c r="B739" s="21"/>
      <c r="C739" s="21"/>
      <c r="M739" s="22"/>
    </row>
    <row r="740">
      <c r="A740" s="21"/>
      <c r="B740" s="21"/>
      <c r="C740" s="21"/>
      <c r="M740" s="22"/>
    </row>
    <row r="741">
      <c r="A741" s="21"/>
      <c r="B741" s="21"/>
      <c r="C741" s="21"/>
      <c r="M741" s="22"/>
    </row>
    <row r="742">
      <c r="A742" s="21"/>
      <c r="B742" s="21"/>
      <c r="C742" s="21"/>
      <c r="M742" s="22"/>
    </row>
    <row r="743">
      <c r="A743" s="21"/>
      <c r="B743" s="21"/>
      <c r="C743" s="21"/>
      <c r="M743" s="22"/>
    </row>
    <row r="744">
      <c r="A744" s="21"/>
      <c r="B744" s="21"/>
      <c r="C744" s="21"/>
      <c r="M744" s="22"/>
    </row>
    <row r="745">
      <c r="A745" s="21"/>
      <c r="B745" s="21"/>
      <c r="C745" s="21"/>
      <c r="M745" s="22"/>
    </row>
    <row r="746">
      <c r="A746" s="21"/>
      <c r="B746" s="21"/>
      <c r="C746" s="21"/>
      <c r="M746" s="22"/>
    </row>
    <row r="747">
      <c r="A747" s="21"/>
      <c r="B747" s="21"/>
      <c r="C747" s="21"/>
      <c r="M747" s="22"/>
    </row>
    <row r="748">
      <c r="A748" s="21"/>
      <c r="B748" s="21"/>
      <c r="C748" s="21"/>
      <c r="M748" s="22"/>
    </row>
    <row r="749">
      <c r="A749" s="21"/>
      <c r="B749" s="21"/>
      <c r="C749" s="21"/>
      <c r="M749" s="22"/>
    </row>
    <row r="750">
      <c r="A750" s="21"/>
      <c r="B750" s="21"/>
      <c r="C750" s="21"/>
      <c r="M750" s="22"/>
    </row>
    <row r="751">
      <c r="A751" s="21"/>
      <c r="B751" s="21"/>
      <c r="C751" s="21"/>
      <c r="M751" s="22"/>
    </row>
    <row r="752">
      <c r="A752" s="21"/>
      <c r="B752" s="21"/>
      <c r="C752" s="21"/>
      <c r="M752" s="22"/>
    </row>
    <row r="753">
      <c r="A753" s="21"/>
      <c r="B753" s="21"/>
      <c r="C753" s="21"/>
      <c r="M753" s="22"/>
    </row>
    <row r="754">
      <c r="A754" s="21"/>
      <c r="B754" s="21"/>
      <c r="C754" s="21"/>
      <c r="M754" s="22"/>
    </row>
    <row r="755">
      <c r="A755" s="21"/>
      <c r="B755" s="21"/>
      <c r="C755" s="21"/>
      <c r="M755" s="22"/>
    </row>
    <row r="756">
      <c r="A756" s="21"/>
      <c r="B756" s="21"/>
      <c r="C756" s="21"/>
      <c r="M756" s="22"/>
    </row>
    <row r="757">
      <c r="A757" s="21"/>
      <c r="B757" s="21"/>
      <c r="C757" s="21"/>
      <c r="M757" s="22"/>
    </row>
    <row r="758">
      <c r="A758" s="21"/>
      <c r="B758" s="21"/>
      <c r="C758" s="21"/>
      <c r="M758" s="22"/>
    </row>
    <row r="759">
      <c r="A759" s="21"/>
      <c r="B759" s="21"/>
      <c r="C759" s="21"/>
      <c r="M759" s="22"/>
    </row>
    <row r="760">
      <c r="A760" s="21"/>
      <c r="B760" s="21"/>
      <c r="C760" s="21"/>
      <c r="M760" s="22"/>
    </row>
    <row r="761">
      <c r="A761" s="21"/>
      <c r="B761" s="21"/>
      <c r="C761" s="21"/>
      <c r="M761" s="22"/>
    </row>
    <row r="762">
      <c r="A762" s="21"/>
      <c r="B762" s="21"/>
      <c r="C762" s="21"/>
      <c r="M762" s="22"/>
    </row>
    <row r="763">
      <c r="A763" s="21"/>
      <c r="B763" s="21"/>
      <c r="C763" s="21"/>
      <c r="M763" s="22"/>
    </row>
    <row r="764">
      <c r="A764" s="21"/>
      <c r="B764" s="21"/>
      <c r="C764" s="21"/>
      <c r="M764" s="22"/>
    </row>
    <row r="765">
      <c r="A765" s="21"/>
      <c r="B765" s="21"/>
      <c r="C765" s="21"/>
      <c r="M765" s="22"/>
    </row>
    <row r="766">
      <c r="A766" s="21"/>
      <c r="B766" s="21"/>
      <c r="C766" s="21"/>
      <c r="M766" s="22"/>
    </row>
    <row r="767">
      <c r="A767" s="21"/>
      <c r="B767" s="21"/>
      <c r="C767" s="21"/>
      <c r="M767" s="22"/>
    </row>
    <row r="768">
      <c r="A768" s="21"/>
      <c r="B768" s="21"/>
      <c r="C768" s="21"/>
      <c r="M768" s="22"/>
    </row>
    <row r="769">
      <c r="A769" s="21"/>
      <c r="B769" s="21"/>
      <c r="C769" s="21"/>
      <c r="M769" s="22"/>
    </row>
    <row r="770">
      <c r="A770" s="21"/>
      <c r="B770" s="21"/>
      <c r="C770" s="21"/>
      <c r="M770" s="22"/>
    </row>
    <row r="771">
      <c r="A771" s="21"/>
      <c r="B771" s="21"/>
      <c r="C771" s="21"/>
      <c r="M771" s="22"/>
    </row>
    <row r="772">
      <c r="A772" s="21"/>
      <c r="B772" s="21"/>
      <c r="C772" s="21"/>
      <c r="M772" s="22"/>
    </row>
    <row r="773">
      <c r="A773" s="21"/>
      <c r="B773" s="21"/>
      <c r="C773" s="21"/>
      <c r="M773" s="22"/>
    </row>
    <row r="774">
      <c r="A774" s="21"/>
      <c r="B774" s="21"/>
      <c r="C774" s="21"/>
      <c r="M774" s="22"/>
    </row>
    <row r="775">
      <c r="A775" s="21"/>
      <c r="B775" s="21"/>
      <c r="C775" s="21"/>
      <c r="M775" s="22"/>
    </row>
    <row r="776">
      <c r="A776" s="21"/>
      <c r="B776" s="21"/>
      <c r="C776" s="21"/>
      <c r="M776" s="22"/>
    </row>
    <row r="777">
      <c r="A777" s="21"/>
      <c r="B777" s="21"/>
      <c r="C777" s="21"/>
      <c r="M777" s="22"/>
    </row>
    <row r="778">
      <c r="A778" s="21"/>
      <c r="B778" s="21"/>
      <c r="C778" s="21"/>
      <c r="M778" s="22"/>
    </row>
    <row r="779">
      <c r="A779" s="21"/>
      <c r="B779" s="21"/>
      <c r="C779" s="21"/>
      <c r="M779" s="22"/>
    </row>
    <row r="780">
      <c r="A780" s="21"/>
      <c r="B780" s="21"/>
      <c r="C780" s="21"/>
      <c r="M780" s="22"/>
    </row>
    <row r="781">
      <c r="A781" s="21"/>
      <c r="B781" s="21"/>
      <c r="C781" s="21"/>
      <c r="M781" s="22"/>
    </row>
    <row r="782">
      <c r="A782" s="21"/>
      <c r="B782" s="21"/>
      <c r="C782" s="21"/>
      <c r="M782" s="22"/>
    </row>
    <row r="783">
      <c r="A783" s="21"/>
      <c r="B783" s="21"/>
      <c r="C783" s="21"/>
      <c r="M783" s="22"/>
    </row>
    <row r="784">
      <c r="A784" s="21"/>
      <c r="B784" s="21"/>
      <c r="C784" s="21"/>
      <c r="M784" s="22"/>
    </row>
    <row r="785">
      <c r="A785" s="21"/>
      <c r="B785" s="21"/>
      <c r="C785" s="21"/>
      <c r="M785" s="22"/>
    </row>
    <row r="786">
      <c r="A786" s="21"/>
      <c r="B786" s="21"/>
      <c r="C786" s="21"/>
      <c r="M786" s="22"/>
    </row>
    <row r="787">
      <c r="A787" s="21"/>
      <c r="B787" s="21"/>
      <c r="C787" s="21"/>
      <c r="M787" s="22"/>
    </row>
    <row r="788">
      <c r="A788" s="21"/>
      <c r="B788" s="21"/>
      <c r="C788" s="21"/>
      <c r="M788" s="22"/>
    </row>
    <row r="789">
      <c r="A789" s="21"/>
      <c r="B789" s="21"/>
      <c r="C789" s="21"/>
      <c r="M789" s="22"/>
    </row>
    <row r="790">
      <c r="A790" s="21"/>
      <c r="B790" s="21"/>
      <c r="C790" s="21"/>
      <c r="M790" s="22"/>
    </row>
    <row r="791">
      <c r="A791" s="21"/>
      <c r="B791" s="21"/>
      <c r="C791" s="21"/>
      <c r="M791" s="22"/>
    </row>
    <row r="792">
      <c r="A792" s="21"/>
      <c r="B792" s="21"/>
      <c r="C792" s="21"/>
      <c r="M792" s="22"/>
    </row>
    <row r="793">
      <c r="A793" s="21"/>
      <c r="B793" s="21"/>
      <c r="C793" s="21"/>
      <c r="M793" s="22"/>
    </row>
    <row r="794">
      <c r="A794" s="21"/>
      <c r="B794" s="21"/>
      <c r="C794" s="21"/>
      <c r="M794" s="22"/>
    </row>
    <row r="795">
      <c r="A795" s="21"/>
      <c r="B795" s="21"/>
      <c r="C795" s="21"/>
      <c r="M795" s="22"/>
    </row>
    <row r="796">
      <c r="A796" s="21"/>
      <c r="B796" s="21"/>
      <c r="C796" s="21"/>
      <c r="M796" s="22"/>
    </row>
    <row r="797">
      <c r="A797" s="21"/>
      <c r="B797" s="21"/>
      <c r="C797" s="21"/>
      <c r="M797" s="22"/>
    </row>
    <row r="798">
      <c r="A798" s="21"/>
      <c r="B798" s="21"/>
      <c r="C798" s="21"/>
      <c r="M798" s="22"/>
    </row>
    <row r="799">
      <c r="A799" s="21"/>
      <c r="B799" s="21"/>
      <c r="C799" s="21"/>
      <c r="M799" s="22"/>
    </row>
    <row r="800">
      <c r="A800" s="21"/>
      <c r="B800" s="21"/>
      <c r="C800" s="21"/>
      <c r="M800" s="22"/>
    </row>
    <row r="801">
      <c r="A801" s="21"/>
      <c r="B801" s="21"/>
      <c r="C801" s="21"/>
      <c r="M801" s="22"/>
    </row>
    <row r="802">
      <c r="A802" s="21"/>
      <c r="B802" s="21"/>
      <c r="C802" s="21"/>
      <c r="M802" s="22"/>
    </row>
    <row r="803">
      <c r="A803" s="21"/>
      <c r="B803" s="21"/>
      <c r="C803" s="21"/>
      <c r="M803" s="22"/>
    </row>
    <row r="804">
      <c r="A804" s="21"/>
      <c r="B804" s="21"/>
      <c r="C804" s="21"/>
      <c r="M804" s="22"/>
    </row>
    <row r="805">
      <c r="A805" s="21"/>
      <c r="B805" s="21"/>
      <c r="C805" s="21"/>
      <c r="M805" s="22"/>
    </row>
    <row r="806">
      <c r="A806" s="21"/>
      <c r="B806" s="21"/>
      <c r="C806" s="21"/>
      <c r="M806" s="22"/>
    </row>
    <row r="807">
      <c r="A807" s="21"/>
      <c r="B807" s="21"/>
      <c r="C807" s="21"/>
      <c r="M807" s="22"/>
    </row>
    <row r="808">
      <c r="A808" s="21"/>
      <c r="B808" s="21"/>
      <c r="C808" s="21"/>
      <c r="M808" s="22"/>
    </row>
    <row r="809">
      <c r="A809" s="21"/>
      <c r="B809" s="21"/>
      <c r="C809" s="21"/>
      <c r="M809" s="22"/>
    </row>
    <row r="810">
      <c r="A810" s="21"/>
      <c r="B810" s="21"/>
      <c r="C810" s="21"/>
      <c r="M810" s="22"/>
    </row>
    <row r="811">
      <c r="A811" s="21"/>
      <c r="B811" s="21"/>
      <c r="C811" s="21"/>
      <c r="M811" s="22"/>
    </row>
    <row r="812">
      <c r="A812" s="21"/>
      <c r="B812" s="21"/>
      <c r="C812" s="21"/>
      <c r="M812" s="22"/>
    </row>
    <row r="813">
      <c r="A813" s="21"/>
      <c r="B813" s="21"/>
      <c r="C813" s="21"/>
      <c r="M813" s="22"/>
    </row>
    <row r="814">
      <c r="A814" s="21"/>
      <c r="B814" s="21"/>
      <c r="C814" s="21"/>
      <c r="M814" s="22"/>
    </row>
    <row r="815">
      <c r="A815" s="21"/>
      <c r="B815" s="21"/>
      <c r="C815" s="21"/>
      <c r="M815" s="22"/>
    </row>
    <row r="816">
      <c r="A816" s="21"/>
      <c r="B816" s="21"/>
      <c r="C816" s="21"/>
      <c r="M816" s="22"/>
    </row>
    <row r="817">
      <c r="A817" s="21"/>
      <c r="B817" s="21"/>
      <c r="C817" s="21"/>
      <c r="M817" s="22"/>
    </row>
    <row r="818">
      <c r="A818" s="21"/>
      <c r="B818" s="21"/>
      <c r="C818" s="21"/>
      <c r="M818" s="22"/>
    </row>
    <row r="819">
      <c r="A819" s="21"/>
      <c r="B819" s="21"/>
      <c r="C819" s="21"/>
      <c r="M819" s="22"/>
    </row>
    <row r="820">
      <c r="A820" s="21"/>
      <c r="B820" s="21"/>
      <c r="C820" s="21"/>
      <c r="M820" s="22"/>
    </row>
    <row r="821">
      <c r="A821" s="21"/>
      <c r="B821" s="21"/>
      <c r="C821" s="21"/>
      <c r="M821" s="22"/>
    </row>
    <row r="822">
      <c r="A822" s="21"/>
      <c r="B822" s="21"/>
      <c r="C822" s="21"/>
      <c r="M822" s="22"/>
    </row>
    <row r="823">
      <c r="A823" s="21"/>
      <c r="B823" s="21"/>
      <c r="C823" s="21"/>
      <c r="M823" s="22"/>
    </row>
    <row r="824">
      <c r="A824" s="21"/>
      <c r="B824" s="21"/>
      <c r="C824" s="21"/>
      <c r="M824" s="22"/>
    </row>
    <row r="825">
      <c r="A825" s="21"/>
      <c r="B825" s="21"/>
      <c r="C825" s="21"/>
      <c r="M825" s="22"/>
    </row>
    <row r="826">
      <c r="A826" s="21"/>
      <c r="B826" s="21"/>
      <c r="C826" s="21"/>
      <c r="M826" s="22"/>
    </row>
    <row r="827">
      <c r="A827" s="21"/>
      <c r="B827" s="21"/>
      <c r="C827" s="21"/>
      <c r="M827" s="22"/>
    </row>
    <row r="828">
      <c r="A828" s="21"/>
      <c r="B828" s="21"/>
      <c r="C828" s="21"/>
      <c r="M828" s="22"/>
    </row>
    <row r="829">
      <c r="A829" s="21"/>
      <c r="B829" s="21"/>
      <c r="C829" s="21"/>
      <c r="M829" s="22"/>
    </row>
    <row r="830">
      <c r="A830" s="21"/>
      <c r="B830" s="21"/>
      <c r="C830" s="21"/>
      <c r="M830" s="22"/>
    </row>
    <row r="831">
      <c r="A831" s="21"/>
      <c r="B831" s="21"/>
      <c r="C831" s="21"/>
      <c r="M831" s="22"/>
    </row>
    <row r="832">
      <c r="A832" s="21"/>
      <c r="B832" s="21"/>
      <c r="C832" s="21"/>
      <c r="M832" s="22"/>
    </row>
    <row r="833">
      <c r="A833" s="21"/>
      <c r="B833" s="21"/>
      <c r="C833" s="21"/>
      <c r="M833" s="22"/>
    </row>
    <row r="834">
      <c r="A834" s="21"/>
      <c r="B834" s="21"/>
      <c r="C834" s="21"/>
      <c r="M834" s="22"/>
    </row>
    <row r="835">
      <c r="A835" s="21"/>
      <c r="B835" s="21"/>
      <c r="C835" s="21"/>
      <c r="M835" s="22"/>
    </row>
    <row r="836">
      <c r="A836" s="21"/>
      <c r="B836" s="21"/>
      <c r="C836" s="21"/>
      <c r="M836" s="22"/>
    </row>
    <row r="837">
      <c r="A837" s="21"/>
      <c r="B837" s="21"/>
      <c r="C837" s="21"/>
      <c r="M837" s="22"/>
    </row>
    <row r="838">
      <c r="A838" s="21"/>
      <c r="B838" s="21"/>
      <c r="C838" s="21"/>
      <c r="M838" s="22"/>
    </row>
    <row r="839">
      <c r="A839" s="21"/>
      <c r="B839" s="21"/>
      <c r="C839" s="21"/>
      <c r="M839" s="22"/>
    </row>
    <row r="840">
      <c r="A840" s="21"/>
      <c r="B840" s="21"/>
      <c r="C840" s="21"/>
      <c r="M840" s="22"/>
    </row>
    <row r="841">
      <c r="A841" s="21"/>
      <c r="B841" s="21"/>
      <c r="C841" s="21"/>
      <c r="M841" s="22"/>
    </row>
    <row r="842">
      <c r="A842" s="21"/>
      <c r="B842" s="21"/>
      <c r="C842" s="21"/>
      <c r="M842" s="22"/>
    </row>
    <row r="843">
      <c r="A843" s="21"/>
      <c r="B843" s="21"/>
      <c r="C843" s="21"/>
      <c r="M843" s="22"/>
    </row>
    <row r="844">
      <c r="A844" s="21"/>
      <c r="B844" s="21"/>
      <c r="C844" s="21"/>
      <c r="M844" s="22"/>
    </row>
    <row r="845">
      <c r="A845" s="21"/>
      <c r="B845" s="21"/>
      <c r="C845" s="21"/>
      <c r="M845" s="22"/>
    </row>
    <row r="846">
      <c r="A846" s="21"/>
      <c r="B846" s="21"/>
      <c r="C846" s="21"/>
      <c r="M846" s="22"/>
    </row>
    <row r="847">
      <c r="A847" s="21"/>
      <c r="B847" s="21"/>
      <c r="C847" s="21"/>
      <c r="M847" s="22"/>
    </row>
    <row r="848">
      <c r="A848" s="21"/>
      <c r="B848" s="21"/>
      <c r="C848" s="21"/>
      <c r="M848" s="22"/>
    </row>
    <row r="849">
      <c r="A849" s="21"/>
      <c r="B849" s="21"/>
      <c r="C849" s="21"/>
      <c r="M849" s="22"/>
    </row>
    <row r="850">
      <c r="A850" s="21"/>
      <c r="B850" s="21"/>
      <c r="C850" s="21"/>
      <c r="M850" s="22"/>
    </row>
    <row r="851">
      <c r="A851" s="21"/>
      <c r="B851" s="21"/>
      <c r="C851" s="21"/>
      <c r="M851" s="22"/>
    </row>
    <row r="852">
      <c r="A852" s="21"/>
      <c r="B852" s="21"/>
      <c r="C852" s="21"/>
      <c r="M852" s="22"/>
    </row>
    <row r="853">
      <c r="A853" s="21"/>
      <c r="B853" s="21"/>
      <c r="C853" s="21"/>
      <c r="M853" s="22"/>
    </row>
    <row r="854">
      <c r="A854" s="21"/>
      <c r="B854" s="21"/>
      <c r="C854" s="21"/>
      <c r="M854" s="22"/>
    </row>
    <row r="855">
      <c r="A855" s="21"/>
      <c r="B855" s="21"/>
      <c r="C855" s="21"/>
      <c r="M855" s="22"/>
    </row>
    <row r="856">
      <c r="A856" s="21"/>
      <c r="B856" s="21"/>
      <c r="C856" s="21"/>
      <c r="M856" s="22"/>
    </row>
    <row r="857">
      <c r="A857" s="21"/>
      <c r="B857" s="21"/>
      <c r="C857" s="21"/>
      <c r="M857" s="22"/>
    </row>
    <row r="858">
      <c r="A858" s="21"/>
      <c r="B858" s="21"/>
      <c r="C858" s="21"/>
      <c r="M858" s="22"/>
    </row>
    <row r="859">
      <c r="A859" s="21"/>
      <c r="B859" s="21"/>
      <c r="C859" s="21"/>
      <c r="M859" s="22"/>
    </row>
    <row r="860">
      <c r="A860" s="21"/>
      <c r="B860" s="21"/>
      <c r="C860" s="21"/>
      <c r="M860" s="22"/>
    </row>
    <row r="861">
      <c r="A861" s="21"/>
      <c r="B861" s="21"/>
      <c r="C861" s="21"/>
      <c r="M861" s="22"/>
    </row>
    <row r="862">
      <c r="A862" s="21"/>
      <c r="B862" s="21"/>
      <c r="C862" s="21"/>
      <c r="M862" s="22"/>
    </row>
    <row r="863">
      <c r="A863" s="21"/>
      <c r="B863" s="21"/>
      <c r="C863" s="21"/>
      <c r="M863" s="22"/>
    </row>
    <row r="864">
      <c r="A864" s="21"/>
      <c r="B864" s="21"/>
      <c r="C864" s="21"/>
      <c r="M864" s="22"/>
    </row>
    <row r="865">
      <c r="A865" s="21"/>
      <c r="B865" s="21"/>
      <c r="C865" s="21"/>
      <c r="M865" s="22"/>
    </row>
    <row r="866">
      <c r="A866" s="21"/>
      <c r="B866" s="21"/>
      <c r="C866" s="21"/>
      <c r="M866" s="22"/>
    </row>
    <row r="867">
      <c r="A867" s="21"/>
      <c r="B867" s="21"/>
      <c r="C867" s="21"/>
      <c r="M867" s="22"/>
    </row>
    <row r="868">
      <c r="A868" s="21"/>
      <c r="B868" s="21"/>
      <c r="C868" s="21"/>
      <c r="M868" s="22"/>
    </row>
    <row r="869">
      <c r="A869" s="21"/>
      <c r="B869" s="21"/>
      <c r="C869" s="21"/>
      <c r="M869" s="22"/>
    </row>
    <row r="870">
      <c r="A870" s="21"/>
      <c r="B870" s="21"/>
      <c r="C870" s="21"/>
      <c r="M870" s="22"/>
    </row>
    <row r="871">
      <c r="A871" s="21"/>
      <c r="B871" s="21"/>
      <c r="C871" s="21"/>
      <c r="M871" s="22"/>
    </row>
    <row r="872">
      <c r="A872" s="21"/>
      <c r="B872" s="21"/>
      <c r="C872" s="21"/>
      <c r="M872" s="22"/>
    </row>
    <row r="873">
      <c r="A873" s="21"/>
      <c r="B873" s="21"/>
      <c r="C873" s="21"/>
      <c r="M873" s="22"/>
    </row>
    <row r="874">
      <c r="A874" s="21"/>
      <c r="B874" s="21"/>
      <c r="C874" s="21"/>
      <c r="M874" s="22"/>
    </row>
    <row r="875">
      <c r="A875" s="21"/>
      <c r="B875" s="21"/>
      <c r="C875" s="21"/>
      <c r="M875" s="22"/>
    </row>
    <row r="876">
      <c r="A876" s="21"/>
      <c r="B876" s="21"/>
      <c r="C876" s="21"/>
      <c r="M876" s="22"/>
    </row>
    <row r="877">
      <c r="A877" s="21"/>
      <c r="B877" s="21"/>
      <c r="C877" s="21"/>
      <c r="M877" s="22"/>
    </row>
    <row r="878">
      <c r="A878" s="21"/>
      <c r="B878" s="21"/>
      <c r="C878" s="21"/>
      <c r="M878" s="22"/>
    </row>
    <row r="879">
      <c r="A879" s="21"/>
      <c r="B879" s="21"/>
      <c r="C879" s="21"/>
      <c r="M879" s="22"/>
    </row>
    <row r="880">
      <c r="A880" s="21"/>
      <c r="B880" s="21"/>
      <c r="C880" s="21"/>
      <c r="M880" s="22"/>
    </row>
    <row r="881">
      <c r="A881" s="21"/>
      <c r="B881" s="21"/>
      <c r="C881" s="21"/>
      <c r="M881" s="22"/>
    </row>
    <row r="882">
      <c r="A882" s="21"/>
      <c r="B882" s="21"/>
      <c r="C882" s="21"/>
      <c r="M882" s="22"/>
    </row>
    <row r="883">
      <c r="A883" s="21"/>
      <c r="B883" s="21"/>
      <c r="C883" s="21"/>
      <c r="M883" s="22"/>
    </row>
    <row r="884">
      <c r="A884" s="21"/>
      <c r="B884" s="21"/>
      <c r="C884" s="21"/>
      <c r="M884" s="22"/>
    </row>
    <row r="885">
      <c r="A885" s="21"/>
      <c r="B885" s="21"/>
      <c r="C885" s="21"/>
      <c r="M885" s="22"/>
    </row>
    <row r="886">
      <c r="A886" s="21"/>
      <c r="B886" s="21"/>
      <c r="C886" s="21"/>
      <c r="M886" s="22"/>
    </row>
    <row r="887">
      <c r="A887" s="21"/>
      <c r="B887" s="21"/>
      <c r="C887" s="21"/>
      <c r="M887" s="22"/>
    </row>
    <row r="888">
      <c r="A888" s="21"/>
      <c r="B888" s="21"/>
      <c r="C888" s="21"/>
      <c r="M888" s="22"/>
    </row>
    <row r="889">
      <c r="A889" s="21"/>
      <c r="B889" s="21"/>
      <c r="C889" s="21"/>
      <c r="M889" s="22"/>
    </row>
    <row r="890">
      <c r="A890" s="21"/>
      <c r="B890" s="21"/>
      <c r="C890" s="21"/>
      <c r="M890" s="22"/>
    </row>
    <row r="891">
      <c r="A891" s="21"/>
      <c r="B891" s="21"/>
      <c r="C891" s="21"/>
      <c r="M891" s="22"/>
    </row>
    <row r="892">
      <c r="A892" s="21"/>
      <c r="B892" s="21"/>
      <c r="C892" s="21"/>
      <c r="M892" s="22"/>
    </row>
    <row r="893">
      <c r="A893" s="21"/>
      <c r="B893" s="21"/>
      <c r="C893" s="21"/>
      <c r="M893" s="22"/>
    </row>
    <row r="894">
      <c r="A894" s="21"/>
      <c r="B894" s="21"/>
      <c r="C894" s="21"/>
      <c r="M894" s="22"/>
    </row>
    <row r="895">
      <c r="A895" s="21"/>
      <c r="B895" s="21"/>
      <c r="C895" s="21"/>
      <c r="M895" s="22"/>
    </row>
    <row r="896">
      <c r="A896" s="21"/>
      <c r="B896" s="21"/>
      <c r="C896" s="21"/>
      <c r="M896" s="22"/>
    </row>
    <row r="897">
      <c r="A897" s="21"/>
      <c r="B897" s="21"/>
      <c r="C897" s="21"/>
      <c r="M897" s="22"/>
    </row>
    <row r="898">
      <c r="A898" s="21"/>
      <c r="B898" s="21"/>
      <c r="C898" s="21"/>
      <c r="M898" s="22"/>
    </row>
    <row r="899">
      <c r="A899" s="21"/>
      <c r="B899" s="21"/>
      <c r="C899" s="21"/>
      <c r="M899" s="22"/>
    </row>
    <row r="900">
      <c r="A900" s="21"/>
      <c r="B900" s="21"/>
      <c r="C900" s="21"/>
      <c r="M900" s="22"/>
    </row>
    <row r="901">
      <c r="A901" s="21"/>
      <c r="B901" s="21"/>
      <c r="C901" s="21"/>
      <c r="M901" s="22"/>
    </row>
    <row r="902">
      <c r="A902" s="21"/>
      <c r="B902" s="21"/>
      <c r="C902" s="21"/>
      <c r="M902" s="22"/>
    </row>
    <row r="903">
      <c r="A903" s="21"/>
      <c r="B903" s="21"/>
      <c r="C903" s="21"/>
      <c r="M903" s="22"/>
    </row>
    <row r="904">
      <c r="A904" s="21"/>
      <c r="B904" s="21"/>
      <c r="C904" s="21"/>
      <c r="M904" s="22"/>
    </row>
    <row r="905">
      <c r="A905" s="21"/>
      <c r="B905" s="21"/>
      <c r="C905" s="21"/>
      <c r="M905" s="22"/>
    </row>
    <row r="906">
      <c r="A906" s="21"/>
      <c r="B906" s="21"/>
      <c r="C906" s="21"/>
      <c r="M906" s="22"/>
    </row>
    <row r="907">
      <c r="A907" s="21"/>
      <c r="B907" s="21"/>
      <c r="C907" s="21"/>
      <c r="M907" s="22"/>
    </row>
    <row r="908">
      <c r="A908" s="21"/>
      <c r="B908" s="21"/>
      <c r="C908" s="21"/>
      <c r="M908" s="22"/>
    </row>
    <row r="909">
      <c r="A909" s="21"/>
      <c r="B909" s="21"/>
      <c r="C909" s="21"/>
      <c r="M909" s="22"/>
    </row>
    <row r="910">
      <c r="A910" s="21"/>
      <c r="B910" s="21"/>
      <c r="C910" s="21"/>
      <c r="M910" s="22"/>
    </row>
    <row r="911">
      <c r="A911" s="21"/>
      <c r="B911" s="21"/>
      <c r="C911" s="21"/>
      <c r="M911" s="22"/>
    </row>
    <row r="912">
      <c r="A912" s="21"/>
      <c r="B912" s="21"/>
      <c r="C912" s="21"/>
      <c r="M912" s="22"/>
    </row>
    <row r="913">
      <c r="A913" s="21"/>
      <c r="B913" s="21"/>
      <c r="C913" s="21"/>
      <c r="M913" s="22"/>
    </row>
    <row r="914">
      <c r="A914" s="21"/>
      <c r="B914" s="21"/>
      <c r="C914" s="21"/>
      <c r="M914" s="22"/>
    </row>
    <row r="915">
      <c r="A915" s="21"/>
      <c r="B915" s="21"/>
      <c r="C915" s="21"/>
      <c r="M915" s="22"/>
    </row>
    <row r="916">
      <c r="A916" s="21"/>
      <c r="B916" s="21"/>
      <c r="C916" s="21"/>
      <c r="M916" s="22"/>
    </row>
    <row r="917">
      <c r="A917" s="21"/>
      <c r="B917" s="21"/>
      <c r="C917" s="21"/>
      <c r="M917" s="22"/>
    </row>
    <row r="918">
      <c r="A918" s="21"/>
      <c r="B918" s="21"/>
      <c r="C918" s="21"/>
      <c r="M918" s="22"/>
    </row>
    <row r="919">
      <c r="A919" s="21"/>
      <c r="B919" s="21"/>
      <c r="C919" s="21"/>
      <c r="M919" s="22"/>
    </row>
    <row r="920">
      <c r="A920" s="21"/>
      <c r="B920" s="21"/>
      <c r="C920" s="21"/>
      <c r="M920" s="22"/>
    </row>
    <row r="921">
      <c r="A921" s="21"/>
      <c r="B921" s="21"/>
      <c r="C921" s="21"/>
      <c r="M921" s="22"/>
    </row>
    <row r="922">
      <c r="A922" s="21"/>
      <c r="B922" s="21"/>
      <c r="C922" s="21"/>
      <c r="M922" s="22"/>
    </row>
    <row r="923">
      <c r="A923" s="21"/>
      <c r="B923" s="21"/>
      <c r="C923" s="21"/>
      <c r="M923" s="22"/>
    </row>
    <row r="924">
      <c r="A924" s="21"/>
      <c r="B924" s="21"/>
      <c r="C924" s="21"/>
      <c r="M924" s="22"/>
    </row>
    <row r="925">
      <c r="A925" s="21"/>
      <c r="B925" s="21"/>
      <c r="C925" s="21"/>
      <c r="M925" s="22"/>
    </row>
    <row r="926">
      <c r="A926" s="21"/>
      <c r="B926" s="21"/>
      <c r="C926" s="21"/>
      <c r="M926" s="22"/>
    </row>
    <row r="927">
      <c r="A927" s="21"/>
      <c r="B927" s="21"/>
      <c r="C927" s="21"/>
      <c r="M927" s="22"/>
    </row>
    <row r="928">
      <c r="A928" s="21"/>
      <c r="B928" s="21"/>
      <c r="C928" s="21"/>
      <c r="M928" s="22"/>
    </row>
    <row r="929">
      <c r="A929" s="21"/>
      <c r="B929" s="21"/>
      <c r="C929" s="21"/>
      <c r="M929" s="22"/>
    </row>
    <row r="930">
      <c r="A930" s="21"/>
      <c r="B930" s="21"/>
      <c r="C930" s="21"/>
      <c r="M930" s="22"/>
    </row>
    <row r="931">
      <c r="A931" s="21"/>
      <c r="B931" s="21"/>
      <c r="C931" s="21"/>
      <c r="M931" s="22"/>
    </row>
    <row r="932">
      <c r="A932" s="21"/>
      <c r="B932" s="21"/>
      <c r="C932" s="21"/>
      <c r="M932" s="22"/>
    </row>
    <row r="933">
      <c r="A933" s="21"/>
      <c r="B933" s="21"/>
      <c r="C933" s="21"/>
      <c r="M933" s="22"/>
    </row>
    <row r="934">
      <c r="A934" s="21"/>
      <c r="B934" s="21"/>
      <c r="C934" s="21"/>
      <c r="M934" s="22"/>
    </row>
    <row r="935">
      <c r="A935" s="21"/>
      <c r="B935" s="21"/>
      <c r="C935" s="21"/>
      <c r="M935" s="22"/>
    </row>
    <row r="936">
      <c r="A936" s="21"/>
      <c r="B936" s="21"/>
      <c r="C936" s="21"/>
      <c r="M936" s="22"/>
    </row>
    <row r="937">
      <c r="A937" s="21"/>
      <c r="B937" s="21"/>
      <c r="C937" s="21"/>
      <c r="M937" s="22"/>
    </row>
    <row r="938">
      <c r="A938" s="21"/>
      <c r="B938" s="21"/>
      <c r="C938" s="21"/>
      <c r="M938" s="22"/>
    </row>
    <row r="939">
      <c r="A939" s="21"/>
      <c r="B939" s="21"/>
      <c r="C939" s="21"/>
      <c r="M939" s="22"/>
    </row>
    <row r="940">
      <c r="A940" s="21"/>
      <c r="B940" s="21"/>
      <c r="C940" s="21"/>
      <c r="M940" s="22"/>
    </row>
    <row r="941">
      <c r="A941" s="21"/>
      <c r="B941" s="21"/>
      <c r="C941" s="21"/>
      <c r="M941" s="22"/>
    </row>
    <row r="942">
      <c r="A942" s="21"/>
      <c r="B942" s="21"/>
      <c r="C942" s="21"/>
      <c r="M942" s="22"/>
    </row>
    <row r="943">
      <c r="A943" s="21"/>
      <c r="B943" s="21"/>
      <c r="C943" s="21"/>
      <c r="M943" s="22"/>
    </row>
    <row r="944">
      <c r="A944" s="21"/>
      <c r="B944" s="21"/>
      <c r="C944" s="21"/>
      <c r="M944" s="22"/>
    </row>
    <row r="945">
      <c r="A945" s="21"/>
      <c r="B945" s="21"/>
      <c r="C945" s="21"/>
      <c r="M945" s="22"/>
    </row>
    <row r="946">
      <c r="A946" s="21"/>
      <c r="B946" s="21"/>
      <c r="C946" s="21"/>
      <c r="M946" s="22"/>
    </row>
    <row r="947">
      <c r="A947" s="21"/>
      <c r="B947" s="21"/>
      <c r="C947" s="21"/>
      <c r="M947" s="22"/>
    </row>
    <row r="948">
      <c r="A948" s="21"/>
      <c r="B948" s="21"/>
      <c r="C948" s="21"/>
      <c r="M948" s="22"/>
    </row>
    <row r="949">
      <c r="A949" s="21"/>
      <c r="B949" s="21"/>
      <c r="C949" s="21"/>
      <c r="M949" s="22"/>
    </row>
    <row r="950">
      <c r="A950" s="21"/>
      <c r="B950" s="21"/>
      <c r="C950" s="21"/>
      <c r="M950" s="22"/>
    </row>
    <row r="951">
      <c r="A951" s="21"/>
      <c r="B951" s="21"/>
      <c r="C951" s="21"/>
      <c r="M951" s="22"/>
    </row>
    <row r="952">
      <c r="A952" s="21"/>
      <c r="B952" s="21"/>
      <c r="C952" s="21"/>
      <c r="M952" s="22"/>
    </row>
    <row r="953">
      <c r="A953" s="21"/>
      <c r="B953" s="21"/>
      <c r="C953" s="21"/>
      <c r="M953" s="22"/>
    </row>
    <row r="954">
      <c r="A954" s="21"/>
      <c r="B954" s="21"/>
      <c r="C954" s="21"/>
      <c r="M954" s="22"/>
    </row>
    <row r="955">
      <c r="A955" s="21"/>
      <c r="B955" s="21"/>
      <c r="C955" s="21"/>
      <c r="M955" s="22"/>
    </row>
    <row r="956">
      <c r="A956" s="21"/>
      <c r="B956" s="21"/>
      <c r="C956" s="21"/>
      <c r="M956" s="22"/>
    </row>
    <row r="957">
      <c r="A957" s="21"/>
      <c r="B957" s="21"/>
      <c r="C957" s="21"/>
      <c r="M957" s="22"/>
    </row>
    <row r="958">
      <c r="A958" s="21"/>
      <c r="B958" s="21"/>
      <c r="C958" s="21"/>
      <c r="M958" s="22"/>
    </row>
    <row r="959">
      <c r="A959" s="21"/>
      <c r="B959" s="21"/>
      <c r="C959" s="21"/>
      <c r="M959" s="22"/>
    </row>
    <row r="960">
      <c r="A960" s="21"/>
      <c r="B960" s="21"/>
      <c r="C960" s="21"/>
      <c r="M960" s="22"/>
    </row>
    <row r="961">
      <c r="A961" s="21"/>
      <c r="B961" s="21"/>
      <c r="C961" s="21"/>
      <c r="M961" s="22"/>
    </row>
    <row r="962">
      <c r="A962" s="21"/>
      <c r="B962" s="21"/>
      <c r="C962" s="21"/>
      <c r="M962" s="22"/>
    </row>
    <row r="963">
      <c r="A963" s="21"/>
      <c r="B963" s="21"/>
      <c r="C963" s="21"/>
      <c r="M963" s="22"/>
    </row>
    <row r="964">
      <c r="A964" s="21"/>
      <c r="B964" s="21"/>
      <c r="C964" s="21"/>
      <c r="M964" s="22"/>
    </row>
    <row r="965">
      <c r="A965" s="21"/>
      <c r="B965" s="21"/>
      <c r="C965" s="21"/>
      <c r="M965" s="22"/>
    </row>
    <row r="966">
      <c r="A966" s="21"/>
      <c r="B966" s="21"/>
      <c r="C966" s="21"/>
      <c r="M966" s="22"/>
    </row>
    <row r="967">
      <c r="A967" s="21"/>
      <c r="B967" s="21"/>
      <c r="C967" s="21"/>
      <c r="M967" s="22"/>
    </row>
    <row r="968">
      <c r="A968" s="21"/>
      <c r="B968" s="21"/>
      <c r="C968" s="21"/>
      <c r="M968" s="22"/>
    </row>
    <row r="969">
      <c r="A969" s="21"/>
      <c r="B969" s="21"/>
      <c r="C969" s="21"/>
      <c r="M969" s="22"/>
    </row>
    <row r="970">
      <c r="A970" s="21"/>
      <c r="B970" s="21"/>
      <c r="C970" s="21"/>
      <c r="M970" s="22"/>
    </row>
    <row r="971">
      <c r="A971" s="21"/>
      <c r="B971" s="21"/>
      <c r="C971" s="21"/>
      <c r="M971" s="22"/>
    </row>
    <row r="972">
      <c r="A972" s="21"/>
      <c r="B972" s="21"/>
      <c r="C972" s="21"/>
      <c r="M972" s="22"/>
    </row>
    <row r="973">
      <c r="A973" s="21"/>
      <c r="B973" s="21"/>
      <c r="C973" s="21"/>
      <c r="M973" s="22"/>
    </row>
    <row r="974">
      <c r="A974" s="21"/>
      <c r="B974" s="21"/>
      <c r="C974" s="21"/>
      <c r="M974" s="22"/>
    </row>
    <row r="975">
      <c r="A975" s="21"/>
      <c r="B975" s="21"/>
      <c r="C975" s="21"/>
      <c r="M975" s="22"/>
    </row>
    <row r="976">
      <c r="A976" s="21"/>
      <c r="B976" s="21"/>
      <c r="C976" s="21"/>
      <c r="M976" s="22"/>
    </row>
    <row r="977">
      <c r="A977" s="21"/>
      <c r="B977" s="21"/>
      <c r="C977" s="21"/>
      <c r="M977" s="22"/>
    </row>
    <row r="978">
      <c r="A978" s="21"/>
      <c r="B978" s="21"/>
      <c r="C978" s="21"/>
      <c r="M978" s="22"/>
    </row>
    <row r="979">
      <c r="A979" s="21"/>
      <c r="B979" s="21"/>
      <c r="C979" s="21"/>
      <c r="M979" s="22"/>
    </row>
    <row r="980">
      <c r="A980" s="21"/>
      <c r="B980" s="21"/>
      <c r="C980" s="21"/>
      <c r="M980" s="22"/>
    </row>
    <row r="981">
      <c r="A981" s="21"/>
      <c r="B981" s="21"/>
      <c r="C981" s="21"/>
      <c r="M981" s="22"/>
    </row>
    <row r="982">
      <c r="A982" s="21"/>
      <c r="B982" s="21"/>
      <c r="C982" s="21"/>
      <c r="M982" s="22"/>
    </row>
    <row r="983">
      <c r="A983" s="21"/>
      <c r="B983" s="21"/>
      <c r="C983" s="21"/>
      <c r="M983" s="22"/>
    </row>
    <row r="984">
      <c r="A984" s="21"/>
      <c r="B984" s="21"/>
      <c r="C984" s="21"/>
      <c r="M984" s="22"/>
    </row>
    <row r="985">
      <c r="A985" s="21"/>
      <c r="B985" s="21"/>
      <c r="C985" s="21"/>
      <c r="M985" s="22"/>
    </row>
    <row r="986">
      <c r="A986" s="21"/>
      <c r="B986" s="21"/>
      <c r="C986" s="21"/>
      <c r="M986" s="22"/>
    </row>
    <row r="987">
      <c r="A987" s="21"/>
      <c r="B987" s="21"/>
      <c r="C987" s="21"/>
      <c r="M987" s="22"/>
    </row>
    <row r="988">
      <c r="A988" s="21"/>
      <c r="B988" s="21"/>
      <c r="C988" s="21"/>
      <c r="M988" s="22"/>
    </row>
    <row r="989">
      <c r="A989" s="21"/>
      <c r="B989" s="21"/>
      <c r="C989" s="21"/>
      <c r="M989" s="22"/>
    </row>
    <row r="990">
      <c r="A990" s="21"/>
      <c r="B990" s="21"/>
      <c r="C990" s="21"/>
      <c r="M990" s="22"/>
    </row>
    <row r="991">
      <c r="A991" s="21"/>
      <c r="B991" s="21"/>
      <c r="C991" s="21"/>
      <c r="M991" s="22"/>
    </row>
    <row r="992">
      <c r="A992" s="21"/>
      <c r="B992" s="21"/>
      <c r="C992" s="21"/>
      <c r="M992" s="22"/>
    </row>
    <row r="993">
      <c r="A993" s="21"/>
      <c r="B993" s="21"/>
      <c r="C993" s="21"/>
      <c r="M993" s="22"/>
    </row>
    <row r="994">
      <c r="A994" s="21"/>
      <c r="B994" s="21"/>
      <c r="C994" s="21"/>
      <c r="M994" s="22"/>
    </row>
    <row r="995">
      <c r="A995" s="21"/>
      <c r="B995" s="21"/>
      <c r="C995" s="21"/>
      <c r="M995" s="22"/>
    </row>
    <row r="996">
      <c r="A996" s="21"/>
      <c r="B996" s="21"/>
      <c r="C996" s="21"/>
      <c r="M996" s="22"/>
    </row>
    <row r="997">
      <c r="A997" s="21"/>
      <c r="B997" s="21"/>
      <c r="C997" s="21"/>
      <c r="M997" s="22"/>
    </row>
    <row r="998">
      <c r="A998" s="21"/>
      <c r="B998" s="21"/>
      <c r="C998" s="21"/>
      <c r="M998" s="22"/>
    </row>
    <row r="999">
      <c r="A999" s="21"/>
      <c r="B999" s="21"/>
      <c r="C999" s="21"/>
      <c r="M999" s="22"/>
    </row>
  </sheetData>
  <hyperlinks>
    <hyperlink r:id="rId1" ref="E1"/>
    <hyperlink r:id="rId2" ref="E2"/>
    <hyperlink r:id="rId3" ref="M2"/>
    <hyperlink r:id="rId4" ref="N2"/>
    <hyperlink r:id="rId5" ref="E3"/>
    <hyperlink r:id="rId6" ref="M3"/>
    <hyperlink r:id="rId7" ref="N3"/>
    <hyperlink r:id="rId8" ref="E4"/>
    <hyperlink r:id="rId9" ref="M4"/>
    <hyperlink r:id="rId10" ref="N4"/>
    <hyperlink r:id="rId11" ref="E5"/>
    <hyperlink r:id="rId12" ref="M5"/>
    <hyperlink r:id="rId13" ref="N5"/>
    <hyperlink r:id="rId14" ref="E6"/>
    <hyperlink r:id="rId15" ref="M6"/>
    <hyperlink r:id="rId16" ref="N6"/>
    <hyperlink r:id="rId17" ref="E7"/>
    <hyperlink r:id="rId18" ref="N7"/>
    <hyperlink r:id="rId19" ref="E8"/>
    <hyperlink r:id="rId20" ref="M8"/>
    <hyperlink r:id="rId21" ref="N8"/>
    <hyperlink r:id="rId22" ref="E9"/>
    <hyperlink r:id="rId23" ref="M9"/>
    <hyperlink r:id="rId24" ref="N9"/>
    <hyperlink r:id="rId25" ref="E10"/>
    <hyperlink r:id="rId26" ref="M10"/>
    <hyperlink r:id="rId27" ref="N10"/>
    <hyperlink r:id="rId28" ref="E11"/>
    <hyperlink r:id="rId29" ref="M11"/>
    <hyperlink r:id="rId30" ref="N11"/>
    <hyperlink r:id="rId31" ref="E12"/>
    <hyperlink r:id="rId32" ref="M12"/>
    <hyperlink r:id="rId33" ref="N12"/>
    <hyperlink r:id="rId34" ref="E13"/>
    <hyperlink r:id="rId35" ref="M13"/>
    <hyperlink r:id="rId36" ref="N13"/>
    <hyperlink r:id="rId37" ref="E14"/>
    <hyperlink r:id="rId38" ref="M14"/>
    <hyperlink r:id="rId39" ref="N14"/>
    <hyperlink r:id="rId40" ref="E15"/>
    <hyperlink r:id="rId41" ref="M15"/>
    <hyperlink r:id="rId42" ref="N15"/>
    <hyperlink r:id="rId43" ref="E16"/>
    <hyperlink r:id="rId44" ref="M16"/>
    <hyperlink r:id="rId45" ref="N16"/>
    <hyperlink r:id="rId46" ref="E17"/>
    <hyperlink r:id="rId47" ref="M17"/>
    <hyperlink r:id="rId48" ref="N17"/>
    <hyperlink r:id="rId49" ref="E18"/>
    <hyperlink r:id="rId50" ref="M18"/>
    <hyperlink r:id="rId51" ref="N18"/>
    <hyperlink r:id="rId52" ref="E19"/>
    <hyperlink r:id="rId53" ref="M19"/>
    <hyperlink r:id="rId54" ref="N19"/>
    <hyperlink r:id="rId55" ref="E20"/>
    <hyperlink r:id="rId56" ref="M20"/>
    <hyperlink r:id="rId57" ref="N20"/>
    <hyperlink r:id="rId58" ref="E21"/>
    <hyperlink r:id="rId59" ref="M21"/>
    <hyperlink r:id="rId60" ref="N21"/>
    <hyperlink r:id="rId61" ref="E22"/>
    <hyperlink r:id="rId62" ref="M22"/>
    <hyperlink r:id="rId63" ref="N22"/>
    <hyperlink r:id="rId64" ref="E23"/>
    <hyperlink r:id="rId65" ref="M23"/>
    <hyperlink r:id="rId66" ref="N23"/>
    <hyperlink r:id="rId67" ref="E24"/>
    <hyperlink r:id="rId68" ref="M24"/>
    <hyperlink r:id="rId69" ref="N24"/>
    <hyperlink r:id="rId70" ref="E25"/>
    <hyperlink r:id="rId71" ref="M25"/>
    <hyperlink r:id="rId72" ref="N25"/>
    <hyperlink r:id="rId73" ref="E26"/>
    <hyperlink r:id="rId74" ref="M26"/>
    <hyperlink r:id="rId75" ref="N26"/>
    <hyperlink r:id="rId76" ref="E27"/>
    <hyperlink r:id="rId77" ref="M27"/>
    <hyperlink r:id="rId78" ref="N27"/>
    <hyperlink r:id="rId79" ref="E28"/>
    <hyperlink r:id="rId80" ref="M28"/>
    <hyperlink r:id="rId81" ref="N28"/>
    <hyperlink r:id="rId82" ref="E29"/>
    <hyperlink r:id="rId83" ref="M29"/>
    <hyperlink r:id="rId84" ref="N29"/>
    <hyperlink r:id="rId85" ref="E30"/>
    <hyperlink r:id="rId86" ref="M30"/>
    <hyperlink r:id="rId87" ref="N30"/>
    <hyperlink r:id="rId88" ref="E31"/>
    <hyperlink r:id="rId89" ref="M31"/>
    <hyperlink r:id="rId90" ref="N31"/>
    <hyperlink r:id="rId91" ref="E32"/>
    <hyperlink r:id="rId92" ref="M32"/>
    <hyperlink r:id="rId93" ref="N32"/>
    <hyperlink r:id="rId94" ref="E33"/>
    <hyperlink r:id="rId95" ref="M33"/>
    <hyperlink r:id="rId96" ref="N33"/>
    <hyperlink r:id="rId97" ref="E34"/>
    <hyperlink r:id="rId98" ref="M34"/>
    <hyperlink r:id="rId99" ref="N34"/>
    <hyperlink r:id="rId100" ref="E35"/>
    <hyperlink r:id="rId101" ref="M35"/>
    <hyperlink r:id="rId102" ref="N35"/>
    <hyperlink r:id="rId103" ref="E36"/>
    <hyperlink r:id="rId104" ref="M36"/>
    <hyperlink r:id="rId105" ref="N36"/>
    <hyperlink r:id="rId106" ref="M37"/>
    <hyperlink r:id="rId107" ref="N37"/>
    <hyperlink r:id="rId108" ref="E38"/>
    <hyperlink r:id="rId109" ref="M38"/>
    <hyperlink r:id="rId110" ref="N38"/>
    <hyperlink r:id="rId111" ref="E39"/>
    <hyperlink r:id="rId112" ref="M39"/>
    <hyperlink r:id="rId113" ref="N39"/>
    <hyperlink r:id="rId114" ref="E40"/>
    <hyperlink r:id="rId115" ref="M40"/>
    <hyperlink r:id="rId116" ref="N40"/>
    <hyperlink r:id="rId117" ref="E41"/>
    <hyperlink r:id="rId118" ref="M41"/>
    <hyperlink r:id="rId119" ref="N41"/>
    <hyperlink r:id="rId120" ref="E42"/>
    <hyperlink r:id="rId121" ref="M42"/>
    <hyperlink r:id="rId122" ref="N42"/>
    <hyperlink r:id="rId123" ref="N43"/>
    <hyperlink r:id="rId124" ref="N44"/>
    <hyperlink r:id="rId125" ref="N45"/>
    <hyperlink r:id="rId126" ref="N46"/>
    <hyperlink r:id="rId127" ref="N47"/>
    <hyperlink r:id="rId128" ref="N48"/>
    <hyperlink r:id="rId129" ref="N49"/>
    <hyperlink r:id="rId130" ref="N50"/>
    <hyperlink r:id="rId131" ref="N51"/>
    <hyperlink r:id="rId132" ref="N52"/>
    <hyperlink r:id="rId133" ref="N53"/>
    <hyperlink r:id="rId134" ref="N54"/>
    <hyperlink r:id="rId135" ref="N55"/>
    <hyperlink r:id="rId136" ref="N56"/>
    <hyperlink r:id="rId137" ref="N57"/>
  </hyperlinks>
  <drawing r:id="rId138"/>
  <tableParts count="1">
    <tablePart r:id="rId14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625</v>
      </c>
    </row>
    <row r="2" ht="32.25" customHeight="1">
      <c r="A2" s="145" t="s">
        <v>793</v>
      </c>
      <c r="B2" s="146"/>
      <c r="C2" s="147" t="s">
        <v>795</v>
      </c>
      <c r="D2" s="147" t="s">
        <v>796</v>
      </c>
      <c r="E2" s="147" t="s">
        <v>797</v>
      </c>
      <c r="F2" s="147" t="s">
        <v>798</v>
      </c>
    </row>
    <row r="3" ht="187.5" customHeight="1">
      <c r="A3" s="148"/>
      <c r="B3" s="76"/>
      <c r="C3" s="149"/>
      <c r="D3" s="149"/>
      <c r="E3" s="149"/>
      <c r="F3" s="149"/>
    </row>
    <row r="4" ht="30.0" customHeight="1">
      <c r="A4" s="145" t="s">
        <v>803</v>
      </c>
      <c r="B4" s="146"/>
      <c r="C4" s="147" t="s">
        <v>795</v>
      </c>
      <c r="D4" s="147" t="s">
        <v>796</v>
      </c>
      <c r="E4" s="147" t="s">
        <v>797</v>
      </c>
      <c r="F4" s="147" t="s">
        <v>798</v>
      </c>
    </row>
    <row r="5" ht="187.5" customHeight="1">
      <c r="A5" s="150"/>
      <c r="C5" s="151"/>
      <c r="D5" s="151"/>
      <c r="E5" s="151"/>
      <c r="F5" s="151"/>
    </row>
  </sheetData>
  <mergeCells count="4">
    <mergeCell ref="A1:B1"/>
    <mergeCell ref="C1:F1"/>
    <mergeCell ref="A3:B3"/>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628</v>
      </c>
    </row>
    <row r="2" ht="32.25" customHeight="1">
      <c r="A2" s="145" t="s">
        <v>793</v>
      </c>
      <c r="B2" s="146" t="s">
        <v>840</v>
      </c>
      <c r="C2" s="147" t="s">
        <v>795</v>
      </c>
      <c r="D2" s="147" t="s">
        <v>796</v>
      </c>
      <c r="E2" s="147" t="s">
        <v>797</v>
      </c>
      <c r="F2" s="147" t="s">
        <v>798</v>
      </c>
    </row>
    <row r="3" ht="187.5" customHeight="1">
      <c r="A3" s="148"/>
      <c r="B3" s="76"/>
      <c r="C3" s="149" t="s">
        <v>845</v>
      </c>
      <c r="D3" s="149" t="s">
        <v>846</v>
      </c>
      <c r="E3" s="149" t="s">
        <v>847</v>
      </c>
      <c r="F3" s="149"/>
    </row>
    <row r="4" ht="30.0" customHeight="1">
      <c r="A4" s="145" t="s">
        <v>803</v>
      </c>
      <c r="B4" s="146" t="s">
        <v>666</v>
      </c>
      <c r="C4" s="147" t="s">
        <v>795</v>
      </c>
      <c r="D4" s="147" t="s">
        <v>796</v>
      </c>
      <c r="E4" s="147" t="s">
        <v>797</v>
      </c>
      <c r="F4" s="147" t="s">
        <v>798</v>
      </c>
    </row>
    <row r="5" ht="187.5" customHeight="1">
      <c r="A5" s="150"/>
      <c r="C5" s="151" t="s">
        <v>848</v>
      </c>
      <c r="D5" s="151" t="s">
        <v>849</v>
      </c>
      <c r="E5" s="151" t="s">
        <v>850</v>
      </c>
      <c r="F5" s="151" t="s">
        <v>851</v>
      </c>
    </row>
  </sheetData>
  <mergeCells count="4">
    <mergeCell ref="A1:B1"/>
    <mergeCell ref="C1:F1"/>
    <mergeCell ref="A3:B3"/>
    <mergeCell ref="A5:B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623</v>
      </c>
    </row>
    <row r="2" ht="32.25" customHeight="1">
      <c r="A2" s="145" t="s">
        <v>793</v>
      </c>
      <c r="B2" s="146" t="s">
        <v>852</v>
      </c>
      <c r="C2" s="147" t="s">
        <v>795</v>
      </c>
      <c r="D2" s="147" t="s">
        <v>796</v>
      </c>
      <c r="E2" s="147" t="s">
        <v>797</v>
      </c>
      <c r="F2" s="147" t="s">
        <v>798</v>
      </c>
    </row>
    <row r="3" ht="187.5" customHeight="1">
      <c r="A3" s="148"/>
      <c r="B3" s="76"/>
      <c r="C3" s="149" t="s">
        <v>853</v>
      </c>
      <c r="D3" s="149" t="s">
        <v>854</v>
      </c>
      <c r="E3" s="149" t="s">
        <v>855</v>
      </c>
      <c r="F3" s="149" t="s">
        <v>856</v>
      </c>
    </row>
    <row r="4" ht="30.0" customHeight="1">
      <c r="A4" s="145" t="s">
        <v>803</v>
      </c>
      <c r="B4" s="146"/>
      <c r="C4" s="147" t="s">
        <v>795</v>
      </c>
      <c r="D4" s="147" t="s">
        <v>796</v>
      </c>
      <c r="E4" s="147" t="s">
        <v>797</v>
      </c>
      <c r="F4" s="147" t="s">
        <v>798</v>
      </c>
    </row>
    <row r="5" ht="187.5" customHeight="1">
      <c r="A5" s="150"/>
      <c r="C5" s="151" t="s">
        <v>857</v>
      </c>
      <c r="D5" s="151" t="s">
        <v>858</v>
      </c>
      <c r="E5" s="151" t="s">
        <v>859</v>
      </c>
      <c r="F5" s="151"/>
    </row>
  </sheetData>
  <mergeCells count="4">
    <mergeCell ref="A1:B1"/>
    <mergeCell ref="C1:F1"/>
    <mergeCell ref="A3:B3"/>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624</v>
      </c>
    </row>
    <row r="2" ht="32.25" customHeight="1">
      <c r="A2" s="145" t="s">
        <v>793</v>
      </c>
      <c r="B2" s="146" t="s">
        <v>860</v>
      </c>
      <c r="C2" s="147" t="s">
        <v>795</v>
      </c>
      <c r="D2" s="147" t="s">
        <v>796</v>
      </c>
      <c r="E2" s="147"/>
      <c r="F2" s="147" t="s">
        <v>798</v>
      </c>
    </row>
    <row r="3" ht="187.5" customHeight="1">
      <c r="A3" s="148"/>
      <c r="B3" s="76"/>
      <c r="C3" s="149" t="s">
        <v>861</v>
      </c>
      <c r="D3" s="149" t="s">
        <v>862</v>
      </c>
      <c r="E3" s="149" t="s">
        <v>863</v>
      </c>
      <c r="F3" s="149" t="s">
        <v>864</v>
      </c>
    </row>
    <row r="4" ht="30.0" customHeight="1">
      <c r="A4" s="145" t="s">
        <v>803</v>
      </c>
      <c r="B4" s="146" t="s">
        <v>804</v>
      </c>
      <c r="C4" s="147" t="s">
        <v>795</v>
      </c>
      <c r="D4" s="147" t="s">
        <v>796</v>
      </c>
      <c r="E4" s="147" t="s">
        <v>797</v>
      </c>
      <c r="F4" s="147" t="s">
        <v>798</v>
      </c>
    </row>
    <row r="5" ht="187.5" customHeight="1">
      <c r="A5" s="150"/>
      <c r="C5" s="151" t="s">
        <v>865</v>
      </c>
      <c r="D5" s="151" t="s">
        <v>866</v>
      </c>
      <c r="E5" s="151" t="s">
        <v>867</v>
      </c>
      <c r="F5" s="151" t="s">
        <v>868</v>
      </c>
    </row>
  </sheetData>
  <mergeCells count="4">
    <mergeCell ref="A1:B1"/>
    <mergeCell ref="C1:F1"/>
    <mergeCell ref="A3:B3"/>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621</v>
      </c>
    </row>
    <row r="2" ht="32.25" customHeight="1">
      <c r="A2" s="145" t="s">
        <v>793</v>
      </c>
      <c r="B2" s="146"/>
      <c r="C2" s="147" t="s">
        <v>795</v>
      </c>
      <c r="D2" s="147" t="s">
        <v>796</v>
      </c>
      <c r="E2" s="147" t="s">
        <v>797</v>
      </c>
      <c r="F2" s="147" t="s">
        <v>798</v>
      </c>
    </row>
    <row r="3" ht="187.5" customHeight="1">
      <c r="A3" s="148"/>
      <c r="B3" s="76"/>
      <c r="C3" s="149" t="s">
        <v>869</v>
      </c>
      <c r="D3" s="149" t="s">
        <v>870</v>
      </c>
      <c r="E3" s="149" t="s">
        <v>871</v>
      </c>
      <c r="F3" s="149" t="s">
        <v>872</v>
      </c>
    </row>
    <row r="4" ht="30.0" customHeight="1">
      <c r="A4" s="145" t="s">
        <v>803</v>
      </c>
      <c r="B4" s="146" t="s">
        <v>873</v>
      </c>
      <c r="C4" s="147" t="s">
        <v>795</v>
      </c>
      <c r="D4" s="147" t="s">
        <v>796</v>
      </c>
      <c r="E4" s="147" t="s">
        <v>797</v>
      </c>
      <c r="F4" s="147" t="s">
        <v>798</v>
      </c>
    </row>
    <row r="5" ht="187.5" customHeight="1">
      <c r="A5" s="150"/>
      <c r="C5" s="151" t="s">
        <v>874</v>
      </c>
      <c r="D5" s="151" t="s">
        <v>875</v>
      </c>
      <c r="E5" s="151" t="s">
        <v>876</v>
      </c>
      <c r="F5" s="151" t="s">
        <v>877</v>
      </c>
    </row>
  </sheetData>
  <mergeCells count="4">
    <mergeCell ref="A1:B1"/>
    <mergeCell ref="C1:F1"/>
    <mergeCell ref="A3:B3"/>
    <mergeCell ref="A5:B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622</v>
      </c>
    </row>
    <row r="2" ht="32.25" customHeight="1">
      <c r="A2" s="145" t="s">
        <v>793</v>
      </c>
      <c r="B2" s="146" t="s">
        <v>878</v>
      </c>
      <c r="C2" s="147" t="s">
        <v>795</v>
      </c>
      <c r="D2" s="147" t="s">
        <v>796</v>
      </c>
      <c r="E2" s="147" t="s">
        <v>797</v>
      </c>
      <c r="F2" s="147" t="s">
        <v>798</v>
      </c>
    </row>
    <row r="3" ht="187.5" customHeight="1">
      <c r="A3" s="148"/>
      <c r="B3" s="76"/>
      <c r="C3" s="149" t="s">
        <v>879</v>
      </c>
      <c r="D3" s="149" t="s">
        <v>880</v>
      </c>
      <c r="E3" s="149" t="s">
        <v>881</v>
      </c>
      <c r="F3" s="149" t="s">
        <v>882</v>
      </c>
    </row>
    <row r="4" ht="30.0" customHeight="1">
      <c r="A4" s="145" t="s">
        <v>803</v>
      </c>
      <c r="B4" s="146" t="s">
        <v>883</v>
      </c>
      <c r="C4" s="147" t="s">
        <v>795</v>
      </c>
      <c r="D4" s="147" t="s">
        <v>796</v>
      </c>
      <c r="E4" s="147" t="s">
        <v>797</v>
      </c>
      <c r="F4" s="147" t="s">
        <v>798</v>
      </c>
    </row>
    <row r="5" ht="187.5" customHeight="1">
      <c r="A5" s="150"/>
      <c r="C5" s="151" t="s">
        <v>884</v>
      </c>
      <c r="D5" s="151" t="s">
        <v>885</v>
      </c>
      <c r="E5" s="151" t="s">
        <v>886</v>
      </c>
      <c r="F5" s="151" t="s">
        <v>887</v>
      </c>
    </row>
  </sheetData>
  <mergeCells count="4">
    <mergeCell ref="A1:B1"/>
    <mergeCell ref="C1:F1"/>
    <mergeCell ref="A3:B3"/>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620</v>
      </c>
    </row>
    <row r="2" ht="32.25" customHeight="1">
      <c r="A2" s="145" t="s">
        <v>793</v>
      </c>
      <c r="B2" s="146" t="s">
        <v>840</v>
      </c>
      <c r="C2" s="147" t="s">
        <v>795</v>
      </c>
      <c r="D2" s="147" t="s">
        <v>796</v>
      </c>
      <c r="E2" s="147" t="s">
        <v>797</v>
      </c>
      <c r="F2" s="147" t="s">
        <v>798</v>
      </c>
    </row>
    <row r="3" ht="187.5" customHeight="1">
      <c r="A3" s="148"/>
      <c r="B3" s="76"/>
      <c r="C3" s="149" t="s">
        <v>888</v>
      </c>
      <c r="D3" s="149" t="s">
        <v>889</v>
      </c>
      <c r="E3" s="149" t="s">
        <v>890</v>
      </c>
      <c r="F3" s="149" t="s">
        <v>891</v>
      </c>
    </row>
    <row r="4" ht="30.0" customHeight="1">
      <c r="A4" s="145" t="s">
        <v>803</v>
      </c>
      <c r="B4" s="146" t="s">
        <v>826</v>
      </c>
      <c r="C4" s="147" t="s">
        <v>795</v>
      </c>
      <c r="D4" s="147" t="s">
        <v>796</v>
      </c>
      <c r="E4" s="147" t="s">
        <v>797</v>
      </c>
      <c r="F4" s="147" t="s">
        <v>798</v>
      </c>
    </row>
    <row r="5" ht="187.5" customHeight="1">
      <c r="A5" s="150"/>
      <c r="C5" s="151" t="s">
        <v>892</v>
      </c>
      <c r="D5" s="151" t="s">
        <v>893</v>
      </c>
      <c r="E5" s="151" t="s">
        <v>894</v>
      </c>
      <c r="F5" s="151" t="s">
        <v>895</v>
      </c>
    </row>
  </sheetData>
  <mergeCells count="4">
    <mergeCell ref="A1:B1"/>
    <mergeCell ref="C1:F1"/>
    <mergeCell ref="A3:B3"/>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619</v>
      </c>
    </row>
    <row r="2" ht="32.25" customHeight="1">
      <c r="A2" s="145" t="s">
        <v>793</v>
      </c>
      <c r="B2" s="146" t="s">
        <v>896</v>
      </c>
      <c r="C2" s="147" t="s">
        <v>795</v>
      </c>
      <c r="D2" s="147" t="s">
        <v>796</v>
      </c>
      <c r="E2" s="147" t="s">
        <v>797</v>
      </c>
      <c r="F2" s="147" t="s">
        <v>798</v>
      </c>
    </row>
    <row r="3" ht="187.5" customHeight="1">
      <c r="A3" s="148"/>
      <c r="B3" s="76"/>
      <c r="C3" s="149" t="s">
        <v>897</v>
      </c>
      <c r="D3" s="149" t="s">
        <v>898</v>
      </c>
      <c r="E3" s="149" t="s">
        <v>899</v>
      </c>
      <c r="F3" s="149" t="s">
        <v>900</v>
      </c>
    </row>
    <row r="4" ht="30.0" customHeight="1">
      <c r="A4" s="145" t="s">
        <v>803</v>
      </c>
      <c r="B4" s="146" t="s">
        <v>901</v>
      </c>
      <c r="C4" s="147" t="s">
        <v>795</v>
      </c>
      <c r="D4" s="147" t="s">
        <v>796</v>
      </c>
      <c r="E4" s="147" t="s">
        <v>797</v>
      </c>
      <c r="F4" s="147" t="s">
        <v>798</v>
      </c>
    </row>
    <row r="5" ht="187.5" customHeight="1">
      <c r="A5" s="150"/>
      <c r="C5" s="151" t="s">
        <v>902</v>
      </c>
      <c r="D5" s="151" t="s">
        <v>903</v>
      </c>
      <c r="E5" s="151" t="s">
        <v>904</v>
      </c>
      <c r="F5" s="151" t="s">
        <v>905</v>
      </c>
    </row>
  </sheetData>
  <mergeCells count="4">
    <mergeCell ref="A1:B1"/>
    <mergeCell ref="C1:F1"/>
    <mergeCell ref="A3:B3"/>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618</v>
      </c>
    </row>
    <row r="2" ht="32.25" customHeight="1">
      <c r="A2" s="145" t="s">
        <v>793</v>
      </c>
      <c r="B2" s="146" t="s">
        <v>852</v>
      </c>
      <c r="C2" s="147" t="s">
        <v>795</v>
      </c>
      <c r="D2" s="147" t="s">
        <v>796</v>
      </c>
      <c r="E2" s="147" t="s">
        <v>797</v>
      </c>
      <c r="F2" s="147" t="s">
        <v>798</v>
      </c>
    </row>
    <row r="3" ht="187.5" customHeight="1">
      <c r="A3" s="148"/>
      <c r="B3" s="76"/>
      <c r="C3" s="149" t="s">
        <v>906</v>
      </c>
      <c r="D3" s="149" t="s">
        <v>907</v>
      </c>
      <c r="E3" s="149" t="s">
        <v>908</v>
      </c>
      <c r="F3" s="149" t="s">
        <v>909</v>
      </c>
    </row>
    <row r="4" ht="30.0" customHeight="1">
      <c r="A4" s="145" t="s">
        <v>803</v>
      </c>
      <c r="B4" s="146" t="s">
        <v>809</v>
      </c>
      <c r="C4" s="147" t="s">
        <v>795</v>
      </c>
      <c r="D4" s="147" t="s">
        <v>796</v>
      </c>
      <c r="E4" s="147" t="s">
        <v>797</v>
      </c>
      <c r="F4" s="147" t="s">
        <v>798</v>
      </c>
    </row>
    <row r="5" ht="187.5" customHeight="1">
      <c r="A5" s="150"/>
      <c r="C5" s="151" t="s">
        <v>910</v>
      </c>
      <c r="D5" s="151" t="s">
        <v>911</v>
      </c>
      <c r="E5" s="151" t="s">
        <v>912</v>
      </c>
      <c r="F5" s="151"/>
    </row>
  </sheetData>
  <mergeCells count="4">
    <mergeCell ref="A1:B1"/>
    <mergeCell ref="C1:F1"/>
    <mergeCell ref="A3:B3"/>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617</v>
      </c>
    </row>
    <row r="2" ht="32.25" customHeight="1">
      <c r="A2" s="145" t="s">
        <v>793</v>
      </c>
      <c r="B2" s="146" t="s">
        <v>662</v>
      </c>
      <c r="C2" s="147" t="s">
        <v>795</v>
      </c>
      <c r="D2" s="147" t="s">
        <v>796</v>
      </c>
      <c r="E2" s="147" t="s">
        <v>797</v>
      </c>
      <c r="F2" s="147" t="s">
        <v>798</v>
      </c>
    </row>
    <row r="3" ht="187.5" customHeight="1">
      <c r="A3" s="148"/>
      <c r="B3" s="76"/>
      <c r="C3" s="149" t="s">
        <v>913</v>
      </c>
      <c r="D3" s="149" t="s">
        <v>914</v>
      </c>
      <c r="E3" s="149" t="s">
        <v>915</v>
      </c>
      <c r="F3" s="149" t="s">
        <v>916</v>
      </c>
    </row>
    <row r="4" ht="30.0" customHeight="1">
      <c r="A4" s="145" t="s">
        <v>803</v>
      </c>
      <c r="B4" s="146" t="s">
        <v>658</v>
      </c>
      <c r="C4" s="147" t="s">
        <v>795</v>
      </c>
      <c r="D4" s="147" t="s">
        <v>796</v>
      </c>
      <c r="E4" s="147" t="s">
        <v>797</v>
      </c>
      <c r="F4" s="147" t="s">
        <v>798</v>
      </c>
    </row>
    <row r="5" ht="187.5" customHeight="1">
      <c r="A5" s="150"/>
      <c r="C5" s="151" t="s">
        <v>917</v>
      </c>
      <c r="D5" s="151" t="s">
        <v>918</v>
      </c>
      <c r="E5" s="151" t="s">
        <v>919</v>
      </c>
      <c r="F5" s="151" t="s">
        <v>920</v>
      </c>
    </row>
  </sheetData>
  <mergeCells count="4">
    <mergeCell ref="A1:B1"/>
    <mergeCell ref="C1:F1"/>
    <mergeCell ref="A3:B3"/>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1" max="11" width="18.63"/>
    <col customWidth="1" min="12" max="12" width="16.5"/>
  </cols>
  <sheetData>
    <row r="1">
      <c r="A1" s="23" t="s">
        <v>558</v>
      </c>
      <c r="B1" s="23" t="s">
        <v>1</v>
      </c>
      <c r="C1" s="23" t="s">
        <v>559</v>
      </c>
      <c r="D1" s="2" t="s">
        <v>135</v>
      </c>
      <c r="E1" s="24" t="s">
        <v>5</v>
      </c>
      <c r="F1" s="24" t="s">
        <v>7</v>
      </c>
      <c r="G1" s="24" t="s">
        <v>8</v>
      </c>
      <c r="H1" s="24" t="s">
        <v>9</v>
      </c>
      <c r="I1" s="24" t="s">
        <v>560</v>
      </c>
      <c r="J1" s="24" t="s">
        <v>561</v>
      </c>
      <c r="K1" s="2" t="s">
        <v>562</v>
      </c>
      <c r="L1" s="2" t="s">
        <v>563</v>
      </c>
      <c r="M1" s="2" t="s">
        <v>564</v>
      </c>
      <c r="N1" s="2" t="s">
        <v>565</v>
      </c>
      <c r="O1" s="2" t="s">
        <v>566</v>
      </c>
      <c r="P1" s="2" t="s">
        <v>567</v>
      </c>
      <c r="Q1" s="2" t="s">
        <v>568</v>
      </c>
      <c r="R1" s="2" t="s">
        <v>561</v>
      </c>
    </row>
    <row r="2">
      <c r="A2" s="25" t="s">
        <v>18</v>
      </c>
      <c r="B2" s="26" t="s">
        <v>19</v>
      </c>
      <c r="C2" s="26" t="s">
        <v>18</v>
      </c>
      <c r="D2" s="26" t="s">
        <v>20</v>
      </c>
      <c r="E2" s="26" t="s">
        <v>21</v>
      </c>
      <c r="F2" s="26" t="s">
        <v>23</v>
      </c>
      <c r="G2" s="27" t="s">
        <v>24</v>
      </c>
      <c r="H2" s="26">
        <v>3.39</v>
      </c>
      <c r="I2" s="28" t="s">
        <v>28</v>
      </c>
      <c r="J2" s="29" t="s">
        <v>569</v>
      </c>
      <c r="K2" s="30" t="s">
        <v>570</v>
      </c>
      <c r="L2" s="30" t="s">
        <v>570</v>
      </c>
      <c r="M2" s="31">
        <v>72.72727272727273</v>
      </c>
      <c r="N2" s="31">
        <v>100.0</v>
      </c>
      <c r="O2" s="32">
        <f t="shared" ref="O2:O21" si="1">ABS(M2-N2)</f>
        <v>27.27272727</v>
      </c>
      <c r="P2" s="33">
        <f t="shared" ref="P2:P57" si="2">AVERAGE(M2:N2)</f>
        <v>86.36363636</v>
      </c>
    </row>
    <row r="3">
      <c r="A3" s="34" t="s">
        <v>33</v>
      </c>
      <c r="B3" s="35" t="s">
        <v>34</v>
      </c>
      <c r="C3" s="35"/>
      <c r="D3" s="35" t="s">
        <v>35</v>
      </c>
      <c r="E3" s="35" t="s">
        <v>37</v>
      </c>
      <c r="F3" s="35" t="s">
        <v>39</v>
      </c>
      <c r="G3" s="36" t="s">
        <v>40</v>
      </c>
      <c r="H3" s="35">
        <v>4.0</v>
      </c>
      <c r="I3" s="37" t="s">
        <v>44</v>
      </c>
      <c r="J3" s="38" t="s">
        <v>571</v>
      </c>
      <c r="K3" s="39" t="s">
        <v>572</v>
      </c>
      <c r="L3" s="39" t="s">
        <v>572</v>
      </c>
      <c r="M3" s="40">
        <v>81.81818181818183</v>
      </c>
      <c r="N3" s="40">
        <v>69.6969696969697</v>
      </c>
      <c r="O3" s="41">
        <f t="shared" si="1"/>
        <v>12.12121212</v>
      </c>
      <c r="P3" s="42">
        <f t="shared" si="2"/>
        <v>75.75757576</v>
      </c>
    </row>
    <row r="4">
      <c r="A4" s="25" t="s">
        <v>46</v>
      </c>
      <c r="B4" s="26" t="s">
        <v>47</v>
      </c>
      <c r="C4" s="26" t="s">
        <v>48</v>
      </c>
      <c r="D4" s="26" t="s">
        <v>49</v>
      </c>
      <c r="E4" s="26" t="s">
        <v>50</v>
      </c>
      <c r="F4" s="26" t="s">
        <v>51</v>
      </c>
      <c r="G4" s="27" t="s">
        <v>52</v>
      </c>
      <c r="H4" s="26">
        <v>3.6</v>
      </c>
      <c r="I4" s="28" t="s">
        <v>56</v>
      </c>
      <c r="J4" s="29" t="s">
        <v>573</v>
      </c>
      <c r="K4" s="39" t="s">
        <v>572</v>
      </c>
      <c r="L4" s="30" t="s">
        <v>570</v>
      </c>
      <c r="M4" s="43">
        <v>96.96969696969697</v>
      </c>
      <c r="N4" s="43">
        <v>100.0</v>
      </c>
      <c r="O4" s="33">
        <f t="shared" si="1"/>
        <v>3.03030303</v>
      </c>
      <c r="P4" s="33">
        <f t="shared" si="2"/>
        <v>98.48484848</v>
      </c>
    </row>
    <row r="5">
      <c r="A5" s="34" t="s">
        <v>59</v>
      </c>
      <c r="B5" s="35" t="s">
        <v>60</v>
      </c>
      <c r="C5" s="35"/>
      <c r="D5" s="35" t="s">
        <v>61</v>
      </c>
      <c r="E5" s="35" t="s">
        <v>62</v>
      </c>
      <c r="F5" s="35" t="s">
        <v>64</v>
      </c>
      <c r="G5" s="36" t="s">
        <v>24</v>
      </c>
      <c r="H5" s="35">
        <v>4.0</v>
      </c>
      <c r="I5" s="37" t="s">
        <v>68</v>
      </c>
      <c r="J5" s="29" t="s">
        <v>574</v>
      </c>
      <c r="K5" s="30" t="s">
        <v>570</v>
      </c>
      <c r="L5" s="30" t="s">
        <v>570</v>
      </c>
      <c r="M5" s="40">
        <v>90.9090909090909</v>
      </c>
      <c r="N5" s="40">
        <v>100.0</v>
      </c>
      <c r="O5" s="42">
        <f t="shared" si="1"/>
        <v>9.090909091</v>
      </c>
      <c r="P5" s="42">
        <f t="shared" si="2"/>
        <v>95.45454545</v>
      </c>
    </row>
    <row r="6">
      <c r="A6" s="25" t="s">
        <v>69</v>
      </c>
      <c r="B6" s="26" t="s">
        <v>70</v>
      </c>
      <c r="C6" s="26"/>
      <c r="D6" s="26" t="s">
        <v>71</v>
      </c>
      <c r="E6" s="26" t="s">
        <v>73</v>
      </c>
      <c r="F6" s="26" t="s">
        <v>75</v>
      </c>
      <c r="G6" s="27" t="s">
        <v>40</v>
      </c>
      <c r="H6" s="26">
        <v>3.6</v>
      </c>
      <c r="I6" s="28" t="s">
        <v>79</v>
      </c>
      <c r="J6" s="29" t="s">
        <v>575</v>
      </c>
      <c r="K6" s="30" t="s">
        <v>570</v>
      </c>
      <c r="L6" s="30" t="s">
        <v>570</v>
      </c>
      <c r="M6" s="43">
        <v>83.33333333333334</v>
      </c>
      <c r="N6" s="43">
        <v>96.96969696969697</v>
      </c>
      <c r="O6" s="41">
        <f t="shared" si="1"/>
        <v>13.63636364</v>
      </c>
      <c r="P6" s="33">
        <f t="shared" si="2"/>
        <v>90.15151515</v>
      </c>
    </row>
    <row r="7">
      <c r="A7" s="34" t="s">
        <v>81</v>
      </c>
      <c r="B7" s="35" t="s">
        <v>82</v>
      </c>
      <c r="C7" s="35"/>
      <c r="D7" s="44" t="s">
        <v>83</v>
      </c>
      <c r="E7" s="35" t="s">
        <v>84</v>
      </c>
      <c r="F7" s="35" t="s">
        <v>75</v>
      </c>
      <c r="G7" s="36" t="s">
        <v>40</v>
      </c>
      <c r="H7" s="35">
        <v>4.0</v>
      </c>
      <c r="I7" s="37" t="s">
        <v>89</v>
      </c>
      <c r="J7" s="29" t="s">
        <v>576</v>
      </c>
      <c r="K7" s="39" t="s">
        <v>572</v>
      </c>
      <c r="L7" s="30" t="s">
        <v>570</v>
      </c>
      <c r="M7" s="40">
        <v>84.84848484848484</v>
      </c>
      <c r="N7" s="40">
        <v>75.75757575757575</v>
      </c>
      <c r="O7" s="42">
        <f t="shared" si="1"/>
        <v>9.090909091</v>
      </c>
      <c r="P7" s="42">
        <f t="shared" si="2"/>
        <v>80.3030303</v>
      </c>
    </row>
    <row r="8">
      <c r="A8" s="25" t="s">
        <v>90</v>
      </c>
      <c r="B8" s="26" t="s">
        <v>91</v>
      </c>
      <c r="C8" s="26"/>
      <c r="D8" s="26" t="s">
        <v>92</v>
      </c>
      <c r="E8" s="26" t="s">
        <v>94</v>
      </c>
      <c r="F8" s="26" t="s">
        <v>75</v>
      </c>
      <c r="G8" s="27" t="s">
        <v>96</v>
      </c>
      <c r="H8" s="26">
        <v>0.0</v>
      </c>
      <c r="I8" s="28" t="s">
        <v>100</v>
      </c>
      <c r="J8" s="29" t="s">
        <v>577</v>
      </c>
      <c r="K8" s="39" t="s">
        <v>572</v>
      </c>
      <c r="L8" s="39" t="s">
        <v>572</v>
      </c>
      <c r="M8" s="43">
        <v>71.81818181818181</v>
      </c>
      <c r="N8" s="43">
        <v>93.93939393939394</v>
      </c>
      <c r="O8" s="32">
        <f t="shared" si="1"/>
        <v>22.12121212</v>
      </c>
      <c r="P8" s="33">
        <f t="shared" si="2"/>
        <v>82.87878788</v>
      </c>
    </row>
    <row r="9">
      <c r="A9" s="34" t="s">
        <v>101</v>
      </c>
      <c r="B9" s="35" t="s">
        <v>102</v>
      </c>
      <c r="C9" s="35"/>
      <c r="D9" s="35" t="s">
        <v>103</v>
      </c>
      <c r="E9" s="35" t="s">
        <v>73</v>
      </c>
      <c r="F9" s="35" t="s">
        <v>75</v>
      </c>
      <c r="G9" s="36" t="s">
        <v>106</v>
      </c>
      <c r="H9" s="35">
        <v>3.526</v>
      </c>
      <c r="I9" s="37" t="s">
        <v>110</v>
      </c>
      <c r="J9" s="38" t="s">
        <v>578</v>
      </c>
      <c r="K9" s="30" t="s">
        <v>570</v>
      </c>
      <c r="L9" s="39" t="s">
        <v>572</v>
      </c>
      <c r="M9" s="40">
        <v>87.87878787878788</v>
      </c>
      <c r="N9" s="40">
        <v>90.9090909090909</v>
      </c>
      <c r="O9" s="42">
        <f t="shared" si="1"/>
        <v>3.03030303</v>
      </c>
      <c r="P9" s="42">
        <f t="shared" si="2"/>
        <v>89.39393939</v>
      </c>
    </row>
    <row r="10">
      <c r="A10" s="25" t="s">
        <v>111</v>
      </c>
      <c r="B10" s="26" t="s">
        <v>112</v>
      </c>
      <c r="C10" s="26"/>
      <c r="D10" s="26" t="s">
        <v>113</v>
      </c>
      <c r="E10" s="26" t="s">
        <v>115</v>
      </c>
      <c r="F10" s="26" t="s">
        <v>39</v>
      </c>
      <c r="G10" s="27" t="s">
        <v>40</v>
      </c>
      <c r="H10" s="26">
        <v>4.0</v>
      </c>
      <c r="I10" s="28" t="s">
        <v>119</v>
      </c>
      <c r="J10" s="29" t="s">
        <v>579</v>
      </c>
      <c r="K10" s="39" t="s">
        <v>572</v>
      </c>
      <c r="L10" s="45" t="s">
        <v>22</v>
      </c>
      <c r="M10" s="46">
        <v>75.75757575757575</v>
      </c>
      <c r="N10" s="47" t="s">
        <v>22</v>
      </c>
      <c r="O10" s="33" t="str">
        <f t="shared" si="1"/>
        <v>#VALUE!</v>
      </c>
      <c r="P10" s="48">
        <f t="shared" si="2"/>
        <v>75.75757576</v>
      </c>
      <c r="R10" s="49" t="s">
        <v>580</v>
      </c>
    </row>
    <row r="11">
      <c r="A11" s="34" t="s">
        <v>120</v>
      </c>
      <c r="B11" s="34" t="s">
        <v>121</v>
      </c>
      <c r="C11" s="34" t="s">
        <v>122</v>
      </c>
      <c r="D11" s="34" t="s">
        <v>123</v>
      </c>
      <c r="E11" s="35" t="s">
        <v>124</v>
      </c>
      <c r="F11" s="34" t="s">
        <v>125</v>
      </c>
      <c r="G11" s="50" t="s">
        <v>106</v>
      </c>
      <c r="H11" s="35">
        <v>0.0</v>
      </c>
      <c r="I11" s="37" t="s">
        <v>129</v>
      </c>
      <c r="J11" s="29" t="s">
        <v>581</v>
      </c>
      <c r="K11" s="39" t="s">
        <v>572</v>
      </c>
      <c r="L11" s="51" t="s">
        <v>582</v>
      </c>
      <c r="M11" s="52">
        <v>93.93939393939394</v>
      </c>
      <c r="N11" s="52">
        <v>75.75757575757575</v>
      </c>
      <c r="O11" s="41">
        <f t="shared" si="1"/>
        <v>18.18181818</v>
      </c>
      <c r="P11" s="42">
        <f t="shared" si="2"/>
        <v>84.84848485</v>
      </c>
    </row>
    <row r="12">
      <c r="A12" s="25" t="s">
        <v>130</v>
      </c>
      <c r="B12" s="26" t="s">
        <v>131</v>
      </c>
      <c r="C12" s="26"/>
      <c r="D12" s="26" t="s">
        <v>132</v>
      </c>
      <c r="E12" s="26" t="s">
        <v>134</v>
      </c>
      <c r="F12" s="26" t="s">
        <v>39</v>
      </c>
      <c r="G12" s="27" t="s">
        <v>96</v>
      </c>
      <c r="H12" s="26">
        <v>0.0</v>
      </c>
      <c r="I12" s="28" t="s">
        <v>138</v>
      </c>
      <c r="J12" s="29" t="s">
        <v>583</v>
      </c>
      <c r="K12" s="51" t="s">
        <v>582</v>
      </c>
      <c r="L12" s="53" t="s">
        <v>584</v>
      </c>
      <c r="M12" s="43">
        <v>42.42424242424242</v>
      </c>
      <c r="N12" s="43">
        <v>48.484848484848484</v>
      </c>
      <c r="O12" s="33">
        <f t="shared" si="1"/>
        <v>6.060606061</v>
      </c>
      <c r="P12" s="33">
        <f t="shared" si="2"/>
        <v>45.45454545</v>
      </c>
    </row>
    <row r="13">
      <c r="A13" s="34" t="s">
        <v>140</v>
      </c>
      <c r="B13" s="35" t="s">
        <v>141</v>
      </c>
      <c r="C13" s="35"/>
      <c r="D13" s="35" t="s">
        <v>142</v>
      </c>
      <c r="E13" s="35" t="s">
        <v>144</v>
      </c>
      <c r="F13" s="35" t="s">
        <v>145</v>
      </c>
      <c r="G13" s="36" t="s">
        <v>40</v>
      </c>
      <c r="H13" s="35">
        <v>3.3</v>
      </c>
      <c r="I13" s="37" t="s">
        <v>149</v>
      </c>
      <c r="J13" s="29" t="s">
        <v>585</v>
      </c>
      <c r="K13" s="39" t="s">
        <v>572</v>
      </c>
      <c r="L13" s="51" t="s">
        <v>582</v>
      </c>
      <c r="M13" s="52">
        <v>63.63636363636363</v>
      </c>
      <c r="N13" s="52">
        <v>81.81818181818183</v>
      </c>
      <c r="O13" s="41">
        <f t="shared" si="1"/>
        <v>18.18181818</v>
      </c>
      <c r="P13" s="42">
        <f t="shared" si="2"/>
        <v>72.72727273</v>
      </c>
    </row>
    <row r="14">
      <c r="A14" s="25" t="s">
        <v>150</v>
      </c>
      <c r="B14" s="26" t="s">
        <v>151</v>
      </c>
      <c r="C14" s="26"/>
      <c r="D14" s="26" t="s">
        <v>152</v>
      </c>
      <c r="E14" s="26" t="s">
        <v>153</v>
      </c>
      <c r="F14" s="26" t="s">
        <v>75</v>
      </c>
      <c r="G14" s="27" t="s">
        <v>106</v>
      </c>
      <c r="H14" s="26">
        <v>3.5</v>
      </c>
      <c r="I14" s="28" t="s">
        <v>157</v>
      </c>
      <c r="J14" s="29" t="s">
        <v>586</v>
      </c>
      <c r="K14" s="30" t="s">
        <v>570</v>
      </c>
      <c r="L14" s="30" t="s">
        <v>570</v>
      </c>
      <c r="M14" s="31">
        <v>100.0</v>
      </c>
      <c r="N14" s="31">
        <v>95.45454545454545</v>
      </c>
      <c r="O14" s="33">
        <f t="shared" si="1"/>
        <v>4.545454545</v>
      </c>
      <c r="P14" s="33">
        <f t="shared" si="2"/>
        <v>97.72727273</v>
      </c>
    </row>
    <row r="15">
      <c r="A15" s="34" t="s">
        <v>159</v>
      </c>
      <c r="B15" s="35" t="s">
        <v>160</v>
      </c>
      <c r="C15" s="35"/>
      <c r="D15" s="35" t="s">
        <v>161</v>
      </c>
      <c r="E15" s="35" t="s">
        <v>134</v>
      </c>
      <c r="F15" s="35" t="s">
        <v>39</v>
      </c>
      <c r="G15" s="36" t="s">
        <v>40</v>
      </c>
      <c r="H15" s="35">
        <v>3.7</v>
      </c>
      <c r="I15" s="37" t="s">
        <v>165</v>
      </c>
      <c r="J15" s="38" t="s">
        <v>587</v>
      </c>
      <c r="K15" s="51" t="s">
        <v>582</v>
      </c>
      <c r="L15" s="51" t="s">
        <v>582</v>
      </c>
      <c r="M15" s="54">
        <v>75.75757575757575</v>
      </c>
      <c r="N15" s="54">
        <v>75.75757575757575</v>
      </c>
      <c r="O15" s="42">
        <f t="shared" si="1"/>
        <v>0</v>
      </c>
      <c r="P15" s="42">
        <f t="shared" si="2"/>
        <v>75.75757576</v>
      </c>
    </row>
    <row r="16">
      <c r="A16" s="25" t="s">
        <v>166</v>
      </c>
      <c r="B16" s="26" t="s">
        <v>167</v>
      </c>
      <c r="C16" s="26"/>
      <c r="D16" s="55" t="s">
        <v>168</v>
      </c>
      <c r="E16" s="26" t="s">
        <v>170</v>
      </c>
      <c r="F16" s="26" t="s">
        <v>172</v>
      </c>
      <c r="G16" s="27" t="s">
        <v>24</v>
      </c>
      <c r="H16" s="26">
        <v>4.0</v>
      </c>
      <c r="I16" s="28" t="s">
        <v>176</v>
      </c>
      <c r="J16" s="29" t="s">
        <v>588</v>
      </c>
      <c r="K16" s="51" t="s">
        <v>582</v>
      </c>
      <c r="L16" s="39" t="s">
        <v>572</v>
      </c>
      <c r="M16" s="31">
        <v>75.75757575757575</v>
      </c>
      <c r="N16" s="31">
        <v>86.36363636363636</v>
      </c>
      <c r="O16" s="41">
        <f t="shared" si="1"/>
        <v>10.60606061</v>
      </c>
      <c r="P16" s="33">
        <f t="shared" si="2"/>
        <v>81.06060606</v>
      </c>
    </row>
    <row r="17">
      <c r="A17" s="34" t="s">
        <v>177</v>
      </c>
      <c r="B17" s="35" t="s">
        <v>178</v>
      </c>
      <c r="C17" s="35"/>
      <c r="D17" s="35" t="s">
        <v>179</v>
      </c>
      <c r="E17" s="35" t="s">
        <v>180</v>
      </c>
      <c r="F17" s="35" t="s">
        <v>75</v>
      </c>
      <c r="G17" s="36" t="s">
        <v>106</v>
      </c>
      <c r="H17" s="35">
        <v>3.67</v>
      </c>
      <c r="I17" s="37" t="s">
        <v>183</v>
      </c>
      <c r="J17" s="38" t="s">
        <v>589</v>
      </c>
      <c r="K17" s="56" t="s">
        <v>22</v>
      </c>
      <c r="L17" s="56" t="s">
        <v>22</v>
      </c>
      <c r="M17" s="57">
        <v>0.0</v>
      </c>
      <c r="N17" s="57">
        <v>0.0</v>
      </c>
      <c r="O17" s="42">
        <f t="shared" si="1"/>
        <v>0</v>
      </c>
      <c r="P17" s="42">
        <f t="shared" si="2"/>
        <v>0</v>
      </c>
      <c r="R17" s="49" t="s">
        <v>590</v>
      </c>
    </row>
    <row r="18">
      <c r="A18" s="25" t="s">
        <v>184</v>
      </c>
      <c r="B18" s="26" t="s">
        <v>185</v>
      </c>
      <c r="C18" s="26"/>
      <c r="D18" s="26" t="s">
        <v>186</v>
      </c>
      <c r="E18" s="26" t="s">
        <v>188</v>
      </c>
      <c r="F18" s="26" t="s">
        <v>75</v>
      </c>
      <c r="G18" s="27" t="s">
        <v>96</v>
      </c>
      <c r="H18" s="26">
        <v>0.0</v>
      </c>
      <c r="I18" s="28" t="s">
        <v>192</v>
      </c>
      <c r="J18" s="29" t="s">
        <v>591</v>
      </c>
      <c r="K18" s="39" t="s">
        <v>572</v>
      </c>
      <c r="L18" s="39" t="s">
        <v>572</v>
      </c>
      <c r="M18" s="58">
        <v>84.84848484848484</v>
      </c>
      <c r="N18" s="58">
        <v>93.93939393939394</v>
      </c>
      <c r="O18" s="33">
        <f t="shared" si="1"/>
        <v>9.090909091</v>
      </c>
      <c r="P18" s="33">
        <f t="shared" si="2"/>
        <v>89.39393939</v>
      </c>
    </row>
    <row r="19">
      <c r="A19" s="34" t="s">
        <v>194</v>
      </c>
      <c r="B19" s="35" t="s">
        <v>195</v>
      </c>
      <c r="C19" s="35" t="s">
        <v>196</v>
      </c>
      <c r="D19" s="35" t="s">
        <v>197</v>
      </c>
      <c r="E19" s="35" t="s">
        <v>198</v>
      </c>
      <c r="F19" s="35" t="s">
        <v>200</v>
      </c>
      <c r="G19" s="36" t="s">
        <v>40</v>
      </c>
      <c r="H19" s="35">
        <v>4.0</v>
      </c>
      <c r="I19" s="37" t="s">
        <v>204</v>
      </c>
      <c r="J19" s="29" t="s">
        <v>592</v>
      </c>
      <c r="K19" s="39" t="s">
        <v>572</v>
      </c>
      <c r="L19" s="39" t="s">
        <v>572</v>
      </c>
      <c r="M19" s="52">
        <v>87.87878787878788</v>
      </c>
      <c r="N19" s="52">
        <v>96.96969696969697</v>
      </c>
      <c r="O19" s="42">
        <f t="shared" si="1"/>
        <v>9.090909091</v>
      </c>
      <c r="P19" s="42">
        <f t="shared" si="2"/>
        <v>92.42424242</v>
      </c>
    </row>
    <row r="20">
      <c r="A20" s="25" t="s">
        <v>205</v>
      </c>
      <c r="B20" s="26" t="s">
        <v>206</v>
      </c>
      <c r="C20" s="26"/>
      <c r="D20" s="26" t="s">
        <v>207</v>
      </c>
      <c r="E20" s="26" t="s">
        <v>209</v>
      </c>
      <c r="F20" s="26" t="s">
        <v>210</v>
      </c>
      <c r="G20" s="27" t="s">
        <v>40</v>
      </c>
      <c r="H20" s="26">
        <v>4.0</v>
      </c>
      <c r="I20" s="28" t="s">
        <v>214</v>
      </c>
      <c r="J20" s="29" t="s">
        <v>593</v>
      </c>
      <c r="K20" s="39" t="s">
        <v>572</v>
      </c>
      <c r="L20" s="51" t="s">
        <v>582</v>
      </c>
      <c r="M20" s="31">
        <v>87.87878787878788</v>
      </c>
      <c r="N20" s="31">
        <v>81.81818181818183</v>
      </c>
      <c r="O20" s="33">
        <f t="shared" si="1"/>
        <v>6.060606061</v>
      </c>
      <c r="P20" s="33">
        <f t="shared" si="2"/>
        <v>84.84848485</v>
      </c>
    </row>
    <row r="21">
      <c r="A21" s="34" t="s">
        <v>216</v>
      </c>
      <c r="B21" s="35" t="s">
        <v>217</v>
      </c>
      <c r="C21" s="35" t="s">
        <v>218</v>
      </c>
      <c r="D21" s="35" t="s">
        <v>219</v>
      </c>
      <c r="E21" s="35" t="s">
        <v>171</v>
      </c>
      <c r="F21" s="35" t="s">
        <v>75</v>
      </c>
      <c r="G21" s="36" t="s">
        <v>24</v>
      </c>
      <c r="H21" s="35">
        <v>0.0</v>
      </c>
      <c r="I21" s="37" t="s">
        <v>224</v>
      </c>
      <c r="J21" s="38" t="s">
        <v>594</v>
      </c>
      <c r="K21" s="30" t="s">
        <v>570</v>
      </c>
      <c r="L21" s="30" t="s">
        <v>570</v>
      </c>
      <c r="M21" s="54">
        <v>90.9090909090909</v>
      </c>
      <c r="N21" s="54">
        <v>100.0</v>
      </c>
      <c r="O21" s="42">
        <f t="shared" si="1"/>
        <v>9.090909091</v>
      </c>
      <c r="P21" s="42">
        <f t="shared" si="2"/>
        <v>95.45454545</v>
      </c>
    </row>
    <row r="22">
      <c r="A22" s="25" t="s">
        <v>225</v>
      </c>
      <c r="B22" s="26" t="s">
        <v>226</v>
      </c>
      <c r="C22" s="26"/>
      <c r="D22" s="26" t="s">
        <v>227</v>
      </c>
      <c r="E22" s="26" t="s">
        <v>229</v>
      </c>
      <c r="F22" s="26" t="s">
        <v>23</v>
      </c>
      <c r="G22" s="27" t="s">
        <v>40</v>
      </c>
      <c r="H22" s="26">
        <v>3.56</v>
      </c>
      <c r="I22" s="28" t="s">
        <v>234</v>
      </c>
      <c r="J22" s="29" t="s">
        <v>595</v>
      </c>
      <c r="K22" s="45" t="s">
        <v>22</v>
      </c>
      <c r="L22" s="45" t="s">
        <v>22</v>
      </c>
      <c r="M22" s="59">
        <v>0.0</v>
      </c>
      <c r="N22" s="59">
        <v>0.0</v>
      </c>
      <c r="O22" s="33">
        <v>0.0</v>
      </c>
      <c r="P22" s="33">
        <f t="shared" si="2"/>
        <v>0</v>
      </c>
      <c r="R22" s="49" t="s">
        <v>590</v>
      </c>
    </row>
    <row r="23">
      <c r="A23" s="34" t="s">
        <v>235</v>
      </c>
      <c r="B23" s="35" t="s">
        <v>185</v>
      </c>
      <c r="C23" s="35"/>
      <c r="D23" s="35" t="s">
        <v>236</v>
      </c>
      <c r="E23" s="35" t="s">
        <v>237</v>
      </c>
      <c r="F23" s="35" t="s">
        <v>75</v>
      </c>
      <c r="G23" s="36" t="s">
        <v>40</v>
      </c>
      <c r="H23" s="35">
        <v>0.0</v>
      </c>
      <c r="I23" s="37" t="s">
        <v>241</v>
      </c>
      <c r="J23" s="38" t="s">
        <v>596</v>
      </c>
      <c r="K23" s="30" t="s">
        <v>570</v>
      </c>
      <c r="L23" s="30" t="s">
        <v>570</v>
      </c>
      <c r="M23" s="52">
        <v>84.84848484848484</v>
      </c>
      <c r="N23" s="52">
        <v>81.81818181818183</v>
      </c>
      <c r="O23" s="42">
        <f t="shared" ref="O23:O57" si="3">ABS(M23-N23)</f>
        <v>3.03030303</v>
      </c>
      <c r="P23" s="42">
        <f t="shared" si="2"/>
        <v>83.33333333</v>
      </c>
    </row>
    <row r="24">
      <c r="A24" s="25" t="s">
        <v>141</v>
      </c>
      <c r="B24" s="26" t="s">
        <v>243</v>
      </c>
      <c r="C24" s="26"/>
      <c r="D24" s="26" t="s">
        <v>244</v>
      </c>
      <c r="E24" s="26" t="s">
        <v>171</v>
      </c>
      <c r="F24" s="26" t="s">
        <v>75</v>
      </c>
      <c r="G24" s="27" t="s">
        <v>106</v>
      </c>
      <c r="H24" s="26">
        <v>3.85</v>
      </c>
      <c r="I24" s="28" t="s">
        <v>248</v>
      </c>
      <c r="J24" s="29" t="s">
        <v>597</v>
      </c>
      <c r="K24" s="30" t="s">
        <v>570</v>
      </c>
      <c r="L24" s="30" t="s">
        <v>570</v>
      </c>
      <c r="M24" s="58">
        <v>93.93939393939394</v>
      </c>
      <c r="N24" s="58">
        <v>100.0</v>
      </c>
      <c r="O24" s="33">
        <f t="shared" si="3"/>
        <v>6.060606061</v>
      </c>
      <c r="P24" s="33">
        <f t="shared" si="2"/>
        <v>96.96969697</v>
      </c>
    </row>
    <row r="25">
      <c r="A25" s="34" t="s">
        <v>249</v>
      </c>
      <c r="B25" s="35" t="s">
        <v>250</v>
      </c>
      <c r="C25" s="35"/>
      <c r="D25" s="35" t="s">
        <v>251</v>
      </c>
      <c r="E25" s="35" t="s">
        <v>253</v>
      </c>
      <c r="F25" s="35" t="s">
        <v>75</v>
      </c>
      <c r="G25" s="36" t="s">
        <v>24</v>
      </c>
      <c r="H25" s="35">
        <v>3.577</v>
      </c>
      <c r="I25" s="37" t="s">
        <v>257</v>
      </c>
      <c r="J25" s="38" t="s">
        <v>598</v>
      </c>
      <c r="K25" s="39" t="s">
        <v>572</v>
      </c>
      <c r="L25" s="39" t="s">
        <v>572</v>
      </c>
      <c r="M25" s="52">
        <v>84.84848484848484</v>
      </c>
      <c r="N25" s="52">
        <v>96.96969696969697</v>
      </c>
      <c r="O25" s="41">
        <f t="shared" si="3"/>
        <v>12.12121212</v>
      </c>
      <c r="P25" s="42">
        <f t="shared" si="2"/>
        <v>90.90909091</v>
      </c>
    </row>
    <row r="26">
      <c r="A26" s="25" t="s">
        <v>259</v>
      </c>
      <c r="B26" s="26" t="s">
        <v>260</v>
      </c>
      <c r="C26" s="26"/>
      <c r="D26" s="26" t="s">
        <v>261</v>
      </c>
      <c r="E26" s="26" t="s">
        <v>262</v>
      </c>
      <c r="F26" s="26" t="s">
        <v>210</v>
      </c>
      <c r="G26" s="27" t="s">
        <v>52</v>
      </c>
      <c r="H26" s="26">
        <v>3.696</v>
      </c>
      <c r="I26" s="60" t="s">
        <v>266</v>
      </c>
      <c r="J26" s="29" t="s">
        <v>599</v>
      </c>
      <c r="K26" s="39" t="s">
        <v>572</v>
      </c>
      <c r="L26" s="30" t="s">
        <v>570</v>
      </c>
      <c r="M26" s="58">
        <v>87.87878787878788</v>
      </c>
      <c r="N26" s="58">
        <v>100.0</v>
      </c>
      <c r="O26" s="41">
        <f t="shared" si="3"/>
        <v>12.12121212</v>
      </c>
      <c r="P26" s="33">
        <f t="shared" si="2"/>
        <v>93.93939394</v>
      </c>
    </row>
    <row r="27">
      <c r="A27" s="34" t="s">
        <v>267</v>
      </c>
      <c r="B27" s="35" t="s">
        <v>268</v>
      </c>
      <c r="C27" s="35" t="s">
        <v>269</v>
      </c>
      <c r="D27" s="35" t="s">
        <v>270</v>
      </c>
      <c r="E27" s="35" t="s">
        <v>171</v>
      </c>
      <c r="F27" s="35" t="s">
        <v>75</v>
      </c>
      <c r="G27" s="36" t="s">
        <v>24</v>
      </c>
      <c r="H27" s="34">
        <v>3.96</v>
      </c>
      <c r="I27" s="37" t="s">
        <v>275</v>
      </c>
      <c r="J27" s="29" t="s">
        <v>600</v>
      </c>
      <c r="K27" s="39" t="s">
        <v>572</v>
      </c>
      <c r="L27" s="39" t="s">
        <v>572</v>
      </c>
      <c r="M27" s="52">
        <v>84.84848484848484</v>
      </c>
      <c r="N27" s="52">
        <v>100.0</v>
      </c>
      <c r="O27" s="41">
        <f t="shared" si="3"/>
        <v>15.15151515</v>
      </c>
      <c r="P27" s="42">
        <f t="shared" si="2"/>
        <v>92.42424242</v>
      </c>
    </row>
    <row r="28">
      <c r="A28" s="25" t="s">
        <v>276</v>
      </c>
      <c r="B28" s="26" t="s">
        <v>277</v>
      </c>
      <c r="C28" s="26"/>
      <c r="D28" s="26" t="s">
        <v>278</v>
      </c>
      <c r="E28" s="26" t="s">
        <v>280</v>
      </c>
      <c r="F28" s="26" t="s">
        <v>75</v>
      </c>
      <c r="G28" s="27" t="s">
        <v>96</v>
      </c>
      <c r="H28" s="26">
        <v>0.0</v>
      </c>
      <c r="I28" s="28" t="s">
        <v>284</v>
      </c>
      <c r="J28" s="29" t="s">
        <v>601</v>
      </c>
      <c r="K28" s="51" t="s">
        <v>582</v>
      </c>
      <c r="L28" s="51" t="s">
        <v>582</v>
      </c>
      <c r="M28" s="58">
        <v>75.75757575757575</v>
      </c>
      <c r="N28" s="58">
        <v>72.72727272727273</v>
      </c>
      <c r="O28" s="33">
        <f t="shared" si="3"/>
        <v>3.03030303</v>
      </c>
      <c r="P28" s="33">
        <f t="shared" si="2"/>
        <v>74.24242424</v>
      </c>
    </row>
    <row r="29">
      <c r="A29" s="34" t="s">
        <v>285</v>
      </c>
      <c r="B29" s="35" t="s">
        <v>286</v>
      </c>
      <c r="C29" s="35"/>
      <c r="D29" s="35" t="s">
        <v>287</v>
      </c>
      <c r="E29" s="35" t="s">
        <v>288</v>
      </c>
      <c r="F29" s="35" t="s">
        <v>290</v>
      </c>
      <c r="G29" s="36" t="s">
        <v>40</v>
      </c>
      <c r="H29" s="35">
        <v>3.738</v>
      </c>
      <c r="I29" s="37" t="s">
        <v>293</v>
      </c>
      <c r="J29" s="38" t="s">
        <v>602</v>
      </c>
      <c r="K29" s="39" t="s">
        <v>572</v>
      </c>
      <c r="L29" s="51" t="s">
        <v>582</v>
      </c>
      <c r="M29" s="52">
        <v>83.33333333333334</v>
      </c>
      <c r="N29" s="52">
        <v>78.78787878787878</v>
      </c>
      <c r="O29" s="42">
        <f t="shared" si="3"/>
        <v>4.545454545</v>
      </c>
      <c r="P29" s="42">
        <f t="shared" si="2"/>
        <v>81.06060606</v>
      </c>
    </row>
    <row r="30">
      <c r="A30" s="25" t="s">
        <v>296</v>
      </c>
      <c r="B30" s="26" t="s">
        <v>297</v>
      </c>
      <c r="C30" s="26" t="s">
        <v>298</v>
      </c>
      <c r="D30" s="26" t="s">
        <v>299</v>
      </c>
      <c r="E30" s="26" t="s">
        <v>301</v>
      </c>
      <c r="F30" s="26" t="s">
        <v>75</v>
      </c>
      <c r="G30" s="27" t="s">
        <v>24</v>
      </c>
      <c r="H30" s="26">
        <v>4.0</v>
      </c>
      <c r="I30" s="28" t="s">
        <v>306</v>
      </c>
      <c r="J30" s="29" t="s">
        <v>603</v>
      </c>
      <c r="K30" s="39" t="s">
        <v>572</v>
      </c>
      <c r="L30" s="39" t="s">
        <v>572</v>
      </c>
      <c r="M30" s="58">
        <v>90.9090909090909</v>
      </c>
      <c r="N30" s="58">
        <v>90.9090909090909</v>
      </c>
      <c r="O30" s="33">
        <f t="shared" si="3"/>
        <v>0</v>
      </c>
      <c r="P30" s="33">
        <f t="shared" si="2"/>
        <v>90.90909091</v>
      </c>
    </row>
    <row r="31">
      <c r="A31" s="34" t="s">
        <v>308</v>
      </c>
      <c r="B31" s="35" t="s">
        <v>309</v>
      </c>
      <c r="C31" s="35"/>
      <c r="D31" s="35" t="s">
        <v>310</v>
      </c>
      <c r="E31" s="35" t="s">
        <v>312</v>
      </c>
      <c r="F31" s="35" t="s">
        <v>75</v>
      </c>
      <c r="G31" s="36" t="s">
        <v>313</v>
      </c>
      <c r="H31" s="35">
        <v>3.704</v>
      </c>
      <c r="I31" s="37" t="s">
        <v>317</v>
      </c>
      <c r="J31" s="29" t="s">
        <v>604</v>
      </c>
      <c r="K31" s="30" t="s">
        <v>570</v>
      </c>
      <c r="L31" s="30" t="s">
        <v>570</v>
      </c>
      <c r="M31" s="52">
        <v>80.3030303030303</v>
      </c>
      <c r="N31" s="52">
        <v>96.96969696969697</v>
      </c>
      <c r="O31" s="41">
        <f t="shared" si="3"/>
        <v>16.66666667</v>
      </c>
      <c r="P31" s="42">
        <f t="shared" si="2"/>
        <v>88.63636364</v>
      </c>
    </row>
    <row r="32">
      <c r="A32" s="25" t="s">
        <v>318</v>
      </c>
      <c r="B32" s="26" t="s">
        <v>319</v>
      </c>
      <c r="C32" s="26"/>
      <c r="D32" s="26" t="s">
        <v>320</v>
      </c>
      <c r="E32" s="26" t="s">
        <v>321</v>
      </c>
      <c r="F32" s="26" t="s">
        <v>75</v>
      </c>
      <c r="G32" s="27" t="s">
        <v>106</v>
      </c>
      <c r="H32" s="26">
        <v>4.0</v>
      </c>
      <c r="I32" s="28" t="s">
        <v>326</v>
      </c>
      <c r="J32" s="29" t="s">
        <v>605</v>
      </c>
      <c r="K32" s="45" t="s">
        <v>22</v>
      </c>
      <c r="L32" s="45" t="s">
        <v>22</v>
      </c>
      <c r="M32" s="59">
        <v>0.0</v>
      </c>
      <c r="N32" s="59">
        <v>0.0</v>
      </c>
      <c r="O32" s="33">
        <f t="shared" si="3"/>
        <v>0</v>
      </c>
      <c r="P32" s="33">
        <f t="shared" si="2"/>
        <v>0</v>
      </c>
      <c r="R32" s="49" t="s">
        <v>606</v>
      </c>
    </row>
    <row r="33">
      <c r="A33" s="34" t="s">
        <v>328</v>
      </c>
      <c r="B33" s="35" t="s">
        <v>329</v>
      </c>
      <c r="C33" s="35"/>
      <c r="D33" s="35" t="s">
        <v>330</v>
      </c>
      <c r="E33" s="35" t="s">
        <v>171</v>
      </c>
      <c r="F33" s="35" t="s">
        <v>75</v>
      </c>
      <c r="G33" s="36" t="s">
        <v>40</v>
      </c>
      <c r="H33" s="35">
        <v>3.5</v>
      </c>
      <c r="I33" s="37" t="s">
        <v>336</v>
      </c>
      <c r="J33" s="29" t="s">
        <v>607</v>
      </c>
      <c r="K33" s="30" t="s">
        <v>570</v>
      </c>
      <c r="L33" s="30" t="s">
        <v>570</v>
      </c>
      <c r="M33" s="52">
        <v>78.78787878787878</v>
      </c>
      <c r="N33" s="52">
        <v>81.81818181818183</v>
      </c>
      <c r="O33" s="42">
        <f t="shared" si="3"/>
        <v>3.03030303</v>
      </c>
      <c r="P33" s="42">
        <f t="shared" si="2"/>
        <v>80.3030303</v>
      </c>
    </row>
    <row r="34">
      <c r="A34" s="25" t="s">
        <v>337</v>
      </c>
      <c r="B34" s="26" t="s">
        <v>338</v>
      </c>
      <c r="C34" s="26"/>
      <c r="D34" s="26" t="s">
        <v>339</v>
      </c>
      <c r="E34" s="26" t="s">
        <v>171</v>
      </c>
      <c r="F34" s="26" t="s">
        <v>75</v>
      </c>
      <c r="G34" s="27" t="s">
        <v>24</v>
      </c>
      <c r="H34" s="26">
        <v>0.0</v>
      </c>
      <c r="I34" s="28" t="s">
        <v>343</v>
      </c>
      <c r="J34" s="29" t="s">
        <v>608</v>
      </c>
      <c r="K34" s="53" t="s">
        <v>584</v>
      </c>
      <c r="L34" s="39" t="s">
        <v>572</v>
      </c>
      <c r="M34" s="58">
        <v>51.515151515151516</v>
      </c>
      <c r="N34" s="58">
        <v>90.9090909090909</v>
      </c>
      <c r="O34" s="61">
        <f t="shared" si="3"/>
        <v>39.39393939</v>
      </c>
      <c r="P34" s="33">
        <f t="shared" si="2"/>
        <v>71.21212121</v>
      </c>
    </row>
    <row r="35">
      <c r="A35" s="34" t="s">
        <v>346</v>
      </c>
      <c r="B35" s="35" t="s">
        <v>347</v>
      </c>
      <c r="C35" s="35"/>
      <c r="D35" s="35" t="s">
        <v>348</v>
      </c>
      <c r="E35" s="35" t="s">
        <v>350</v>
      </c>
      <c r="F35" s="35" t="s">
        <v>64</v>
      </c>
      <c r="G35" s="36" t="s">
        <v>24</v>
      </c>
      <c r="H35" s="35">
        <v>3.53</v>
      </c>
      <c r="I35" s="37" t="s">
        <v>355</v>
      </c>
      <c r="J35" s="38" t="s">
        <v>609</v>
      </c>
      <c r="K35" s="30" t="s">
        <v>570</v>
      </c>
      <c r="L35" s="30" t="s">
        <v>570</v>
      </c>
      <c r="M35" s="52">
        <v>93.93939393939394</v>
      </c>
      <c r="N35" s="52">
        <v>100.0</v>
      </c>
      <c r="O35" s="42">
        <f t="shared" si="3"/>
        <v>6.060606061</v>
      </c>
      <c r="P35" s="42">
        <f t="shared" si="2"/>
        <v>96.96969697</v>
      </c>
    </row>
    <row r="36">
      <c r="A36" s="25" t="s">
        <v>357</v>
      </c>
      <c r="B36" s="26" t="s">
        <v>358</v>
      </c>
      <c r="C36" s="26"/>
      <c r="D36" s="26" t="s">
        <v>359</v>
      </c>
      <c r="E36" s="26" t="s">
        <v>361</v>
      </c>
      <c r="F36" s="26" t="s">
        <v>75</v>
      </c>
      <c r="G36" s="27" t="s">
        <v>40</v>
      </c>
      <c r="H36" s="26">
        <v>3.7</v>
      </c>
      <c r="I36" s="28" t="s">
        <v>366</v>
      </c>
      <c r="J36" s="29" t="s">
        <v>610</v>
      </c>
      <c r="K36" s="51" t="s">
        <v>582</v>
      </c>
      <c r="L36" s="51" t="s">
        <v>582</v>
      </c>
      <c r="M36" s="58">
        <v>81.81818181818183</v>
      </c>
      <c r="N36" s="58">
        <v>78.78787878787878</v>
      </c>
      <c r="O36" s="33">
        <f t="shared" si="3"/>
        <v>3.03030303</v>
      </c>
      <c r="P36" s="33">
        <f t="shared" si="2"/>
        <v>80.3030303</v>
      </c>
    </row>
    <row r="37">
      <c r="A37" s="34" t="s">
        <v>367</v>
      </c>
      <c r="B37" s="35" t="s">
        <v>368</v>
      </c>
      <c r="C37" s="35" t="s">
        <v>367</v>
      </c>
      <c r="D37" s="35" t="s">
        <v>369</v>
      </c>
      <c r="E37" s="35" t="s">
        <v>271</v>
      </c>
      <c r="F37" s="35" t="s">
        <v>75</v>
      </c>
      <c r="G37" s="36" t="s">
        <v>40</v>
      </c>
      <c r="H37" s="35">
        <v>0.0</v>
      </c>
      <c r="I37" s="37" t="s">
        <v>373</v>
      </c>
      <c r="J37" s="29" t="s">
        <v>611</v>
      </c>
      <c r="K37" s="30" t="s">
        <v>570</v>
      </c>
      <c r="L37" s="30" t="s">
        <v>570</v>
      </c>
      <c r="M37" s="52">
        <v>89.39393939393939</v>
      </c>
      <c r="N37" s="52">
        <v>96.96969696969697</v>
      </c>
      <c r="O37" s="42">
        <f t="shared" si="3"/>
        <v>7.575757576</v>
      </c>
      <c r="P37" s="42">
        <f t="shared" si="2"/>
        <v>93.18181818</v>
      </c>
    </row>
    <row r="38">
      <c r="A38" s="25" t="s">
        <v>374</v>
      </c>
      <c r="B38" s="26" t="s">
        <v>375</v>
      </c>
      <c r="C38" s="26"/>
      <c r="D38" s="26" t="s">
        <v>376</v>
      </c>
      <c r="E38" s="26" t="s">
        <v>378</v>
      </c>
      <c r="F38" s="26" t="s">
        <v>39</v>
      </c>
      <c r="G38" s="27" t="s">
        <v>24</v>
      </c>
      <c r="H38" s="26">
        <v>3.7</v>
      </c>
      <c r="I38" s="28" t="s">
        <v>382</v>
      </c>
      <c r="J38" s="29" t="s">
        <v>612</v>
      </c>
      <c r="K38" s="51" t="s">
        <v>582</v>
      </c>
      <c r="L38" s="53" t="s">
        <v>584</v>
      </c>
      <c r="M38" s="58">
        <v>72.72727272727273</v>
      </c>
      <c r="N38" s="58">
        <v>51.515151515151516</v>
      </c>
      <c r="O38" s="32">
        <f t="shared" si="3"/>
        <v>21.21212121</v>
      </c>
      <c r="P38" s="33">
        <f t="shared" si="2"/>
        <v>62.12121212</v>
      </c>
    </row>
    <row r="39">
      <c r="A39" s="34" t="s">
        <v>383</v>
      </c>
      <c r="B39" s="35" t="s">
        <v>384</v>
      </c>
      <c r="C39" s="35"/>
      <c r="D39" s="35" t="s">
        <v>385</v>
      </c>
      <c r="E39" s="35" t="s">
        <v>387</v>
      </c>
      <c r="F39" s="35" t="s">
        <v>75</v>
      </c>
      <c r="G39" s="36" t="s">
        <v>106</v>
      </c>
      <c r="H39" s="35">
        <v>3.99</v>
      </c>
      <c r="I39" s="37" t="s">
        <v>391</v>
      </c>
      <c r="J39" s="29" t="s">
        <v>613</v>
      </c>
      <c r="K39" s="30" t="s">
        <v>570</v>
      </c>
      <c r="L39" s="30" t="s">
        <v>570</v>
      </c>
      <c r="M39" s="52">
        <v>100.0</v>
      </c>
      <c r="N39" s="52">
        <v>96.96969696969697</v>
      </c>
      <c r="O39" s="42">
        <f t="shared" si="3"/>
        <v>3.03030303</v>
      </c>
      <c r="P39" s="42">
        <f t="shared" si="2"/>
        <v>98.48484848</v>
      </c>
    </row>
    <row r="40">
      <c r="A40" s="25" t="s">
        <v>393</v>
      </c>
      <c r="B40" s="26" t="s">
        <v>394</v>
      </c>
      <c r="C40" s="26"/>
      <c r="D40" s="26" t="s">
        <v>395</v>
      </c>
      <c r="E40" s="26" t="s">
        <v>397</v>
      </c>
      <c r="F40" s="26" t="s">
        <v>399</v>
      </c>
      <c r="G40" s="27" t="s">
        <v>313</v>
      </c>
      <c r="H40" s="26">
        <v>3.2</v>
      </c>
      <c r="I40" s="28" t="s">
        <v>402</v>
      </c>
      <c r="J40" s="29" t="s">
        <v>614</v>
      </c>
      <c r="K40" s="45" t="s">
        <v>22</v>
      </c>
      <c r="L40" s="45" t="s">
        <v>22</v>
      </c>
      <c r="M40" s="59">
        <v>0.0</v>
      </c>
      <c r="N40" s="59">
        <v>0.0</v>
      </c>
      <c r="O40" s="33">
        <f t="shared" si="3"/>
        <v>0</v>
      </c>
      <c r="P40" s="33">
        <f t="shared" si="2"/>
        <v>0</v>
      </c>
      <c r="R40" s="49" t="s">
        <v>606</v>
      </c>
    </row>
    <row r="41">
      <c r="A41" s="34" t="s">
        <v>403</v>
      </c>
      <c r="B41" s="35" t="s">
        <v>404</v>
      </c>
      <c r="C41" s="35"/>
      <c r="D41" s="35" t="s">
        <v>405</v>
      </c>
      <c r="E41" s="35" t="s">
        <v>124</v>
      </c>
      <c r="F41" s="35" t="s">
        <v>399</v>
      </c>
      <c r="G41" s="36" t="s">
        <v>106</v>
      </c>
      <c r="H41" s="35">
        <v>0.0</v>
      </c>
      <c r="I41" s="37" t="s">
        <v>409</v>
      </c>
      <c r="J41" s="29" t="s">
        <v>615</v>
      </c>
      <c r="K41" s="53" t="s">
        <v>584</v>
      </c>
      <c r="L41" s="51" t="s">
        <v>582</v>
      </c>
      <c r="M41" s="52">
        <v>69.6969696969697</v>
      </c>
      <c r="N41" s="52">
        <v>78.78787878787878</v>
      </c>
      <c r="O41" s="42">
        <f t="shared" si="3"/>
        <v>9.090909091</v>
      </c>
      <c r="P41" s="42">
        <f t="shared" si="2"/>
        <v>74.24242424</v>
      </c>
    </row>
    <row r="42">
      <c r="A42" s="25" t="s">
        <v>410</v>
      </c>
      <c r="B42" s="26" t="s">
        <v>411</v>
      </c>
      <c r="C42" s="26" t="s">
        <v>412</v>
      </c>
      <c r="D42" s="26" t="s">
        <v>413</v>
      </c>
      <c r="E42" s="26" t="s">
        <v>415</v>
      </c>
      <c r="F42" s="26" t="s">
        <v>64</v>
      </c>
      <c r="G42" s="27" t="s">
        <v>24</v>
      </c>
      <c r="H42" s="26">
        <v>0.0</v>
      </c>
      <c r="I42" s="28" t="s">
        <v>419</v>
      </c>
      <c r="J42" s="29" t="s">
        <v>616</v>
      </c>
      <c r="K42" s="30" t="s">
        <v>570</v>
      </c>
      <c r="L42" s="30" t="s">
        <v>570</v>
      </c>
      <c r="M42" s="58">
        <v>93.93939393939394</v>
      </c>
      <c r="N42" s="58">
        <v>100.0</v>
      </c>
      <c r="O42" s="33">
        <f t="shared" si="3"/>
        <v>6.060606061</v>
      </c>
      <c r="P42" s="33">
        <f t="shared" si="2"/>
        <v>96.96969697</v>
      </c>
    </row>
    <row r="43">
      <c r="A43" s="34" t="s">
        <v>421</v>
      </c>
      <c r="B43" s="35" t="s">
        <v>422</v>
      </c>
      <c r="C43" s="35"/>
      <c r="D43" s="35" t="s">
        <v>423</v>
      </c>
      <c r="E43" s="35" t="s">
        <v>425</v>
      </c>
      <c r="F43" s="35" t="s">
        <v>75</v>
      </c>
      <c r="G43" s="36" t="s">
        <v>96</v>
      </c>
      <c r="H43" s="35">
        <v>0.0</v>
      </c>
      <c r="I43" s="37" t="s">
        <v>429</v>
      </c>
      <c r="J43" s="29" t="s">
        <v>617</v>
      </c>
      <c r="K43" s="53" t="s">
        <v>584</v>
      </c>
      <c r="L43" s="51" t="s">
        <v>582</v>
      </c>
      <c r="M43" s="52">
        <v>69.6969696969697</v>
      </c>
      <c r="N43" s="52">
        <v>75.75757575757575</v>
      </c>
      <c r="O43" s="42">
        <f t="shared" si="3"/>
        <v>6.060606061</v>
      </c>
      <c r="P43" s="42">
        <f t="shared" si="2"/>
        <v>72.72727273</v>
      </c>
    </row>
    <row r="44">
      <c r="A44" s="25" t="s">
        <v>431</v>
      </c>
      <c r="B44" s="26" t="s">
        <v>432</v>
      </c>
      <c r="C44" s="26" t="s">
        <v>431</v>
      </c>
      <c r="D44" s="55" t="s">
        <v>433</v>
      </c>
      <c r="E44" s="26" t="s">
        <v>435</v>
      </c>
      <c r="F44" s="26" t="s">
        <v>39</v>
      </c>
      <c r="G44" s="27" t="s">
        <v>24</v>
      </c>
      <c r="H44" s="26">
        <v>3.707</v>
      </c>
      <c r="I44" s="28" t="s">
        <v>438</v>
      </c>
      <c r="J44" s="29" t="s">
        <v>618</v>
      </c>
      <c r="K44" s="39" t="s">
        <v>572</v>
      </c>
      <c r="L44" s="30" t="s">
        <v>570</v>
      </c>
      <c r="M44" s="58">
        <v>62.121212121212125</v>
      </c>
      <c r="N44" s="58">
        <v>90.9090909090909</v>
      </c>
      <c r="O44" s="32">
        <f t="shared" si="3"/>
        <v>28.78787879</v>
      </c>
      <c r="P44" s="33">
        <f t="shared" si="2"/>
        <v>76.51515152</v>
      </c>
    </row>
    <row r="45">
      <c r="A45" s="34" t="s">
        <v>440</v>
      </c>
      <c r="B45" s="35" t="s">
        <v>441</v>
      </c>
      <c r="C45" s="35"/>
      <c r="D45" s="35" t="s">
        <v>442</v>
      </c>
      <c r="E45" s="35" t="s">
        <v>443</v>
      </c>
      <c r="F45" s="35" t="s">
        <v>75</v>
      </c>
      <c r="G45" s="36" t="s">
        <v>40</v>
      </c>
      <c r="H45" s="35">
        <v>3.889</v>
      </c>
      <c r="I45" s="37" t="s">
        <v>447</v>
      </c>
      <c r="J45" s="29" t="s">
        <v>619</v>
      </c>
      <c r="K45" s="51" t="s">
        <v>582</v>
      </c>
      <c r="L45" s="39" t="s">
        <v>572</v>
      </c>
      <c r="M45" s="52">
        <v>81.81818181818183</v>
      </c>
      <c r="N45" s="52">
        <v>84.84848484848484</v>
      </c>
      <c r="O45" s="42">
        <f t="shared" si="3"/>
        <v>3.03030303</v>
      </c>
      <c r="P45" s="42">
        <f t="shared" si="2"/>
        <v>83.33333333</v>
      </c>
    </row>
    <row r="46">
      <c r="A46" s="25" t="s">
        <v>448</v>
      </c>
      <c r="B46" s="26" t="s">
        <v>449</v>
      </c>
      <c r="C46" s="26"/>
      <c r="D46" s="26" t="s">
        <v>450</v>
      </c>
      <c r="E46" s="26" t="s">
        <v>37</v>
      </c>
      <c r="F46" s="26" t="s">
        <v>39</v>
      </c>
      <c r="G46" s="27" t="s">
        <v>52</v>
      </c>
      <c r="H46" s="26">
        <v>4.3</v>
      </c>
      <c r="I46" s="28" t="s">
        <v>455</v>
      </c>
      <c r="J46" s="29" t="s">
        <v>620</v>
      </c>
      <c r="K46" s="53" t="s">
        <v>584</v>
      </c>
      <c r="L46" s="51" t="s">
        <v>582</v>
      </c>
      <c r="M46" s="58">
        <v>60.60606060606061</v>
      </c>
      <c r="N46" s="58">
        <v>90.9090909090909</v>
      </c>
      <c r="O46" s="61">
        <f t="shared" si="3"/>
        <v>30.3030303</v>
      </c>
      <c r="P46" s="33">
        <f t="shared" si="2"/>
        <v>75.75757576</v>
      </c>
    </row>
    <row r="47">
      <c r="A47" s="34" t="s">
        <v>456</v>
      </c>
      <c r="B47" s="35" t="s">
        <v>457</v>
      </c>
      <c r="C47" s="35" t="s">
        <v>456</v>
      </c>
      <c r="D47" s="35" t="s">
        <v>458</v>
      </c>
      <c r="E47" s="35" t="s">
        <v>459</v>
      </c>
      <c r="F47" s="35" t="s">
        <v>75</v>
      </c>
      <c r="G47" s="36" t="s">
        <v>96</v>
      </c>
      <c r="H47" s="35">
        <v>0.0</v>
      </c>
      <c r="I47" s="37" t="s">
        <v>464</v>
      </c>
      <c r="J47" s="29" t="s">
        <v>621</v>
      </c>
      <c r="K47" s="51" t="s">
        <v>582</v>
      </c>
      <c r="L47" s="39" t="s">
        <v>572</v>
      </c>
      <c r="M47" s="52">
        <v>59.09090909090909</v>
      </c>
      <c r="N47" s="52">
        <v>72.72727272727273</v>
      </c>
      <c r="O47" s="42">
        <f t="shared" si="3"/>
        <v>13.63636364</v>
      </c>
      <c r="P47" s="42">
        <f t="shared" si="2"/>
        <v>65.90909091</v>
      </c>
    </row>
    <row r="48">
      <c r="A48" s="25" t="s">
        <v>466</v>
      </c>
      <c r="B48" s="26" t="s">
        <v>467</v>
      </c>
      <c r="C48" s="26" t="s">
        <v>466</v>
      </c>
      <c r="D48" s="26" t="s">
        <v>468</v>
      </c>
      <c r="E48" s="26" t="s">
        <v>470</v>
      </c>
      <c r="F48" s="26" t="s">
        <v>39</v>
      </c>
      <c r="G48" s="27" t="s">
        <v>40</v>
      </c>
      <c r="H48" s="26">
        <v>3.76</v>
      </c>
      <c r="I48" s="28" t="s">
        <v>473</v>
      </c>
      <c r="J48" s="29" t="s">
        <v>622</v>
      </c>
      <c r="K48" s="53" t="s">
        <v>584</v>
      </c>
      <c r="L48" s="53" t="s">
        <v>584</v>
      </c>
      <c r="M48" s="58">
        <v>48.484848484848484</v>
      </c>
      <c r="N48" s="58">
        <v>51.515151515151516</v>
      </c>
      <c r="O48" s="33">
        <f t="shared" si="3"/>
        <v>3.03030303</v>
      </c>
      <c r="P48" s="33">
        <f t="shared" si="2"/>
        <v>50</v>
      </c>
    </row>
    <row r="49">
      <c r="A49" s="34" t="s">
        <v>474</v>
      </c>
      <c r="B49" s="35" t="s">
        <v>475</v>
      </c>
      <c r="C49" s="35"/>
      <c r="D49" s="35" t="s">
        <v>476</v>
      </c>
      <c r="E49" s="35" t="s">
        <v>478</v>
      </c>
      <c r="F49" s="35" t="s">
        <v>479</v>
      </c>
      <c r="G49" s="36" t="s">
        <v>24</v>
      </c>
      <c r="H49" s="35">
        <v>0.0</v>
      </c>
      <c r="I49" s="37" t="s">
        <v>482</v>
      </c>
      <c r="J49" s="29" t="s">
        <v>623</v>
      </c>
      <c r="K49" s="39" t="s">
        <v>572</v>
      </c>
      <c r="L49" s="53" t="s">
        <v>584</v>
      </c>
      <c r="M49" s="52">
        <v>90.9090909090909</v>
      </c>
      <c r="N49" s="52">
        <v>50.0</v>
      </c>
      <c r="O49" s="61">
        <f t="shared" si="3"/>
        <v>40.90909091</v>
      </c>
      <c r="P49" s="42">
        <f t="shared" si="2"/>
        <v>70.45454545</v>
      </c>
    </row>
    <row r="50">
      <c r="A50" s="25" t="s">
        <v>483</v>
      </c>
      <c r="B50" s="26" t="s">
        <v>484</v>
      </c>
      <c r="C50" s="26"/>
      <c r="D50" s="26" t="s">
        <v>485</v>
      </c>
      <c r="E50" s="26" t="s">
        <v>84</v>
      </c>
      <c r="F50" s="26" t="s">
        <v>75</v>
      </c>
      <c r="G50" s="27" t="s">
        <v>96</v>
      </c>
      <c r="H50" s="26">
        <v>0.0</v>
      </c>
      <c r="I50" s="28" t="s">
        <v>491</v>
      </c>
      <c r="J50" s="29" t="s">
        <v>624</v>
      </c>
      <c r="K50" s="39" t="s">
        <v>572</v>
      </c>
      <c r="L50" s="39" t="s">
        <v>572</v>
      </c>
      <c r="M50" s="58">
        <v>81.81818181818183</v>
      </c>
      <c r="N50" s="58">
        <v>100.0</v>
      </c>
      <c r="O50" s="41">
        <f t="shared" si="3"/>
        <v>18.18181818</v>
      </c>
      <c r="P50" s="33">
        <f t="shared" si="2"/>
        <v>90.90909091</v>
      </c>
    </row>
    <row r="51">
      <c r="A51" s="34" t="s">
        <v>493</v>
      </c>
      <c r="B51" s="35" t="s">
        <v>494</v>
      </c>
      <c r="C51" s="35"/>
      <c r="D51" s="35" t="s">
        <v>495</v>
      </c>
      <c r="E51" s="35" t="s">
        <v>170</v>
      </c>
      <c r="F51" s="35" t="s">
        <v>172</v>
      </c>
      <c r="G51" s="36" t="s">
        <v>96</v>
      </c>
      <c r="H51" s="35">
        <v>0.0</v>
      </c>
      <c r="I51" s="37" t="s">
        <v>499</v>
      </c>
      <c r="J51" s="29" t="s">
        <v>625</v>
      </c>
      <c r="K51" s="56" t="s">
        <v>626</v>
      </c>
      <c r="L51" s="56" t="s">
        <v>626</v>
      </c>
      <c r="M51" s="57">
        <v>0.0</v>
      </c>
      <c r="N51" s="57">
        <v>0.0</v>
      </c>
      <c r="O51" s="42">
        <f t="shared" si="3"/>
        <v>0</v>
      </c>
      <c r="P51" s="42">
        <f t="shared" si="2"/>
        <v>0</v>
      </c>
      <c r="R51" s="49" t="s">
        <v>627</v>
      </c>
    </row>
    <row r="52">
      <c r="A52" s="25" t="s">
        <v>500</v>
      </c>
      <c r="B52" s="26" t="s">
        <v>501</v>
      </c>
      <c r="C52" s="26"/>
      <c r="D52" s="26" t="s">
        <v>502</v>
      </c>
      <c r="E52" s="26" t="s">
        <v>237</v>
      </c>
      <c r="F52" s="26" t="s">
        <v>505</v>
      </c>
      <c r="G52" s="27" t="s">
        <v>24</v>
      </c>
      <c r="H52" s="26">
        <v>3.03</v>
      </c>
      <c r="I52" s="28" t="s">
        <v>509</v>
      </c>
      <c r="J52" s="29" t="s">
        <v>628</v>
      </c>
      <c r="K52" s="51" t="s">
        <v>582</v>
      </c>
      <c r="L52" s="51" t="s">
        <v>582</v>
      </c>
      <c r="M52" s="58">
        <v>60.60606060606061</v>
      </c>
      <c r="N52" s="58">
        <v>45.45454545454545</v>
      </c>
      <c r="O52" s="41">
        <f t="shared" si="3"/>
        <v>15.15151515</v>
      </c>
      <c r="P52" s="33">
        <f t="shared" si="2"/>
        <v>53.03030303</v>
      </c>
    </row>
    <row r="53">
      <c r="A53" s="35" t="s">
        <v>511</v>
      </c>
      <c r="B53" s="35" t="s">
        <v>512</v>
      </c>
      <c r="C53" s="35"/>
      <c r="D53" s="35" t="s">
        <v>513</v>
      </c>
      <c r="E53" s="35" t="s">
        <v>515</v>
      </c>
      <c r="F53" s="35" t="s">
        <v>145</v>
      </c>
      <c r="G53" s="36" t="s">
        <v>40</v>
      </c>
      <c r="H53" s="35">
        <v>4.0</v>
      </c>
      <c r="I53" s="37" t="s">
        <v>519</v>
      </c>
      <c r="J53" s="29" t="s">
        <v>629</v>
      </c>
      <c r="K53" s="51" t="s">
        <v>582</v>
      </c>
      <c r="L53" s="51" t="s">
        <v>582</v>
      </c>
      <c r="M53" s="52">
        <v>69.6969696969697</v>
      </c>
      <c r="N53" s="52">
        <v>78.78787878787878</v>
      </c>
      <c r="O53" s="42">
        <f t="shared" si="3"/>
        <v>9.090909091</v>
      </c>
      <c r="P53" s="42">
        <f t="shared" si="2"/>
        <v>74.24242424</v>
      </c>
    </row>
    <row r="54">
      <c r="A54" s="26" t="s">
        <v>520</v>
      </c>
      <c r="B54" s="26" t="s">
        <v>521</v>
      </c>
      <c r="C54" s="26" t="s">
        <v>522</v>
      </c>
      <c r="D54" s="26" t="s">
        <v>523</v>
      </c>
      <c r="E54" s="26" t="s">
        <v>525</v>
      </c>
      <c r="F54" s="26" t="s">
        <v>527</v>
      </c>
      <c r="G54" s="27" t="s">
        <v>52</v>
      </c>
      <c r="H54" s="26">
        <v>3.4</v>
      </c>
      <c r="I54" s="28" t="s">
        <v>530</v>
      </c>
      <c r="J54" s="29" t="s">
        <v>630</v>
      </c>
      <c r="K54" s="53" t="s">
        <v>584</v>
      </c>
      <c r="L54" s="53" t="s">
        <v>584</v>
      </c>
      <c r="M54" s="58">
        <v>48.484848484848484</v>
      </c>
      <c r="N54" s="58">
        <v>51.515151515151516</v>
      </c>
      <c r="O54" s="33">
        <f t="shared" si="3"/>
        <v>3.03030303</v>
      </c>
      <c r="P54" s="33">
        <f t="shared" si="2"/>
        <v>50</v>
      </c>
    </row>
    <row r="55">
      <c r="A55" s="35" t="s">
        <v>531</v>
      </c>
      <c r="B55" s="35" t="s">
        <v>532</v>
      </c>
      <c r="C55" s="35"/>
      <c r="D55" s="35" t="s">
        <v>533</v>
      </c>
      <c r="E55" s="35" t="s">
        <v>535</v>
      </c>
      <c r="F55" s="35" t="s">
        <v>537</v>
      </c>
      <c r="G55" s="36" t="s">
        <v>40</v>
      </c>
      <c r="H55" s="35">
        <v>4.0</v>
      </c>
      <c r="I55" s="37" t="s">
        <v>541</v>
      </c>
      <c r="J55" s="29" t="s">
        <v>631</v>
      </c>
      <c r="K55" s="56" t="s">
        <v>22</v>
      </c>
      <c r="L55" s="56" t="s">
        <v>22</v>
      </c>
      <c r="M55" s="57">
        <v>0.0</v>
      </c>
      <c r="N55" s="57">
        <v>0.0</v>
      </c>
      <c r="O55" s="42">
        <f t="shared" si="3"/>
        <v>0</v>
      </c>
      <c r="P55" s="42">
        <f t="shared" si="2"/>
        <v>0</v>
      </c>
      <c r="R55" s="49" t="s">
        <v>590</v>
      </c>
    </row>
    <row r="56">
      <c r="A56" s="26" t="s">
        <v>542</v>
      </c>
      <c r="B56" s="26" t="s">
        <v>543</v>
      </c>
      <c r="C56" s="26"/>
      <c r="D56" s="26" t="s">
        <v>544</v>
      </c>
      <c r="E56" s="26" t="s">
        <v>171</v>
      </c>
      <c r="F56" s="26" t="s">
        <v>75</v>
      </c>
      <c r="G56" s="27" t="s">
        <v>24</v>
      </c>
      <c r="H56" s="26">
        <v>3.9</v>
      </c>
      <c r="I56" s="28" t="s">
        <v>549</v>
      </c>
      <c r="J56" s="29" t="s">
        <v>632</v>
      </c>
      <c r="K56" s="39" t="s">
        <v>572</v>
      </c>
      <c r="L56" s="39" t="s">
        <v>572</v>
      </c>
      <c r="M56" s="58">
        <v>66.66666666666666</v>
      </c>
      <c r="N56" s="58">
        <v>96.96969696969697</v>
      </c>
      <c r="O56" s="61">
        <f t="shared" si="3"/>
        <v>30.3030303</v>
      </c>
      <c r="P56" s="33">
        <f t="shared" si="2"/>
        <v>81.81818182</v>
      </c>
    </row>
    <row r="57">
      <c r="A57" s="62" t="s">
        <v>550</v>
      </c>
      <c r="B57" s="62" t="s">
        <v>551</v>
      </c>
      <c r="C57" s="35"/>
      <c r="D57" s="63" t="s">
        <v>552</v>
      </c>
      <c r="E57" s="35" t="s">
        <v>553</v>
      </c>
      <c r="F57" s="35" t="s">
        <v>554</v>
      </c>
      <c r="G57" s="64">
        <v>45413.0</v>
      </c>
      <c r="H57" s="35"/>
      <c r="I57" s="65" t="s">
        <v>557</v>
      </c>
      <c r="J57" s="29" t="s">
        <v>633</v>
      </c>
      <c r="K57" s="39" t="s">
        <v>572</v>
      </c>
      <c r="L57" s="51" t="s">
        <v>582</v>
      </c>
      <c r="M57" s="52">
        <v>68.18181818181817</v>
      </c>
      <c r="N57" s="52">
        <v>84.84848484848484</v>
      </c>
      <c r="O57" s="41">
        <f t="shared" si="3"/>
        <v>16.66666667</v>
      </c>
      <c r="P57" s="42">
        <f t="shared" si="2"/>
        <v>76.51515152</v>
      </c>
    </row>
    <row r="58">
      <c r="J58" s="66"/>
      <c r="K58" s="67"/>
      <c r="L58" s="67"/>
    </row>
    <row r="59">
      <c r="K59" s="67"/>
      <c r="L59" s="67"/>
    </row>
    <row r="60">
      <c r="J60" s="66"/>
      <c r="K60" s="67"/>
      <c r="L60" s="67"/>
    </row>
    <row r="61">
      <c r="K61" s="67"/>
      <c r="L61" s="67"/>
    </row>
    <row r="62">
      <c r="J62" s="66"/>
      <c r="K62" s="67"/>
      <c r="L62" s="67"/>
    </row>
    <row r="63">
      <c r="K63" s="67"/>
      <c r="L63" s="67"/>
    </row>
    <row r="64">
      <c r="J64" s="66"/>
      <c r="K64" s="67"/>
      <c r="L64" s="67"/>
    </row>
    <row r="65">
      <c r="K65" s="67"/>
      <c r="L65" s="67"/>
    </row>
    <row r="66">
      <c r="J66" s="66"/>
      <c r="K66" s="67"/>
      <c r="L66" s="67"/>
    </row>
    <row r="67">
      <c r="K67" s="67"/>
      <c r="L67" s="67"/>
    </row>
    <row r="68">
      <c r="K68" s="67"/>
      <c r="L68" s="67"/>
    </row>
    <row r="69">
      <c r="K69" s="67"/>
      <c r="L69" s="67"/>
    </row>
    <row r="70">
      <c r="K70" s="67"/>
      <c r="L70" s="67"/>
    </row>
    <row r="71">
      <c r="K71" s="67"/>
      <c r="L71" s="67"/>
    </row>
    <row r="72">
      <c r="K72" s="67"/>
      <c r="L72" s="67"/>
    </row>
    <row r="73">
      <c r="K73" s="67"/>
      <c r="L73" s="67"/>
    </row>
    <row r="74">
      <c r="K74" s="67"/>
      <c r="L74" s="67"/>
    </row>
    <row r="75">
      <c r="K75" s="67"/>
      <c r="L75" s="67"/>
    </row>
    <row r="76">
      <c r="K76" s="67"/>
      <c r="L76" s="67"/>
    </row>
    <row r="77">
      <c r="K77" s="67"/>
      <c r="L77" s="67"/>
    </row>
    <row r="78">
      <c r="K78" s="67"/>
      <c r="L78" s="67"/>
    </row>
    <row r="79">
      <c r="K79" s="67"/>
      <c r="L79" s="67"/>
    </row>
    <row r="80">
      <c r="K80" s="67"/>
      <c r="L80" s="67"/>
    </row>
    <row r="81">
      <c r="K81" s="67"/>
      <c r="L81" s="67"/>
    </row>
    <row r="82">
      <c r="K82" s="67"/>
      <c r="L82" s="67"/>
    </row>
    <row r="83">
      <c r="K83" s="67"/>
      <c r="L83" s="67"/>
    </row>
    <row r="84">
      <c r="K84" s="67"/>
      <c r="L84" s="67"/>
    </row>
    <row r="85">
      <c r="K85" s="67"/>
      <c r="L85" s="67"/>
    </row>
    <row r="86">
      <c r="K86" s="67"/>
      <c r="L86" s="67"/>
    </row>
    <row r="87">
      <c r="K87" s="67"/>
      <c r="L87" s="67"/>
    </row>
    <row r="88">
      <c r="K88" s="67"/>
      <c r="L88" s="67"/>
    </row>
    <row r="89">
      <c r="K89" s="67"/>
      <c r="L89" s="67"/>
    </row>
    <row r="90">
      <c r="K90" s="67"/>
      <c r="L90" s="67"/>
    </row>
    <row r="91">
      <c r="K91" s="67"/>
      <c r="L91" s="67"/>
    </row>
    <row r="92">
      <c r="K92" s="67"/>
      <c r="L92" s="67"/>
    </row>
    <row r="93">
      <c r="K93" s="67"/>
      <c r="L93" s="67"/>
    </row>
    <row r="94">
      <c r="K94" s="67"/>
      <c r="L94" s="67"/>
    </row>
    <row r="95">
      <c r="K95" s="67"/>
      <c r="L95" s="67"/>
    </row>
    <row r="96">
      <c r="K96" s="67"/>
      <c r="L96" s="67"/>
    </row>
    <row r="97">
      <c r="K97" s="67"/>
      <c r="L97" s="67"/>
    </row>
    <row r="98">
      <c r="K98" s="67"/>
      <c r="L98" s="67"/>
    </row>
    <row r="99">
      <c r="K99" s="67"/>
      <c r="L99" s="67"/>
    </row>
    <row r="100">
      <c r="K100" s="67"/>
      <c r="L100" s="67"/>
    </row>
    <row r="101">
      <c r="K101" s="67"/>
      <c r="L101" s="67"/>
    </row>
    <row r="102">
      <c r="K102" s="67"/>
      <c r="L102" s="67"/>
    </row>
    <row r="103">
      <c r="K103" s="67"/>
      <c r="L103" s="67"/>
    </row>
    <row r="104">
      <c r="K104" s="67"/>
      <c r="L104" s="67"/>
    </row>
    <row r="105">
      <c r="K105" s="67"/>
      <c r="L105" s="67"/>
    </row>
    <row r="106">
      <c r="K106" s="67"/>
      <c r="L106" s="67"/>
    </row>
    <row r="107">
      <c r="K107" s="67"/>
      <c r="L107" s="67"/>
    </row>
    <row r="108">
      <c r="K108" s="67"/>
      <c r="L108" s="67"/>
    </row>
    <row r="109">
      <c r="K109" s="67"/>
      <c r="L109" s="67"/>
    </row>
    <row r="110">
      <c r="K110" s="67"/>
      <c r="L110" s="67"/>
    </row>
    <row r="111">
      <c r="K111" s="67"/>
      <c r="L111" s="67"/>
    </row>
    <row r="112">
      <c r="K112" s="67"/>
      <c r="L112" s="67"/>
    </row>
    <row r="113">
      <c r="J113" s="66"/>
      <c r="K113" s="67"/>
      <c r="L113" s="67"/>
    </row>
    <row r="114">
      <c r="K114" s="67"/>
      <c r="L114" s="67"/>
    </row>
    <row r="115">
      <c r="K115" s="67"/>
      <c r="L115" s="67"/>
    </row>
    <row r="116">
      <c r="K116" s="67"/>
      <c r="L116" s="67"/>
    </row>
    <row r="117">
      <c r="K117" s="67"/>
      <c r="L117" s="67"/>
    </row>
    <row r="118">
      <c r="K118" s="67"/>
      <c r="L118" s="67"/>
    </row>
    <row r="119">
      <c r="K119" s="67"/>
      <c r="L119" s="67"/>
    </row>
    <row r="120">
      <c r="K120" s="67"/>
      <c r="L120" s="67"/>
    </row>
    <row r="121">
      <c r="K121" s="67"/>
      <c r="L121" s="67"/>
    </row>
    <row r="122">
      <c r="K122" s="67"/>
      <c r="L122" s="67"/>
    </row>
    <row r="123">
      <c r="K123" s="67"/>
      <c r="L123" s="67"/>
    </row>
    <row r="124">
      <c r="K124" s="67"/>
      <c r="L124" s="67"/>
    </row>
    <row r="125">
      <c r="K125" s="67"/>
      <c r="L125" s="67"/>
    </row>
    <row r="126">
      <c r="K126" s="67"/>
      <c r="L126" s="67"/>
    </row>
    <row r="127">
      <c r="K127" s="67"/>
      <c r="L127" s="67"/>
    </row>
    <row r="128">
      <c r="K128" s="67"/>
      <c r="L128" s="67"/>
    </row>
    <row r="129">
      <c r="K129" s="67"/>
      <c r="L129" s="67"/>
    </row>
    <row r="130">
      <c r="K130" s="67"/>
      <c r="L130" s="67"/>
    </row>
    <row r="131">
      <c r="K131" s="67"/>
      <c r="L131" s="67"/>
    </row>
    <row r="132">
      <c r="K132" s="67"/>
      <c r="L132" s="67"/>
    </row>
    <row r="133">
      <c r="K133" s="67"/>
      <c r="L133" s="67"/>
    </row>
    <row r="134">
      <c r="K134" s="67"/>
      <c r="L134" s="67"/>
    </row>
    <row r="135">
      <c r="K135" s="67"/>
      <c r="L135" s="67"/>
    </row>
    <row r="136">
      <c r="K136" s="67"/>
      <c r="L136" s="67"/>
    </row>
    <row r="137">
      <c r="K137" s="67"/>
      <c r="L137" s="67"/>
    </row>
    <row r="138">
      <c r="K138" s="67"/>
      <c r="L138" s="67"/>
    </row>
    <row r="139">
      <c r="K139" s="67"/>
      <c r="L139" s="67"/>
    </row>
    <row r="140">
      <c r="K140" s="67"/>
      <c r="L140" s="67"/>
    </row>
    <row r="141">
      <c r="K141" s="67"/>
      <c r="L141" s="67"/>
    </row>
    <row r="142">
      <c r="K142" s="67"/>
      <c r="L142" s="67"/>
    </row>
    <row r="143">
      <c r="K143" s="67"/>
      <c r="L143" s="67"/>
    </row>
    <row r="144">
      <c r="K144" s="67"/>
      <c r="L144" s="67"/>
    </row>
    <row r="145">
      <c r="K145" s="67"/>
      <c r="L145" s="67"/>
    </row>
    <row r="146">
      <c r="K146" s="67"/>
      <c r="L146" s="67"/>
    </row>
    <row r="147">
      <c r="K147" s="67"/>
      <c r="L147" s="67"/>
    </row>
    <row r="148">
      <c r="K148" s="67"/>
      <c r="L148" s="67"/>
    </row>
    <row r="149">
      <c r="K149" s="67"/>
      <c r="L149" s="67"/>
    </row>
    <row r="150">
      <c r="K150" s="67"/>
      <c r="L150" s="67"/>
    </row>
    <row r="151">
      <c r="K151" s="67"/>
      <c r="L151" s="67"/>
    </row>
    <row r="152">
      <c r="K152" s="67"/>
      <c r="L152" s="67"/>
    </row>
    <row r="153">
      <c r="K153" s="67"/>
      <c r="L153" s="67"/>
    </row>
    <row r="154">
      <c r="K154" s="67"/>
      <c r="L154" s="67"/>
    </row>
    <row r="155">
      <c r="K155" s="67"/>
      <c r="L155" s="67"/>
    </row>
    <row r="156">
      <c r="K156" s="67"/>
      <c r="L156" s="67"/>
    </row>
    <row r="157">
      <c r="K157" s="67"/>
      <c r="L157" s="67"/>
    </row>
    <row r="158">
      <c r="K158" s="67"/>
      <c r="L158" s="67"/>
    </row>
    <row r="159">
      <c r="K159" s="67"/>
      <c r="L159" s="67"/>
    </row>
    <row r="160">
      <c r="K160" s="67"/>
      <c r="L160" s="67"/>
    </row>
    <row r="161">
      <c r="K161" s="67"/>
      <c r="L161" s="67"/>
    </row>
    <row r="162">
      <c r="K162" s="67"/>
      <c r="L162" s="67"/>
    </row>
    <row r="163">
      <c r="K163" s="67"/>
      <c r="L163" s="67"/>
    </row>
    <row r="164">
      <c r="K164" s="67"/>
      <c r="L164" s="67"/>
    </row>
    <row r="165">
      <c r="K165" s="67"/>
      <c r="L165" s="67"/>
    </row>
    <row r="166">
      <c r="K166" s="67"/>
      <c r="L166" s="67"/>
    </row>
    <row r="167">
      <c r="K167" s="67"/>
      <c r="L167" s="67"/>
    </row>
    <row r="168">
      <c r="K168" s="67"/>
      <c r="L168" s="67"/>
    </row>
    <row r="169">
      <c r="K169" s="67"/>
      <c r="L169" s="67"/>
    </row>
    <row r="170">
      <c r="K170" s="67"/>
      <c r="L170" s="67"/>
    </row>
    <row r="171">
      <c r="K171" s="67"/>
      <c r="L171" s="67"/>
    </row>
    <row r="172">
      <c r="K172" s="67"/>
      <c r="L172" s="67"/>
    </row>
    <row r="173">
      <c r="K173" s="67"/>
      <c r="L173" s="67"/>
    </row>
    <row r="174">
      <c r="K174" s="67"/>
      <c r="L174" s="67"/>
    </row>
    <row r="175">
      <c r="K175" s="67"/>
      <c r="L175" s="67"/>
    </row>
    <row r="176">
      <c r="K176" s="67"/>
      <c r="L176" s="67"/>
    </row>
    <row r="177">
      <c r="K177" s="67"/>
      <c r="L177" s="67"/>
    </row>
    <row r="178">
      <c r="K178" s="67"/>
      <c r="L178" s="67"/>
    </row>
    <row r="179">
      <c r="K179" s="67"/>
      <c r="L179" s="67"/>
    </row>
    <row r="180">
      <c r="K180" s="67"/>
      <c r="L180" s="67"/>
    </row>
    <row r="181">
      <c r="K181" s="67"/>
      <c r="L181" s="67"/>
    </row>
    <row r="182">
      <c r="K182" s="67"/>
      <c r="L182" s="67"/>
    </row>
    <row r="183">
      <c r="K183" s="67"/>
      <c r="L183" s="67"/>
    </row>
    <row r="184">
      <c r="K184" s="67"/>
      <c r="L184" s="67"/>
    </row>
    <row r="185">
      <c r="K185" s="67"/>
      <c r="L185" s="67"/>
    </row>
    <row r="186">
      <c r="K186" s="67"/>
      <c r="L186" s="67"/>
    </row>
    <row r="187">
      <c r="K187" s="67"/>
      <c r="L187" s="67"/>
    </row>
    <row r="188">
      <c r="K188" s="67"/>
      <c r="L188" s="67"/>
    </row>
    <row r="189">
      <c r="K189" s="67"/>
      <c r="L189" s="67"/>
    </row>
    <row r="190">
      <c r="K190" s="67"/>
      <c r="L190" s="67"/>
    </row>
    <row r="191">
      <c r="K191" s="67"/>
      <c r="L191" s="67"/>
    </row>
    <row r="192">
      <c r="K192" s="67"/>
      <c r="L192" s="67"/>
    </row>
    <row r="193">
      <c r="K193" s="67"/>
      <c r="L193" s="67"/>
    </row>
    <row r="194">
      <c r="K194" s="67"/>
      <c r="L194" s="67"/>
    </row>
    <row r="195">
      <c r="K195" s="67"/>
      <c r="L195" s="67"/>
    </row>
    <row r="196">
      <c r="K196" s="67"/>
      <c r="L196" s="67"/>
    </row>
    <row r="197">
      <c r="K197" s="67"/>
      <c r="L197" s="67"/>
    </row>
    <row r="198">
      <c r="K198" s="67"/>
      <c r="L198" s="67"/>
    </row>
    <row r="199">
      <c r="K199" s="67"/>
      <c r="L199" s="67"/>
    </row>
    <row r="200">
      <c r="K200" s="67"/>
      <c r="L200" s="67"/>
    </row>
    <row r="201">
      <c r="K201" s="67"/>
      <c r="L201" s="67"/>
    </row>
    <row r="202">
      <c r="K202" s="67"/>
      <c r="L202" s="67"/>
    </row>
    <row r="203">
      <c r="K203" s="67"/>
      <c r="L203" s="67"/>
    </row>
    <row r="204">
      <c r="K204" s="67"/>
      <c r="L204" s="67"/>
    </row>
    <row r="205">
      <c r="K205" s="67"/>
      <c r="L205" s="67"/>
    </row>
    <row r="206">
      <c r="K206" s="67"/>
      <c r="L206" s="67"/>
    </row>
    <row r="207">
      <c r="K207" s="67"/>
      <c r="L207" s="67"/>
    </row>
    <row r="208">
      <c r="K208" s="67"/>
      <c r="L208" s="67"/>
    </row>
    <row r="209">
      <c r="K209" s="67"/>
      <c r="L209" s="67"/>
    </row>
    <row r="210">
      <c r="K210" s="67"/>
      <c r="L210" s="67"/>
    </row>
    <row r="211">
      <c r="K211" s="67"/>
      <c r="L211" s="67"/>
    </row>
    <row r="212">
      <c r="K212" s="67"/>
      <c r="L212" s="67"/>
    </row>
    <row r="213">
      <c r="K213" s="67"/>
      <c r="L213" s="67"/>
    </row>
    <row r="214">
      <c r="K214" s="67"/>
      <c r="L214" s="67"/>
    </row>
    <row r="215">
      <c r="K215" s="67"/>
      <c r="L215" s="67"/>
    </row>
    <row r="216">
      <c r="K216" s="67"/>
      <c r="L216" s="67"/>
    </row>
    <row r="217">
      <c r="K217" s="67"/>
      <c r="L217" s="67"/>
    </row>
    <row r="218">
      <c r="K218" s="67"/>
      <c r="L218" s="67"/>
    </row>
    <row r="219">
      <c r="K219" s="67"/>
      <c r="L219" s="67"/>
    </row>
    <row r="220">
      <c r="K220" s="67"/>
      <c r="L220" s="67"/>
    </row>
    <row r="221">
      <c r="K221" s="67"/>
      <c r="L221" s="67"/>
    </row>
    <row r="222">
      <c r="K222" s="67"/>
      <c r="L222" s="67"/>
    </row>
    <row r="223">
      <c r="K223" s="67"/>
      <c r="L223" s="67"/>
    </row>
    <row r="224">
      <c r="K224" s="67"/>
      <c r="L224" s="67"/>
    </row>
    <row r="225">
      <c r="K225" s="67"/>
      <c r="L225" s="67"/>
    </row>
    <row r="226">
      <c r="K226" s="67"/>
      <c r="L226" s="67"/>
    </row>
    <row r="227">
      <c r="K227" s="67"/>
      <c r="L227" s="67"/>
    </row>
    <row r="228">
      <c r="K228" s="67"/>
      <c r="L228" s="67"/>
    </row>
    <row r="229">
      <c r="K229" s="67"/>
      <c r="L229" s="67"/>
    </row>
    <row r="230">
      <c r="K230" s="67"/>
      <c r="L230" s="67"/>
    </row>
    <row r="231">
      <c r="K231" s="67"/>
      <c r="L231" s="67"/>
    </row>
    <row r="232">
      <c r="K232" s="67"/>
      <c r="L232" s="67"/>
    </row>
    <row r="233">
      <c r="K233" s="67"/>
      <c r="L233" s="67"/>
    </row>
    <row r="234">
      <c r="K234" s="67"/>
      <c r="L234" s="67"/>
    </row>
    <row r="235">
      <c r="K235" s="67"/>
      <c r="L235" s="67"/>
    </row>
    <row r="236">
      <c r="K236" s="67"/>
      <c r="L236" s="67"/>
    </row>
    <row r="237">
      <c r="K237" s="67"/>
      <c r="L237" s="67"/>
    </row>
    <row r="238">
      <c r="K238" s="67"/>
      <c r="L238" s="67"/>
    </row>
    <row r="239">
      <c r="K239" s="67"/>
      <c r="L239" s="67"/>
    </row>
    <row r="240">
      <c r="K240" s="67"/>
      <c r="L240" s="67"/>
    </row>
    <row r="241">
      <c r="K241" s="67"/>
      <c r="L241" s="67"/>
    </row>
    <row r="242">
      <c r="K242" s="67"/>
      <c r="L242" s="67"/>
    </row>
    <row r="243">
      <c r="K243" s="67"/>
      <c r="L243" s="67"/>
    </row>
    <row r="244">
      <c r="K244" s="67"/>
      <c r="L244" s="67"/>
    </row>
    <row r="245">
      <c r="K245" s="67"/>
      <c r="L245" s="67"/>
    </row>
    <row r="246">
      <c r="K246" s="67"/>
      <c r="L246" s="67"/>
    </row>
    <row r="247">
      <c r="K247" s="67"/>
      <c r="L247" s="67"/>
    </row>
    <row r="248">
      <c r="K248" s="67"/>
      <c r="L248" s="67"/>
    </row>
    <row r="249">
      <c r="K249" s="67"/>
      <c r="L249" s="67"/>
    </row>
    <row r="250">
      <c r="K250" s="67"/>
      <c r="L250" s="67"/>
    </row>
    <row r="251">
      <c r="K251" s="67"/>
      <c r="L251" s="67"/>
    </row>
    <row r="252">
      <c r="K252" s="67"/>
      <c r="L252" s="67"/>
    </row>
    <row r="253">
      <c r="K253" s="67"/>
      <c r="L253" s="67"/>
    </row>
    <row r="254">
      <c r="K254" s="67"/>
      <c r="L254" s="67"/>
    </row>
    <row r="255">
      <c r="K255" s="67"/>
      <c r="L255" s="67"/>
    </row>
    <row r="256">
      <c r="K256" s="67"/>
      <c r="L256" s="67"/>
    </row>
    <row r="257">
      <c r="K257" s="67"/>
      <c r="L257" s="67"/>
    </row>
    <row r="258">
      <c r="K258" s="67"/>
      <c r="L258" s="67"/>
    </row>
    <row r="259">
      <c r="K259" s="67"/>
      <c r="L259" s="67"/>
    </row>
    <row r="260">
      <c r="K260" s="67"/>
      <c r="L260" s="67"/>
    </row>
    <row r="261">
      <c r="K261" s="67"/>
      <c r="L261" s="67"/>
    </row>
    <row r="262">
      <c r="K262" s="67"/>
      <c r="L262" s="67"/>
    </row>
    <row r="263">
      <c r="K263" s="67"/>
      <c r="L263" s="67"/>
    </row>
    <row r="264">
      <c r="K264" s="67"/>
      <c r="L264" s="67"/>
    </row>
    <row r="265">
      <c r="K265" s="67"/>
      <c r="L265" s="67"/>
    </row>
    <row r="266">
      <c r="K266" s="67"/>
      <c r="L266" s="67"/>
    </row>
    <row r="267">
      <c r="K267" s="67"/>
      <c r="L267" s="67"/>
    </row>
    <row r="268">
      <c r="K268" s="67"/>
      <c r="L268" s="67"/>
    </row>
    <row r="269">
      <c r="K269" s="67"/>
      <c r="L269" s="67"/>
    </row>
    <row r="270">
      <c r="K270" s="67"/>
      <c r="L270" s="67"/>
    </row>
    <row r="271">
      <c r="K271" s="67"/>
      <c r="L271" s="67"/>
    </row>
    <row r="272">
      <c r="K272" s="67"/>
      <c r="L272" s="67"/>
    </row>
    <row r="273">
      <c r="K273" s="67"/>
      <c r="L273" s="67"/>
    </row>
    <row r="274">
      <c r="K274" s="67"/>
      <c r="L274" s="67"/>
    </row>
    <row r="275">
      <c r="K275" s="67"/>
      <c r="L275" s="67"/>
    </row>
    <row r="276">
      <c r="K276" s="67"/>
      <c r="L276" s="67"/>
    </row>
    <row r="277">
      <c r="K277" s="67"/>
      <c r="L277" s="67"/>
    </row>
    <row r="278">
      <c r="K278" s="67"/>
      <c r="L278" s="67"/>
    </row>
    <row r="279">
      <c r="K279" s="67"/>
      <c r="L279" s="67"/>
    </row>
    <row r="280">
      <c r="K280" s="67"/>
      <c r="L280" s="67"/>
    </row>
    <row r="281">
      <c r="K281" s="67"/>
      <c r="L281" s="67"/>
    </row>
    <row r="282">
      <c r="K282" s="67"/>
      <c r="L282" s="67"/>
    </row>
    <row r="283">
      <c r="K283" s="67"/>
      <c r="L283" s="67"/>
    </row>
    <row r="284">
      <c r="K284" s="67"/>
      <c r="L284" s="67"/>
    </row>
    <row r="285">
      <c r="K285" s="67"/>
      <c r="L285" s="67"/>
    </row>
    <row r="286">
      <c r="K286" s="67"/>
      <c r="L286" s="67"/>
    </row>
    <row r="287">
      <c r="K287" s="67"/>
      <c r="L287" s="67"/>
    </row>
    <row r="288">
      <c r="K288" s="67"/>
      <c r="L288" s="67"/>
    </row>
    <row r="289">
      <c r="K289" s="67"/>
      <c r="L289" s="67"/>
    </row>
    <row r="290">
      <c r="K290" s="67"/>
      <c r="L290" s="67"/>
    </row>
    <row r="291">
      <c r="K291" s="67"/>
      <c r="L291" s="67"/>
    </row>
    <row r="292">
      <c r="K292" s="67"/>
      <c r="L292" s="67"/>
    </row>
    <row r="293">
      <c r="K293" s="67"/>
      <c r="L293" s="67"/>
    </row>
    <row r="294">
      <c r="K294" s="67"/>
      <c r="L294" s="67"/>
    </row>
    <row r="295">
      <c r="K295" s="67"/>
      <c r="L295" s="67"/>
    </row>
    <row r="296">
      <c r="K296" s="67"/>
      <c r="L296" s="67"/>
    </row>
    <row r="297">
      <c r="K297" s="67"/>
      <c r="L297" s="67"/>
    </row>
    <row r="298">
      <c r="K298" s="67"/>
      <c r="L298" s="67"/>
    </row>
    <row r="299">
      <c r="K299" s="67"/>
      <c r="L299" s="67"/>
    </row>
    <row r="300">
      <c r="K300" s="67"/>
      <c r="L300" s="67"/>
    </row>
    <row r="301">
      <c r="K301" s="67"/>
      <c r="L301" s="67"/>
    </row>
    <row r="302">
      <c r="K302" s="67"/>
      <c r="L302" s="67"/>
    </row>
    <row r="303">
      <c r="K303" s="67"/>
      <c r="L303" s="67"/>
    </row>
    <row r="304">
      <c r="K304" s="67"/>
      <c r="L304" s="67"/>
    </row>
    <row r="305">
      <c r="K305" s="67"/>
      <c r="L305" s="67"/>
    </row>
    <row r="306">
      <c r="K306" s="67"/>
      <c r="L306" s="67"/>
    </row>
    <row r="307">
      <c r="K307" s="67"/>
      <c r="L307" s="67"/>
    </row>
    <row r="308">
      <c r="K308" s="67"/>
      <c r="L308" s="67"/>
    </row>
    <row r="309">
      <c r="K309" s="67"/>
      <c r="L309" s="67"/>
    </row>
    <row r="310">
      <c r="K310" s="67"/>
      <c r="L310" s="67"/>
    </row>
    <row r="311">
      <c r="K311" s="67"/>
      <c r="L311" s="67"/>
    </row>
    <row r="312">
      <c r="K312" s="67"/>
      <c r="L312" s="67"/>
    </row>
    <row r="313">
      <c r="K313" s="67"/>
      <c r="L313" s="67"/>
    </row>
    <row r="314">
      <c r="K314" s="67"/>
      <c r="L314" s="67"/>
    </row>
    <row r="315">
      <c r="K315" s="67"/>
      <c r="L315" s="67"/>
    </row>
    <row r="316">
      <c r="K316" s="67"/>
      <c r="L316" s="67"/>
    </row>
    <row r="317">
      <c r="K317" s="67"/>
      <c r="L317" s="67"/>
    </row>
    <row r="318">
      <c r="K318" s="67"/>
      <c r="L318" s="67"/>
    </row>
    <row r="319">
      <c r="K319" s="67"/>
      <c r="L319" s="67"/>
    </row>
    <row r="320">
      <c r="K320" s="67"/>
      <c r="L320" s="67"/>
    </row>
    <row r="321">
      <c r="K321" s="67"/>
      <c r="L321" s="67"/>
    </row>
    <row r="322">
      <c r="K322" s="67"/>
      <c r="L322" s="67"/>
    </row>
    <row r="323">
      <c r="K323" s="67"/>
      <c r="L323" s="67"/>
    </row>
    <row r="324">
      <c r="K324" s="67"/>
      <c r="L324" s="67"/>
    </row>
    <row r="325">
      <c r="K325" s="67"/>
      <c r="L325" s="67"/>
    </row>
    <row r="326">
      <c r="K326" s="67"/>
      <c r="L326" s="67"/>
    </row>
    <row r="327">
      <c r="K327" s="67"/>
      <c r="L327" s="67"/>
    </row>
    <row r="328">
      <c r="K328" s="67"/>
      <c r="L328" s="67"/>
    </row>
    <row r="329">
      <c r="K329" s="67"/>
      <c r="L329" s="67"/>
    </row>
    <row r="330">
      <c r="K330" s="67"/>
      <c r="L330" s="67"/>
    </row>
    <row r="331">
      <c r="K331" s="67"/>
      <c r="L331" s="67"/>
    </row>
    <row r="332">
      <c r="K332" s="67"/>
      <c r="L332" s="67"/>
    </row>
    <row r="333">
      <c r="K333" s="67"/>
      <c r="L333" s="67"/>
    </row>
    <row r="334">
      <c r="K334" s="67"/>
      <c r="L334" s="67"/>
    </row>
    <row r="335">
      <c r="K335" s="67"/>
      <c r="L335" s="67"/>
    </row>
    <row r="336">
      <c r="K336" s="67"/>
      <c r="L336" s="67"/>
    </row>
    <row r="337">
      <c r="K337" s="67"/>
      <c r="L337" s="67"/>
    </row>
    <row r="338">
      <c r="K338" s="67"/>
      <c r="L338" s="67"/>
    </row>
    <row r="339">
      <c r="K339" s="67"/>
      <c r="L339" s="67"/>
    </row>
    <row r="340">
      <c r="K340" s="67"/>
      <c r="L340" s="67"/>
    </row>
    <row r="341">
      <c r="K341" s="67"/>
      <c r="L341" s="67"/>
    </row>
    <row r="342">
      <c r="K342" s="67"/>
      <c r="L342" s="67"/>
    </row>
    <row r="343">
      <c r="K343" s="67"/>
      <c r="L343" s="67"/>
    </row>
    <row r="344">
      <c r="K344" s="67"/>
      <c r="L344" s="67"/>
    </row>
    <row r="345">
      <c r="K345" s="67"/>
      <c r="L345" s="67"/>
    </row>
    <row r="346">
      <c r="K346" s="67"/>
      <c r="L346" s="67"/>
    </row>
    <row r="347">
      <c r="K347" s="67"/>
      <c r="L347" s="67"/>
    </row>
    <row r="348">
      <c r="K348" s="67"/>
      <c r="L348" s="67"/>
    </row>
    <row r="349">
      <c r="K349" s="67"/>
      <c r="L349" s="67"/>
    </row>
    <row r="350">
      <c r="K350" s="67"/>
      <c r="L350" s="67"/>
    </row>
    <row r="351">
      <c r="K351" s="67"/>
      <c r="L351" s="67"/>
    </row>
    <row r="352">
      <c r="K352" s="67"/>
      <c r="L352" s="67"/>
    </row>
    <row r="353">
      <c r="K353" s="67"/>
      <c r="L353" s="67"/>
    </row>
    <row r="354">
      <c r="K354" s="67"/>
      <c r="L354" s="67"/>
    </row>
    <row r="355">
      <c r="K355" s="67"/>
      <c r="L355" s="67"/>
    </row>
    <row r="356">
      <c r="K356" s="67"/>
      <c r="L356" s="67"/>
    </row>
    <row r="357">
      <c r="K357" s="67"/>
      <c r="L357" s="67"/>
    </row>
    <row r="358">
      <c r="K358" s="67"/>
      <c r="L358" s="67"/>
    </row>
    <row r="359">
      <c r="K359" s="67"/>
      <c r="L359" s="67"/>
    </row>
    <row r="360">
      <c r="K360" s="67"/>
      <c r="L360" s="67"/>
    </row>
    <row r="361">
      <c r="K361" s="67"/>
      <c r="L361" s="67"/>
    </row>
    <row r="362">
      <c r="K362" s="67"/>
      <c r="L362" s="67"/>
    </row>
    <row r="363">
      <c r="K363" s="67"/>
      <c r="L363" s="67"/>
    </row>
    <row r="364">
      <c r="K364" s="67"/>
      <c r="L364" s="67"/>
    </row>
    <row r="365">
      <c r="K365" s="67"/>
      <c r="L365" s="67"/>
    </row>
    <row r="366">
      <c r="K366" s="67"/>
      <c r="L366" s="67"/>
    </row>
    <row r="367">
      <c r="K367" s="67"/>
      <c r="L367" s="67"/>
    </row>
    <row r="368">
      <c r="K368" s="67"/>
      <c r="L368" s="67"/>
    </row>
    <row r="369">
      <c r="K369" s="67"/>
      <c r="L369" s="67"/>
    </row>
    <row r="370">
      <c r="K370" s="67"/>
      <c r="L370" s="67"/>
    </row>
    <row r="371">
      <c r="K371" s="67"/>
      <c r="L371" s="67"/>
    </row>
    <row r="372">
      <c r="K372" s="67"/>
      <c r="L372" s="67"/>
    </row>
    <row r="373">
      <c r="K373" s="67"/>
      <c r="L373" s="67"/>
    </row>
    <row r="374">
      <c r="K374" s="67"/>
      <c r="L374" s="67"/>
    </row>
    <row r="375">
      <c r="K375" s="67"/>
      <c r="L375" s="67"/>
    </row>
    <row r="376">
      <c r="K376" s="67"/>
      <c r="L376" s="67"/>
    </row>
    <row r="377">
      <c r="K377" s="67"/>
      <c r="L377" s="67"/>
    </row>
    <row r="378">
      <c r="K378" s="67"/>
      <c r="L378" s="67"/>
    </row>
    <row r="379">
      <c r="K379" s="67"/>
      <c r="L379" s="67"/>
    </row>
    <row r="380">
      <c r="K380" s="67"/>
      <c r="L380" s="67"/>
    </row>
    <row r="381">
      <c r="K381" s="67"/>
      <c r="L381" s="67"/>
    </row>
    <row r="382">
      <c r="K382" s="67"/>
      <c r="L382" s="67"/>
    </row>
    <row r="383">
      <c r="K383" s="67"/>
      <c r="L383" s="67"/>
    </row>
    <row r="384">
      <c r="K384" s="67"/>
      <c r="L384" s="67"/>
    </row>
    <row r="385">
      <c r="K385" s="67"/>
      <c r="L385" s="67"/>
    </row>
    <row r="386">
      <c r="K386" s="67"/>
      <c r="L386" s="67"/>
    </row>
    <row r="387">
      <c r="K387" s="67"/>
      <c r="L387" s="67"/>
    </row>
    <row r="388">
      <c r="K388" s="67"/>
      <c r="L388" s="67"/>
    </row>
    <row r="389">
      <c r="K389" s="67"/>
      <c r="L389" s="67"/>
    </row>
    <row r="390">
      <c r="K390" s="67"/>
      <c r="L390" s="67"/>
    </row>
    <row r="391">
      <c r="K391" s="67"/>
      <c r="L391" s="67"/>
    </row>
    <row r="392">
      <c r="K392" s="67"/>
      <c r="L392" s="67"/>
    </row>
    <row r="393">
      <c r="K393" s="67"/>
      <c r="L393" s="67"/>
    </row>
    <row r="394">
      <c r="K394" s="67"/>
      <c r="L394" s="67"/>
    </row>
    <row r="395">
      <c r="K395" s="67"/>
      <c r="L395" s="67"/>
    </row>
    <row r="396">
      <c r="K396" s="67"/>
      <c r="L396" s="67"/>
    </row>
    <row r="397">
      <c r="K397" s="67"/>
      <c r="L397" s="67"/>
    </row>
    <row r="398">
      <c r="K398" s="67"/>
      <c r="L398" s="67"/>
    </row>
    <row r="399">
      <c r="K399" s="67"/>
      <c r="L399" s="67"/>
    </row>
    <row r="400">
      <c r="K400" s="67"/>
      <c r="L400" s="67"/>
    </row>
    <row r="401">
      <c r="K401" s="67"/>
      <c r="L401" s="67"/>
    </row>
    <row r="402">
      <c r="K402" s="67"/>
      <c r="L402" s="67"/>
    </row>
    <row r="403">
      <c r="K403" s="67"/>
      <c r="L403" s="67"/>
    </row>
    <row r="404">
      <c r="K404" s="67"/>
      <c r="L404" s="67"/>
    </row>
    <row r="405">
      <c r="K405" s="67"/>
      <c r="L405" s="67"/>
    </row>
    <row r="406">
      <c r="K406" s="67"/>
      <c r="L406" s="67"/>
    </row>
    <row r="407">
      <c r="K407" s="67"/>
      <c r="L407" s="67"/>
    </row>
    <row r="408">
      <c r="K408" s="67"/>
      <c r="L408" s="67"/>
    </row>
    <row r="409">
      <c r="K409" s="67"/>
      <c r="L409" s="67"/>
    </row>
    <row r="410">
      <c r="K410" s="67"/>
      <c r="L410" s="67"/>
    </row>
    <row r="411">
      <c r="K411" s="67"/>
      <c r="L411" s="67"/>
    </row>
    <row r="412">
      <c r="K412" s="67"/>
      <c r="L412" s="67"/>
    </row>
    <row r="413">
      <c r="K413" s="67"/>
      <c r="L413" s="67"/>
    </row>
    <row r="414">
      <c r="K414" s="67"/>
      <c r="L414" s="67"/>
    </row>
    <row r="415">
      <c r="K415" s="67"/>
      <c r="L415" s="67"/>
    </row>
    <row r="416">
      <c r="K416" s="67"/>
      <c r="L416" s="67"/>
    </row>
    <row r="417">
      <c r="K417" s="67"/>
      <c r="L417" s="67"/>
    </row>
    <row r="418">
      <c r="K418" s="67"/>
      <c r="L418" s="67"/>
    </row>
    <row r="419">
      <c r="K419" s="67"/>
      <c r="L419" s="67"/>
    </row>
    <row r="420">
      <c r="K420" s="67"/>
      <c r="L420" s="67"/>
    </row>
    <row r="421">
      <c r="K421" s="67"/>
      <c r="L421" s="67"/>
    </row>
    <row r="422">
      <c r="K422" s="67"/>
      <c r="L422" s="67"/>
    </row>
    <row r="423">
      <c r="K423" s="67"/>
      <c r="L423" s="67"/>
    </row>
    <row r="424">
      <c r="K424" s="67"/>
      <c r="L424" s="67"/>
    </row>
    <row r="425">
      <c r="K425" s="67"/>
      <c r="L425" s="67"/>
    </row>
    <row r="426">
      <c r="K426" s="67"/>
      <c r="L426" s="67"/>
    </row>
    <row r="427">
      <c r="K427" s="67"/>
      <c r="L427" s="67"/>
    </row>
    <row r="428">
      <c r="K428" s="67"/>
      <c r="L428" s="67"/>
    </row>
    <row r="429">
      <c r="K429" s="67"/>
      <c r="L429" s="67"/>
    </row>
    <row r="430">
      <c r="K430" s="67"/>
      <c r="L430" s="67"/>
    </row>
    <row r="431">
      <c r="K431" s="67"/>
      <c r="L431" s="67"/>
    </row>
    <row r="432">
      <c r="K432" s="67"/>
      <c r="L432" s="67"/>
    </row>
    <row r="433">
      <c r="K433" s="67"/>
      <c r="L433" s="67"/>
    </row>
    <row r="434">
      <c r="K434" s="67"/>
      <c r="L434" s="67"/>
    </row>
    <row r="435">
      <c r="K435" s="67"/>
      <c r="L435" s="67"/>
    </row>
    <row r="436">
      <c r="K436" s="67"/>
      <c r="L436" s="67"/>
    </row>
    <row r="437">
      <c r="K437" s="67"/>
      <c r="L437" s="67"/>
    </row>
    <row r="438">
      <c r="K438" s="67"/>
      <c r="L438" s="67"/>
    </row>
    <row r="439">
      <c r="K439" s="67"/>
      <c r="L439" s="67"/>
    </row>
    <row r="440">
      <c r="K440" s="67"/>
      <c r="L440" s="67"/>
    </row>
    <row r="441">
      <c r="K441" s="67"/>
      <c r="L441" s="67"/>
    </row>
    <row r="442">
      <c r="K442" s="67"/>
      <c r="L442" s="67"/>
    </row>
    <row r="443">
      <c r="K443" s="67"/>
      <c r="L443" s="67"/>
    </row>
    <row r="444">
      <c r="K444" s="67"/>
      <c r="L444" s="67"/>
    </row>
    <row r="445">
      <c r="K445" s="67"/>
      <c r="L445" s="67"/>
    </row>
    <row r="446">
      <c r="K446" s="67"/>
      <c r="L446" s="67"/>
    </row>
    <row r="447">
      <c r="K447" s="67"/>
      <c r="L447" s="67"/>
    </row>
    <row r="448">
      <c r="K448" s="67"/>
      <c r="L448" s="67"/>
    </row>
    <row r="449">
      <c r="K449" s="67"/>
      <c r="L449" s="67"/>
    </row>
    <row r="450">
      <c r="K450" s="67"/>
      <c r="L450" s="67"/>
    </row>
    <row r="451">
      <c r="K451" s="67"/>
      <c r="L451" s="67"/>
    </row>
    <row r="452">
      <c r="K452" s="67"/>
      <c r="L452" s="67"/>
    </row>
    <row r="453">
      <c r="K453" s="67"/>
      <c r="L453" s="67"/>
    </row>
    <row r="454">
      <c r="K454" s="67"/>
      <c r="L454" s="67"/>
    </row>
    <row r="455">
      <c r="K455" s="67"/>
      <c r="L455" s="67"/>
    </row>
    <row r="456">
      <c r="K456" s="67"/>
      <c r="L456" s="67"/>
    </row>
    <row r="457">
      <c r="K457" s="67"/>
      <c r="L457" s="67"/>
    </row>
    <row r="458">
      <c r="K458" s="67"/>
      <c r="L458" s="67"/>
    </row>
    <row r="459">
      <c r="K459" s="67"/>
      <c r="L459" s="67"/>
    </row>
    <row r="460">
      <c r="K460" s="67"/>
      <c r="L460" s="67"/>
    </row>
    <row r="461">
      <c r="K461" s="67"/>
      <c r="L461" s="67"/>
    </row>
    <row r="462">
      <c r="K462" s="67"/>
      <c r="L462" s="67"/>
    </row>
    <row r="463">
      <c r="K463" s="67"/>
      <c r="L463" s="67"/>
    </row>
    <row r="464">
      <c r="K464" s="67"/>
      <c r="L464" s="67"/>
    </row>
    <row r="465">
      <c r="K465" s="67"/>
      <c r="L465" s="67"/>
    </row>
    <row r="466">
      <c r="K466" s="67"/>
      <c r="L466" s="67"/>
    </row>
    <row r="467">
      <c r="K467" s="67"/>
      <c r="L467" s="67"/>
    </row>
    <row r="468">
      <c r="K468" s="67"/>
      <c r="L468" s="67"/>
    </row>
    <row r="469">
      <c r="K469" s="67"/>
      <c r="L469" s="67"/>
    </row>
    <row r="470">
      <c r="K470" s="67"/>
      <c r="L470" s="67"/>
    </row>
    <row r="471">
      <c r="K471" s="67"/>
      <c r="L471" s="67"/>
    </row>
    <row r="472">
      <c r="K472" s="67"/>
      <c r="L472" s="67"/>
    </row>
    <row r="473">
      <c r="K473" s="67"/>
      <c r="L473" s="67"/>
    </row>
    <row r="474">
      <c r="K474" s="67"/>
      <c r="L474" s="67"/>
    </row>
    <row r="475">
      <c r="K475" s="67"/>
      <c r="L475" s="67"/>
    </row>
    <row r="476">
      <c r="K476" s="67"/>
      <c r="L476" s="67"/>
    </row>
    <row r="477">
      <c r="K477" s="67"/>
      <c r="L477" s="67"/>
    </row>
    <row r="478">
      <c r="K478" s="67"/>
      <c r="L478" s="67"/>
    </row>
    <row r="479">
      <c r="K479" s="67"/>
      <c r="L479" s="67"/>
    </row>
    <row r="480">
      <c r="K480" s="67"/>
      <c r="L480" s="67"/>
    </row>
    <row r="481">
      <c r="K481" s="67"/>
      <c r="L481" s="67"/>
    </row>
    <row r="482">
      <c r="K482" s="67"/>
      <c r="L482" s="67"/>
    </row>
    <row r="483">
      <c r="K483" s="67"/>
      <c r="L483" s="67"/>
    </row>
    <row r="484">
      <c r="K484" s="67"/>
      <c r="L484" s="67"/>
    </row>
    <row r="485">
      <c r="K485" s="67"/>
      <c r="L485" s="67"/>
    </row>
    <row r="486">
      <c r="K486" s="67"/>
      <c r="L486" s="67"/>
    </row>
    <row r="487">
      <c r="K487" s="67"/>
      <c r="L487" s="67"/>
    </row>
    <row r="488">
      <c r="K488" s="67"/>
      <c r="L488" s="67"/>
    </row>
    <row r="489">
      <c r="K489" s="67"/>
      <c r="L489" s="67"/>
    </row>
    <row r="490">
      <c r="K490" s="67"/>
      <c r="L490" s="67"/>
    </row>
    <row r="491">
      <c r="K491" s="67"/>
      <c r="L491" s="67"/>
    </row>
    <row r="492">
      <c r="K492" s="67"/>
      <c r="L492" s="67"/>
    </row>
    <row r="493">
      <c r="K493" s="67"/>
      <c r="L493" s="67"/>
    </row>
    <row r="494">
      <c r="K494" s="67"/>
      <c r="L494" s="67"/>
    </row>
    <row r="495">
      <c r="K495" s="67"/>
      <c r="L495" s="67"/>
    </row>
    <row r="496">
      <c r="K496" s="67"/>
      <c r="L496" s="67"/>
    </row>
    <row r="497">
      <c r="K497" s="67"/>
      <c r="L497" s="67"/>
    </row>
    <row r="498">
      <c r="K498" s="67"/>
      <c r="L498" s="67"/>
    </row>
    <row r="499">
      <c r="K499" s="67"/>
      <c r="L499" s="67"/>
    </row>
    <row r="500">
      <c r="K500" s="67"/>
      <c r="L500" s="67"/>
    </row>
    <row r="501">
      <c r="K501" s="67"/>
      <c r="L501" s="67"/>
    </row>
    <row r="502">
      <c r="K502" s="67"/>
      <c r="L502" s="67"/>
    </row>
    <row r="503">
      <c r="K503" s="67"/>
      <c r="L503" s="67"/>
    </row>
    <row r="504">
      <c r="K504" s="67"/>
      <c r="L504" s="67"/>
    </row>
    <row r="505">
      <c r="K505" s="67"/>
      <c r="L505" s="67"/>
    </row>
    <row r="506">
      <c r="K506" s="67"/>
      <c r="L506" s="67"/>
    </row>
    <row r="507">
      <c r="K507" s="67"/>
      <c r="L507" s="67"/>
    </row>
    <row r="508">
      <c r="K508" s="67"/>
      <c r="L508" s="67"/>
    </row>
    <row r="509">
      <c r="K509" s="67"/>
      <c r="L509" s="67"/>
    </row>
    <row r="510">
      <c r="K510" s="67"/>
      <c r="L510" s="67"/>
    </row>
    <row r="511">
      <c r="K511" s="67"/>
      <c r="L511" s="67"/>
    </row>
    <row r="512">
      <c r="K512" s="67"/>
      <c r="L512" s="67"/>
    </row>
    <row r="513">
      <c r="K513" s="67"/>
      <c r="L513" s="67"/>
    </row>
    <row r="514">
      <c r="K514" s="67"/>
      <c r="L514" s="67"/>
    </row>
    <row r="515">
      <c r="K515" s="67"/>
      <c r="L515" s="67"/>
    </row>
    <row r="516">
      <c r="K516" s="67"/>
      <c r="L516" s="67"/>
    </row>
    <row r="517">
      <c r="K517" s="67"/>
      <c r="L517" s="67"/>
    </row>
    <row r="518">
      <c r="K518" s="67"/>
      <c r="L518" s="67"/>
    </row>
    <row r="519">
      <c r="K519" s="67"/>
      <c r="L519" s="67"/>
    </row>
    <row r="520">
      <c r="K520" s="67"/>
      <c r="L520" s="67"/>
    </row>
    <row r="521">
      <c r="K521" s="67"/>
      <c r="L521" s="67"/>
    </row>
    <row r="522">
      <c r="K522" s="67"/>
      <c r="L522" s="67"/>
    </row>
    <row r="523">
      <c r="K523" s="67"/>
      <c r="L523" s="67"/>
    </row>
    <row r="524">
      <c r="K524" s="67"/>
      <c r="L524" s="67"/>
    </row>
    <row r="525">
      <c r="K525" s="67"/>
      <c r="L525" s="67"/>
    </row>
    <row r="526">
      <c r="K526" s="67"/>
      <c r="L526" s="67"/>
    </row>
    <row r="527">
      <c r="K527" s="67"/>
      <c r="L527" s="67"/>
    </row>
    <row r="528">
      <c r="K528" s="67"/>
      <c r="L528" s="67"/>
    </row>
    <row r="529">
      <c r="K529" s="67"/>
      <c r="L529" s="67"/>
    </row>
    <row r="530">
      <c r="K530" s="67"/>
      <c r="L530" s="67"/>
    </row>
    <row r="531">
      <c r="K531" s="67"/>
      <c r="L531" s="67"/>
    </row>
    <row r="532">
      <c r="K532" s="67"/>
      <c r="L532" s="67"/>
    </row>
    <row r="533">
      <c r="K533" s="67"/>
      <c r="L533" s="67"/>
    </row>
    <row r="534">
      <c r="K534" s="67"/>
      <c r="L534" s="67"/>
    </row>
    <row r="535">
      <c r="K535" s="67"/>
      <c r="L535" s="67"/>
    </row>
    <row r="536">
      <c r="K536" s="67"/>
      <c r="L536" s="67"/>
    </row>
    <row r="537">
      <c r="K537" s="67"/>
      <c r="L537" s="67"/>
    </row>
    <row r="538">
      <c r="K538" s="67"/>
      <c r="L538" s="67"/>
    </row>
    <row r="539">
      <c r="K539" s="67"/>
      <c r="L539" s="67"/>
    </row>
    <row r="540">
      <c r="K540" s="67"/>
      <c r="L540" s="67"/>
    </row>
    <row r="541">
      <c r="K541" s="67"/>
      <c r="L541" s="67"/>
    </row>
    <row r="542">
      <c r="K542" s="67"/>
      <c r="L542" s="67"/>
    </row>
    <row r="543">
      <c r="K543" s="67"/>
      <c r="L543" s="67"/>
    </row>
    <row r="544">
      <c r="K544" s="67"/>
      <c r="L544" s="67"/>
    </row>
    <row r="545">
      <c r="K545" s="67"/>
      <c r="L545" s="67"/>
    </row>
    <row r="546">
      <c r="K546" s="67"/>
      <c r="L546" s="67"/>
    </row>
    <row r="547">
      <c r="K547" s="67"/>
      <c r="L547" s="67"/>
    </row>
    <row r="548">
      <c r="K548" s="67"/>
      <c r="L548" s="67"/>
    </row>
    <row r="549">
      <c r="K549" s="67"/>
      <c r="L549" s="67"/>
    </row>
    <row r="550">
      <c r="K550" s="67"/>
      <c r="L550" s="67"/>
    </row>
    <row r="551">
      <c r="K551" s="67"/>
      <c r="L551" s="67"/>
    </row>
    <row r="552">
      <c r="K552" s="67"/>
      <c r="L552" s="67"/>
    </row>
    <row r="553">
      <c r="K553" s="67"/>
      <c r="L553" s="67"/>
    </row>
    <row r="554">
      <c r="K554" s="67"/>
      <c r="L554" s="67"/>
    </row>
    <row r="555">
      <c r="K555" s="67"/>
      <c r="L555" s="67"/>
    </row>
    <row r="556">
      <c r="K556" s="67"/>
      <c r="L556" s="67"/>
    </row>
    <row r="557">
      <c r="K557" s="67"/>
      <c r="L557" s="67"/>
    </row>
    <row r="558">
      <c r="K558" s="67"/>
      <c r="L558" s="67"/>
    </row>
    <row r="559">
      <c r="K559" s="67"/>
      <c r="L559" s="67"/>
    </row>
    <row r="560">
      <c r="K560" s="67"/>
      <c r="L560" s="67"/>
    </row>
    <row r="561">
      <c r="K561" s="67"/>
      <c r="L561" s="67"/>
    </row>
    <row r="562">
      <c r="K562" s="67"/>
      <c r="L562" s="67"/>
    </row>
    <row r="563">
      <c r="K563" s="67"/>
      <c r="L563" s="67"/>
    </row>
    <row r="564">
      <c r="K564" s="67"/>
      <c r="L564" s="67"/>
    </row>
    <row r="565">
      <c r="K565" s="67"/>
      <c r="L565" s="67"/>
    </row>
    <row r="566">
      <c r="K566" s="67"/>
      <c r="L566" s="67"/>
    </row>
    <row r="567">
      <c r="K567" s="67"/>
      <c r="L567" s="67"/>
    </row>
    <row r="568">
      <c r="K568" s="67"/>
      <c r="L568" s="67"/>
    </row>
    <row r="569">
      <c r="K569" s="67"/>
      <c r="L569" s="67"/>
    </row>
    <row r="570">
      <c r="K570" s="67"/>
      <c r="L570" s="67"/>
    </row>
    <row r="571">
      <c r="K571" s="67"/>
      <c r="L571" s="67"/>
    </row>
    <row r="572">
      <c r="K572" s="67"/>
      <c r="L572" s="67"/>
    </row>
    <row r="573">
      <c r="K573" s="67"/>
      <c r="L573" s="67"/>
    </row>
    <row r="574">
      <c r="K574" s="67"/>
      <c r="L574" s="67"/>
    </row>
    <row r="575">
      <c r="K575" s="67"/>
      <c r="L575" s="67"/>
    </row>
    <row r="576">
      <c r="K576" s="67"/>
      <c r="L576" s="67"/>
    </row>
    <row r="577">
      <c r="K577" s="67"/>
      <c r="L577" s="67"/>
    </row>
    <row r="578">
      <c r="K578" s="67"/>
      <c r="L578" s="67"/>
    </row>
    <row r="579">
      <c r="K579" s="67"/>
      <c r="L579" s="67"/>
    </row>
    <row r="580">
      <c r="K580" s="67"/>
      <c r="L580" s="67"/>
    </row>
    <row r="581">
      <c r="K581" s="67"/>
      <c r="L581" s="67"/>
    </row>
    <row r="582">
      <c r="K582" s="67"/>
      <c r="L582" s="67"/>
    </row>
    <row r="583">
      <c r="K583" s="67"/>
      <c r="L583" s="67"/>
    </row>
    <row r="584">
      <c r="K584" s="67"/>
      <c r="L584" s="67"/>
    </row>
    <row r="585">
      <c r="K585" s="67"/>
      <c r="L585" s="67"/>
    </row>
    <row r="586">
      <c r="K586" s="67"/>
      <c r="L586" s="67"/>
    </row>
    <row r="587">
      <c r="K587" s="67"/>
      <c r="L587" s="67"/>
    </row>
    <row r="588">
      <c r="K588" s="67"/>
      <c r="L588" s="67"/>
    </row>
    <row r="589">
      <c r="K589" s="67"/>
      <c r="L589" s="67"/>
    </row>
    <row r="590">
      <c r="K590" s="67"/>
      <c r="L590" s="67"/>
    </row>
    <row r="591">
      <c r="K591" s="67"/>
      <c r="L591" s="67"/>
    </row>
    <row r="592">
      <c r="K592" s="67"/>
      <c r="L592" s="67"/>
    </row>
    <row r="593">
      <c r="K593" s="67"/>
      <c r="L593" s="67"/>
    </row>
    <row r="594">
      <c r="K594" s="67"/>
      <c r="L594" s="67"/>
    </row>
    <row r="595">
      <c r="K595" s="67"/>
      <c r="L595" s="67"/>
    </row>
    <row r="596">
      <c r="K596" s="67"/>
      <c r="L596" s="67"/>
    </row>
    <row r="597">
      <c r="K597" s="67"/>
      <c r="L597" s="67"/>
    </row>
    <row r="598">
      <c r="K598" s="67"/>
      <c r="L598" s="67"/>
    </row>
    <row r="599">
      <c r="K599" s="67"/>
      <c r="L599" s="67"/>
    </row>
    <row r="600">
      <c r="K600" s="67"/>
      <c r="L600" s="67"/>
    </row>
    <row r="601">
      <c r="K601" s="67"/>
      <c r="L601" s="67"/>
    </row>
    <row r="602">
      <c r="K602" s="67"/>
      <c r="L602" s="67"/>
    </row>
    <row r="603">
      <c r="K603" s="67"/>
      <c r="L603" s="67"/>
    </row>
    <row r="604">
      <c r="K604" s="67"/>
      <c r="L604" s="67"/>
    </row>
    <row r="605">
      <c r="K605" s="67"/>
      <c r="L605" s="67"/>
    </row>
    <row r="606">
      <c r="K606" s="67"/>
      <c r="L606" s="67"/>
    </row>
    <row r="607">
      <c r="K607" s="67"/>
      <c r="L607" s="67"/>
    </row>
    <row r="608">
      <c r="K608" s="67"/>
      <c r="L608" s="67"/>
    </row>
    <row r="609">
      <c r="K609" s="67"/>
      <c r="L609" s="67"/>
    </row>
    <row r="610">
      <c r="K610" s="67"/>
      <c r="L610" s="67"/>
    </row>
    <row r="611">
      <c r="K611" s="67"/>
      <c r="L611" s="67"/>
    </row>
    <row r="612">
      <c r="K612" s="67"/>
      <c r="L612" s="67"/>
    </row>
    <row r="613">
      <c r="K613" s="67"/>
      <c r="L613" s="67"/>
    </row>
    <row r="614">
      <c r="K614" s="67"/>
      <c r="L614" s="67"/>
    </row>
    <row r="615">
      <c r="K615" s="67"/>
      <c r="L615" s="67"/>
    </row>
    <row r="616">
      <c r="K616" s="67"/>
      <c r="L616" s="67"/>
    </row>
    <row r="617">
      <c r="K617" s="67"/>
      <c r="L617" s="67"/>
    </row>
    <row r="618">
      <c r="K618" s="67"/>
      <c r="L618" s="67"/>
    </row>
    <row r="619">
      <c r="K619" s="67"/>
      <c r="L619" s="67"/>
    </row>
    <row r="620">
      <c r="K620" s="67"/>
      <c r="L620" s="67"/>
    </row>
    <row r="621">
      <c r="K621" s="67"/>
      <c r="L621" s="67"/>
    </row>
    <row r="622">
      <c r="K622" s="67"/>
      <c r="L622" s="67"/>
    </row>
    <row r="623">
      <c r="K623" s="67"/>
      <c r="L623" s="67"/>
    </row>
    <row r="624">
      <c r="K624" s="67"/>
      <c r="L624" s="67"/>
    </row>
    <row r="625">
      <c r="K625" s="67"/>
      <c r="L625" s="67"/>
    </row>
    <row r="626">
      <c r="K626" s="67"/>
      <c r="L626" s="67"/>
    </row>
    <row r="627">
      <c r="K627" s="67"/>
      <c r="L627" s="67"/>
    </row>
    <row r="628">
      <c r="K628" s="67"/>
      <c r="L628" s="67"/>
    </row>
    <row r="629">
      <c r="K629" s="67"/>
      <c r="L629" s="67"/>
    </row>
    <row r="630">
      <c r="K630" s="67"/>
      <c r="L630" s="67"/>
    </row>
    <row r="631">
      <c r="K631" s="67"/>
      <c r="L631" s="67"/>
    </row>
    <row r="632">
      <c r="K632" s="67"/>
      <c r="L632" s="67"/>
    </row>
    <row r="633">
      <c r="K633" s="67"/>
      <c r="L633" s="67"/>
    </row>
    <row r="634">
      <c r="K634" s="67"/>
      <c r="L634" s="67"/>
    </row>
    <row r="635">
      <c r="K635" s="67"/>
      <c r="L635" s="67"/>
    </row>
    <row r="636">
      <c r="K636" s="67"/>
      <c r="L636" s="67"/>
    </row>
    <row r="637">
      <c r="K637" s="67"/>
      <c r="L637" s="67"/>
    </row>
    <row r="638">
      <c r="K638" s="67"/>
      <c r="L638" s="67"/>
    </row>
    <row r="639">
      <c r="K639" s="67"/>
      <c r="L639" s="67"/>
    </row>
    <row r="640">
      <c r="K640" s="67"/>
      <c r="L640" s="67"/>
    </row>
    <row r="641">
      <c r="K641" s="67"/>
      <c r="L641" s="67"/>
    </row>
    <row r="642">
      <c r="K642" s="67"/>
      <c r="L642" s="67"/>
    </row>
    <row r="643">
      <c r="K643" s="67"/>
      <c r="L643" s="67"/>
    </row>
    <row r="644">
      <c r="K644" s="67"/>
      <c r="L644" s="67"/>
    </row>
    <row r="645">
      <c r="K645" s="67"/>
      <c r="L645" s="67"/>
    </row>
    <row r="646">
      <c r="K646" s="67"/>
      <c r="L646" s="67"/>
    </row>
    <row r="647">
      <c r="K647" s="67"/>
      <c r="L647" s="67"/>
    </row>
    <row r="648">
      <c r="K648" s="67"/>
      <c r="L648" s="67"/>
    </row>
    <row r="649">
      <c r="K649" s="67"/>
      <c r="L649" s="67"/>
    </row>
    <row r="650">
      <c r="K650" s="67"/>
      <c r="L650" s="67"/>
    </row>
    <row r="651">
      <c r="K651" s="67"/>
      <c r="L651" s="67"/>
    </row>
    <row r="652">
      <c r="K652" s="67"/>
      <c r="L652" s="67"/>
    </row>
    <row r="653">
      <c r="K653" s="67"/>
      <c r="L653" s="67"/>
    </row>
    <row r="654">
      <c r="K654" s="67"/>
      <c r="L654" s="67"/>
    </row>
    <row r="655">
      <c r="K655" s="67"/>
      <c r="L655" s="67"/>
    </row>
    <row r="656">
      <c r="K656" s="67"/>
      <c r="L656" s="67"/>
    </row>
    <row r="657">
      <c r="K657" s="67"/>
      <c r="L657" s="67"/>
    </row>
    <row r="658">
      <c r="K658" s="67"/>
      <c r="L658" s="67"/>
    </row>
    <row r="659">
      <c r="K659" s="67"/>
      <c r="L659" s="67"/>
    </row>
    <row r="660">
      <c r="K660" s="67"/>
      <c r="L660" s="67"/>
    </row>
    <row r="661">
      <c r="K661" s="67"/>
      <c r="L661" s="67"/>
    </row>
    <row r="662">
      <c r="K662" s="67"/>
      <c r="L662" s="67"/>
    </row>
    <row r="663">
      <c r="K663" s="67"/>
      <c r="L663" s="67"/>
    </row>
    <row r="664">
      <c r="K664" s="67"/>
      <c r="L664" s="67"/>
    </row>
    <row r="665">
      <c r="K665" s="67"/>
      <c r="L665" s="67"/>
    </row>
    <row r="666">
      <c r="K666" s="67"/>
      <c r="L666" s="67"/>
    </row>
    <row r="667">
      <c r="K667" s="67"/>
      <c r="L667" s="67"/>
    </row>
    <row r="668">
      <c r="K668" s="67"/>
      <c r="L668" s="67"/>
    </row>
    <row r="669">
      <c r="K669" s="67"/>
      <c r="L669" s="67"/>
    </row>
    <row r="670">
      <c r="K670" s="67"/>
      <c r="L670" s="67"/>
    </row>
    <row r="671">
      <c r="K671" s="67"/>
      <c r="L671" s="67"/>
    </row>
    <row r="672">
      <c r="K672" s="67"/>
      <c r="L672" s="67"/>
    </row>
    <row r="673">
      <c r="K673" s="67"/>
      <c r="L673" s="67"/>
    </row>
    <row r="674">
      <c r="K674" s="67"/>
      <c r="L674" s="67"/>
    </row>
    <row r="675">
      <c r="K675" s="67"/>
      <c r="L675" s="67"/>
    </row>
    <row r="676">
      <c r="K676" s="67"/>
      <c r="L676" s="67"/>
    </row>
    <row r="677">
      <c r="K677" s="67"/>
      <c r="L677" s="67"/>
    </row>
    <row r="678">
      <c r="K678" s="67"/>
      <c r="L678" s="67"/>
    </row>
    <row r="679">
      <c r="K679" s="67"/>
      <c r="L679" s="67"/>
    </row>
    <row r="680">
      <c r="K680" s="67"/>
      <c r="L680" s="67"/>
    </row>
    <row r="681">
      <c r="K681" s="67"/>
      <c r="L681" s="67"/>
    </row>
    <row r="682">
      <c r="K682" s="67"/>
      <c r="L682" s="67"/>
    </row>
    <row r="683">
      <c r="K683" s="67"/>
      <c r="L683" s="67"/>
    </row>
    <row r="684">
      <c r="K684" s="67"/>
      <c r="L684" s="67"/>
    </row>
    <row r="685">
      <c r="K685" s="67"/>
      <c r="L685" s="67"/>
    </row>
    <row r="686">
      <c r="K686" s="67"/>
      <c r="L686" s="67"/>
    </row>
    <row r="687">
      <c r="K687" s="67"/>
      <c r="L687" s="67"/>
    </row>
    <row r="688">
      <c r="K688" s="67"/>
      <c r="L688" s="67"/>
    </row>
    <row r="689">
      <c r="K689" s="67"/>
      <c r="L689" s="67"/>
    </row>
    <row r="690">
      <c r="K690" s="67"/>
      <c r="L690" s="67"/>
    </row>
    <row r="691">
      <c r="K691" s="67"/>
      <c r="L691" s="67"/>
    </row>
    <row r="692">
      <c r="K692" s="67"/>
      <c r="L692" s="67"/>
    </row>
    <row r="693">
      <c r="K693" s="67"/>
      <c r="L693" s="67"/>
    </row>
    <row r="694">
      <c r="K694" s="67"/>
      <c r="L694" s="67"/>
    </row>
    <row r="695">
      <c r="K695" s="67"/>
      <c r="L695" s="67"/>
    </row>
    <row r="696">
      <c r="K696" s="67"/>
      <c r="L696" s="67"/>
    </row>
    <row r="697">
      <c r="K697" s="67"/>
      <c r="L697" s="67"/>
    </row>
    <row r="698">
      <c r="K698" s="67"/>
      <c r="L698" s="67"/>
    </row>
    <row r="699">
      <c r="K699" s="67"/>
      <c r="L699" s="67"/>
    </row>
    <row r="700">
      <c r="K700" s="67"/>
      <c r="L700" s="67"/>
    </row>
    <row r="701">
      <c r="K701" s="67"/>
      <c r="L701" s="67"/>
    </row>
    <row r="702">
      <c r="K702" s="67"/>
      <c r="L702" s="67"/>
    </row>
    <row r="703">
      <c r="K703" s="67"/>
      <c r="L703" s="67"/>
    </row>
    <row r="704">
      <c r="K704" s="67"/>
      <c r="L704" s="67"/>
    </row>
    <row r="705">
      <c r="K705" s="67"/>
      <c r="L705" s="67"/>
    </row>
    <row r="706">
      <c r="K706" s="67"/>
      <c r="L706" s="67"/>
    </row>
    <row r="707">
      <c r="K707" s="67"/>
      <c r="L707" s="67"/>
    </row>
    <row r="708">
      <c r="K708" s="67"/>
      <c r="L708" s="67"/>
    </row>
    <row r="709">
      <c r="K709" s="67"/>
      <c r="L709" s="67"/>
    </row>
    <row r="710">
      <c r="K710" s="67"/>
      <c r="L710" s="67"/>
    </row>
    <row r="711">
      <c r="K711" s="67"/>
      <c r="L711" s="67"/>
    </row>
    <row r="712">
      <c r="K712" s="67"/>
      <c r="L712" s="67"/>
    </row>
    <row r="713">
      <c r="K713" s="67"/>
      <c r="L713" s="67"/>
    </row>
    <row r="714">
      <c r="K714" s="67"/>
      <c r="L714" s="67"/>
    </row>
    <row r="715">
      <c r="K715" s="67"/>
      <c r="L715" s="67"/>
    </row>
    <row r="716">
      <c r="K716" s="67"/>
      <c r="L716" s="67"/>
    </row>
    <row r="717">
      <c r="K717" s="67"/>
      <c r="L717" s="67"/>
    </row>
    <row r="718">
      <c r="K718" s="67"/>
      <c r="L718" s="67"/>
    </row>
    <row r="719">
      <c r="K719" s="67"/>
      <c r="L719" s="67"/>
    </row>
    <row r="720">
      <c r="K720" s="67"/>
      <c r="L720" s="67"/>
    </row>
    <row r="721">
      <c r="K721" s="67"/>
      <c r="L721" s="67"/>
    </row>
    <row r="722">
      <c r="K722" s="67"/>
      <c r="L722" s="67"/>
    </row>
    <row r="723">
      <c r="K723" s="67"/>
      <c r="L723" s="67"/>
    </row>
    <row r="724">
      <c r="K724" s="67"/>
      <c r="L724" s="67"/>
    </row>
    <row r="725">
      <c r="K725" s="67"/>
      <c r="L725" s="67"/>
    </row>
    <row r="726">
      <c r="K726" s="67"/>
      <c r="L726" s="67"/>
    </row>
    <row r="727">
      <c r="K727" s="67"/>
      <c r="L727" s="67"/>
    </row>
    <row r="728">
      <c r="K728" s="67"/>
      <c r="L728" s="67"/>
    </row>
    <row r="729">
      <c r="K729" s="67"/>
      <c r="L729" s="67"/>
    </row>
    <row r="730">
      <c r="K730" s="67"/>
      <c r="L730" s="67"/>
    </row>
    <row r="731">
      <c r="K731" s="67"/>
      <c r="L731" s="67"/>
    </row>
    <row r="732">
      <c r="K732" s="67"/>
      <c r="L732" s="67"/>
    </row>
    <row r="733">
      <c r="K733" s="67"/>
      <c r="L733" s="67"/>
    </row>
    <row r="734">
      <c r="K734" s="67"/>
      <c r="L734" s="67"/>
    </row>
    <row r="735">
      <c r="K735" s="67"/>
      <c r="L735" s="67"/>
    </row>
    <row r="736">
      <c r="K736" s="67"/>
      <c r="L736" s="67"/>
    </row>
    <row r="737">
      <c r="K737" s="67"/>
      <c r="L737" s="67"/>
    </row>
    <row r="738">
      <c r="K738" s="67"/>
      <c r="L738" s="67"/>
    </row>
    <row r="739">
      <c r="K739" s="67"/>
      <c r="L739" s="67"/>
    </row>
    <row r="740">
      <c r="K740" s="67"/>
      <c r="L740" s="67"/>
    </row>
    <row r="741">
      <c r="K741" s="67"/>
      <c r="L741" s="67"/>
    </row>
    <row r="742">
      <c r="K742" s="67"/>
      <c r="L742" s="67"/>
    </row>
    <row r="743">
      <c r="K743" s="67"/>
      <c r="L743" s="67"/>
    </row>
    <row r="744">
      <c r="K744" s="67"/>
      <c r="L744" s="67"/>
    </row>
    <row r="745">
      <c r="K745" s="67"/>
      <c r="L745" s="67"/>
    </row>
    <row r="746">
      <c r="K746" s="67"/>
      <c r="L746" s="67"/>
    </row>
    <row r="747">
      <c r="K747" s="67"/>
      <c r="L747" s="67"/>
    </row>
    <row r="748">
      <c r="K748" s="67"/>
      <c r="L748" s="67"/>
    </row>
    <row r="749">
      <c r="K749" s="67"/>
      <c r="L749" s="67"/>
    </row>
    <row r="750">
      <c r="K750" s="67"/>
      <c r="L750" s="67"/>
    </row>
    <row r="751">
      <c r="K751" s="67"/>
      <c r="L751" s="67"/>
    </row>
    <row r="752">
      <c r="K752" s="67"/>
      <c r="L752" s="67"/>
    </row>
    <row r="753">
      <c r="K753" s="67"/>
      <c r="L753" s="67"/>
    </row>
    <row r="754">
      <c r="K754" s="67"/>
      <c r="L754" s="67"/>
    </row>
    <row r="755">
      <c r="K755" s="67"/>
      <c r="L755" s="67"/>
    </row>
    <row r="756">
      <c r="K756" s="67"/>
      <c r="L756" s="67"/>
    </row>
    <row r="757">
      <c r="K757" s="67"/>
      <c r="L757" s="67"/>
    </row>
    <row r="758">
      <c r="K758" s="67"/>
      <c r="L758" s="67"/>
    </row>
    <row r="759">
      <c r="K759" s="67"/>
      <c r="L759" s="67"/>
    </row>
    <row r="760">
      <c r="K760" s="67"/>
      <c r="L760" s="67"/>
    </row>
    <row r="761">
      <c r="K761" s="67"/>
      <c r="L761" s="67"/>
    </row>
    <row r="762">
      <c r="K762" s="67"/>
      <c r="L762" s="67"/>
    </row>
    <row r="763">
      <c r="K763" s="67"/>
      <c r="L763" s="67"/>
    </row>
    <row r="764">
      <c r="K764" s="67"/>
      <c r="L764" s="67"/>
    </row>
    <row r="765">
      <c r="K765" s="67"/>
      <c r="L765" s="67"/>
    </row>
    <row r="766">
      <c r="K766" s="67"/>
      <c r="L766" s="67"/>
    </row>
    <row r="767">
      <c r="K767" s="67"/>
      <c r="L767" s="67"/>
    </row>
    <row r="768">
      <c r="K768" s="67"/>
      <c r="L768" s="67"/>
    </row>
    <row r="769">
      <c r="K769" s="67"/>
      <c r="L769" s="67"/>
    </row>
    <row r="770">
      <c r="K770" s="67"/>
      <c r="L770" s="67"/>
    </row>
    <row r="771">
      <c r="K771" s="67"/>
      <c r="L771" s="67"/>
    </row>
    <row r="772">
      <c r="K772" s="67"/>
      <c r="L772" s="67"/>
    </row>
    <row r="773">
      <c r="K773" s="67"/>
      <c r="L773" s="67"/>
    </row>
    <row r="774">
      <c r="K774" s="67"/>
      <c r="L774" s="67"/>
    </row>
    <row r="775">
      <c r="K775" s="67"/>
      <c r="L775" s="67"/>
    </row>
    <row r="776">
      <c r="K776" s="67"/>
      <c r="L776" s="67"/>
    </row>
    <row r="777">
      <c r="K777" s="67"/>
      <c r="L777" s="67"/>
    </row>
    <row r="778">
      <c r="K778" s="67"/>
      <c r="L778" s="67"/>
    </row>
    <row r="779">
      <c r="K779" s="67"/>
      <c r="L779" s="67"/>
    </row>
    <row r="780">
      <c r="K780" s="67"/>
      <c r="L780" s="67"/>
    </row>
    <row r="781">
      <c r="K781" s="67"/>
      <c r="L781" s="67"/>
    </row>
    <row r="782">
      <c r="K782" s="67"/>
      <c r="L782" s="67"/>
    </row>
    <row r="783">
      <c r="K783" s="67"/>
      <c r="L783" s="67"/>
    </row>
    <row r="784">
      <c r="K784" s="67"/>
      <c r="L784" s="67"/>
    </row>
    <row r="785">
      <c r="K785" s="67"/>
      <c r="L785" s="67"/>
    </row>
    <row r="786">
      <c r="K786" s="67"/>
      <c r="L786" s="67"/>
    </row>
    <row r="787">
      <c r="K787" s="67"/>
      <c r="L787" s="67"/>
    </row>
    <row r="788">
      <c r="K788" s="67"/>
      <c r="L788" s="67"/>
    </row>
    <row r="789">
      <c r="K789" s="67"/>
      <c r="L789" s="67"/>
    </row>
    <row r="790">
      <c r="K790" s="67"/>
      <c r="L790" s="67"/>
    </row>
    <row r="791">
      <c r="K791" s="67"/>
      <c r="L791" s="67"/>
    </row>
    <row r="792">
      <c r="K792" s="67"/>
      <c r="L792" s="67"/>
    </row>
    <row r="793">
      <c r="K793" s="67"/>
      <c r="L793" s="67"/>
    </row>
    <row r="794">
      <c r="K794" s="67"/>
      <c r="L794" s="67"/>
    </row>
    <row r="795">
      <c r="K795" s="67"/>
      <c r="L795" s="67"/>
    </row>
    <row r="796">
      <c r="K796" s="67"/>
      <c r="L796" s="67"/>
    </row>
    <row r="797">
      <c r="K797" s="67"/>
      <c r="L797" s="67"/>
    </row>
    <row r="798">
      <c r="K798" s="67"/>
      <c r="L798" s="67"/>
    </row>
    <row r="799">
      <c r="K799" s="67"/>
      <c r="L799" s="67"/>
    </row>
    <row r="800">
      <c r="K800" s="67"/>
      <c r="L800" s="67"/>
    </row>
    <row r="801">
      <c r="K801" s="67"/>
      <c r="L801" s="67"/>
    </row>
    <row r="802">
      <c r="K802" s="67"/>
      <c r="L802" s="67"/>
    </row>
    <row r="803">
      <c r="K803" s="67"/>
      <c r="L803" s="67"/>
    </row>
    <row r="804">
      <c r="K804" s="67"/>
      <c r="L804" s="67"/>
    </row>
    <row r="805">
      <c r="K805" s="67"/>
      <c r="L805" s="67"/>
    </row>
    <row r="806">
      <c r="K806" s="67"/>
      <c r="L806" s="67"/>
    </row>
    <row r="807">
      <c r="K807" s="67"/>
      <c r="L807" s="67"/>
    </row>
    <row r="808">
      <c r="K808" s="67"/>
      <c r="L808" s="67"/>
    </row>
    <row r="809">
      <c r="K809" s="67"/>
      <c r="L809" s="67"/>
    </row>
    <row r="810">
      <c r="K810" s="67"/>
      <c r="L810" s="67"/>
    </row>
    <row r="811">
      <c r="K811" s="67"/>
      <c r="L811" s="67"/>
    </row>
    <row r="812">
      <c r="K812" s="67"/>
      <c r="L812" s="67"/>
    </row>
    <row r="813">
      <c r="K813" s="67"/>
      <c r="L813" s="67"/>
    </row>
    <row r="814">
      <c r="K814" s="67"/>
      <c r="L814" s="67"/>
    </row>
    <row r="815">
      <c r="K815" s="67"/>
      <c r="L815" s="67"/>
    </row>
    <row r="816">
      <c r="K816" s="67"/>
      <c r="L816" s="67"/>
    </row>
    <row r="817">
      <c r="K817" s="67"/>
      <c r="L817" s="67"/>
    </row>
    <row r="818">
      <c r="K818" s="67"/>
      <c r="L818" s="67"/>
    </row>
    <row r="819">
      <c r="K819" s="67"/>
      <c r="L819" s="67"/>
    </row>
    <row r="820">
      <c r="K820" s="67"/>
      <c r="L820" s="67"/>
    </row>
    <row r="821">
      <c r="K821" s="67"/>
      <c r="L821" s="67"/>
    </row>
    <row r="822">
      <c r="K822" s="67"/>
      <c r="L822" s="67"/>
    </row>
    <row r="823">
      <c r="K823" s="67"/>
      <c r="L823" s="67"/>
    </row>
    <row r="824">
      <c r="K824" s="67"/>
      <c r="L824" s="67"/>
    </row>
    <row r="825">
      <c r="K825" s="67"/>
      <c r="L825" s="67"/>
    </row>
    <row r="826">
      <c r="K826" s="67"/>
      <c r="L826" s="67"/>
    </row>
    <row r="827">
      <c r="K827" s="67"/>
      <c r="L827" s="67"/>
    </row>
    <row r="828">
      <c r="K828" s="67"/>
      <c r="L828" s="67"/>
    </row>
    <row r="829">
      <c r="K829" s="67"/>
      <c r="L829" s="67"/>
    </row>
    <row r="830">
      <c r="K830" s="67"/>
      <c r="L830" s="67"/>
    </row>
    <row r="831">
      <c r="K831" s="67"/>
      <c r="L831" s="67"/>
    </row>
    <row r="832">
      <c r="K832" s="67"/>
      <c r="L832" s="67"/>
    </row>
    <row r="833">
      <c r="K833" s="67"/>
      <c r="L833" s="67"/>
    </row>
    <row r="834">
      <c r="K834" s="67"/>
      <c r="L834" s="67"/>
    </row>
    <row r="835">
      <c r="K835" s="67"/>
      <c r="L835" s="67"/>
    </row>
    <row r="836">
      <c r="K836" s="67"/>
      <c r="L836" s="67"/>
    </row>
    <row r="837">
      <c r="K837" s="67"/>
      <c r="L837" s="67"/>
    </row>
    <row r="838">
      <c r="K838" s="67"/>
      <c r="L838" s="67"/>
    </row>
    <row r="839">
      <c r="K839" s="67"/>
      <c r="L839" s="67"/>
    </row>
    <row r="840">
      <c r="K840" s="67"/>
      <c r="L840" s="67"/>
    </row>
    <row r="841">
      <c r="K841" s="67"/>
      <c r="L841" s="67"/>
    </row>
    <row r="842">
      <c r="K842" s="67"/>
      <c r="L842" s="67"/>
    </row>
    <row r="843">
      <c r="K843" s="67"/>
      <c r="L843" s="67"/>
    </row>
    <row r="844">
      <c r="K844" s="67"/>
      <c r="L844" s="67"/>
    </row>
    <row r="845">
      <c r="K845" s="67"/>
      <c r="L845" s="67"/>
    </row>
    <row r="846">
      <c r="K846" s="67"/>
      <c r="L846" s="67"/>
    </row>
    <row r="847">
      <c r="K847" s="67"/>
      <c r="L847" s="67"/>
    </row>
    <row r="848">
      <c r="K848" s="67"/>
      <c r="L848" s="67"/>
    </row>
    <row r="849">
      <c r="K849" s="67"/>
      <c r="L849" s="67"/>
    </row>
    <row r="850">
      <c r="K850" s="67"/>
      <c r="L850" s="67"/>
    </row>
    <row r="851">
      <c r="K851" s="67"/>
      <c r="L851" s="67"/>
    </row>
    <row r="852">
      <c r="K852" s="67"/>
      <c r="L852" s="67"/>
    </row>
    <row r="853">
      <c r="K853" s="67"/>
      <c r="L853" s="67"/>
    </row>
    <row r="854">
      <c r="K854" s="67"/>
      <c r="L854" s="67"/>
    </row>
    <row r="855">
      <c r="K855" s="67"/>
      <c r="L855" s="67"/>
    </row>
    <row r="856">
      <c r="K856" s="67"/>
      <c r="L856" s="67"/>
    </row>
    <row r="857">
      <c r="K857" s="67"/>
      <c r="L857" s="67"/>
    </row>
    <row r="858">
      <c r="K858" s="67"/>
      <c r="L858" s="67"/>
    </row>
    <row r="859">
      <c r="K859" s="67"/>
      <c r="L859" s="67"/>
    </row>
    <row r="860">
      <c r="K860" s="67"/>
      <c r="L860" s="67"/>
    </row>
    <row r="861">
      <c r="K861" s="67"/>
      <c r="L861" s="67"/>
    </row>
    <row r="862">
      <c r="K862" s="67"/>
      <c r="L862" s="67"/>
    </row>
    <row r="863">
      <c r="K863" s="67"/>
      <c r="L863" s="67"/>
    </row>
    <row r="864">
      <c r="K864" s="67"/>
      <c r="L864" s="67"/>
    </row>
    <row r="865">
      <c r="K865" s="67"/>
      <c r="L865" s="67"/>
    </row>
    <row r="866">
      <c r="K866" s="67"/>
      <c r="L866" s="67"/>
    </row>
    <row r="867">
      <c r="K867" s="67"/>
      <c r="L867" s="67"/>
    </row>
    <row r="868">
      <c r="K868" s="67"/>
      <c r="L868" s="67"/>
    </row>
    <row r="869">
      <c r="K869" s="67"/>
      <c r="L869" s="67"/>
    </row>
    <row r="870">
      <c r="K870" s="67"/>
      <c r="L870" s="67"/>
    </row>
    <row r="871">
      <c r="K871" s="67"/>
      <c r="L871" s="67"/>
    </row>
    <row r="872">
      <c r="K872" s="67"/>
      <c r="L872" s="67"/>
    </row>
    <row r="873">
      <c r="K873" s="67"/>
      <c r="L873" s="67"/>
    </row>
    <row r="874">
      <c r="K874" s="67"/>
      <c r="L874" s="67"/>
    </row>
    <row r="875">
      <c r="K875" s="67"/>
      <c r="L875" s="67"/>
    </row>
    <row r="876">
      <c r="K876" s="67"/>
      <c r="L876" s="67"/>
    </row>
    <row r="877">
      <c r="K877" s="67"/>
      <c r="L877" s="67"/>
    </row>
    <row r="878">
      <c r="K878" s="67"/>
      <c r="L878" s="67"/>
    </row>
    <row r="879">
      <c r="K879" s="67"/>
      <c r="L879" s="67"/>
    </row>
    <row r="880">
      <c r="K880" s="67"/>
      <c r="L880" s="67"/>
    </row>
    <row r="881">
      <c r="K881" s="67"/>
      <c r="L881" s="67"/>
    </row>
    <row r="882">
      <c r="K882" s="67"/>
      <c r="L882" s="67"/>
    </row>
    <row r="883">
      <c r="K883" s="67"/>
      <c r="L883" s="67"/>
    </row>
    <row r="884">
      <c r="K884" s="67"/>
      <c r="L884" s="67"/>
    </row>
    <row r="885">
      <c r="K885" s="67"/>
      <c r="L885" s="67"/>
    </row>
    <row r="886">
      <c r="K886" s="67"/>
      <c r="L886" s="67"/>
    </row>
    <row r="887">
      <c r="K887" s="67"/>
      <c r="L887" s="67"/>
    </row>
    <row r="888">
      <c r="K888" s="67"/>
      <c r="L888" s="67"/>
    </row>
    <row r="889">
      <c r="K889" s="67"/>
      <c r="L889" s="67"/>
    </row>
    <row r="890">
      <c r="K890" s="67"/>
      <c r="L890" s="67"/>
    </row>
    <row r="891">
      <c r="K891" s="67"/>
      <c r="L891" s="67"/>
    </row>
    <row r="892">
      <c r="K892" s="67"/>
      <c r="L892" s="67"/>
    </row>
    <row r="893">
      <c r="K893" s="67"/>
      <c r="L893" s="67"/>
    </row>
    <row r="894">
      <c r="K894" s="67"/>
      <c r="L894" s="67"/>
    </row>
    <row r="895">
      <c r="K895" s="67"/>
      <c r="L895" s="67"/>
    </row>
    <row r="896">
      <c r="K896" s="67"/>
      <c r="L896" s="67"/>
    </row>
    <row r="897">
      <c r="K897" s="67"/>
      <c r="L897" s="67"/>
    </row>
    <row r="898">
      <c r="K898" s="67"/>
      <c r="L898" s="67"/>
    </row>
    <row r="899">
      <c r="K899" s="67"/>
      <c r="L899" s="67"/>
    </row>
    <row r="900">
      <c r="K900" s="67"/>
      <c r="L900" s="67"/>
    </row>
    <row r="901">
      <c r="K901" s="67"/>
      <c r="L901" s="67"/>
    </row>
    <row r="902">
      <c r="K902" s="67"/>
      <c r="L902" s="67"/>
    </row>
    <row r="903">
      <c r="K903" s="67"/>
      <c r="L903" s="67"/>
    </row>
    <row r="904">
      <c r="K904" s="67"/>
      <c r="L904" s="67"/>
    </row>
    <row r="905">
      <c r="K905" s="67"/>
      <c r="L905" s="67"/>
    </row>
    <row r="906">
      <c r="K906" s="67"/>
      <c r="L906" s="67"/>
    </row>
    <row r="907">
      <c r="K907" s="67"/>
      <c r="L907" s="67"/>
    </row>
    <row r="908">
      <c r="K908" s="67"/>
      <c r="L908" s="67"/>
    </row>
    <row r="909">
      <c r="K909" s="67"/>
      <c r="L909" s="67"/>
    </row>
    <row r="910">
      <c r="K910" s="67"/>
      <c r="L910" s="67"/>
    </row>
    <row r="911">
      <c r="K911" s="67"/>
      <c r="L911" s="67"/>
    </row>
    <row r="912">
      <c r="K912" s="67"/>
      <c r="L912" s="67"/>
    </row>
    <row r="913">
      <c r="K913" s="67"/>
      <c r="L913" s="67"/>
    </row>
    <row r="914">
      <c r="K914" s="67"/>
      <c r="L914" s="67"/>
    </row>
    <row r="915">
      <c r="K915" s="67"/>
      <c r="L915" s="67"/>
    </row>
    <row r="916">
      <c r="K916" s="67"/>
      <c r="L916" s="67"/>
    </row>
    <row r="917">
      <c r="K917" s="67"/>
      <c r="L917" s="67"/>
    </row>
    <row r="918">
      <c r="K918" s="67"/>
      <c r="L918" s="67"/>
    </row>
    <row r="919">
      <c r="K919" s="67"/>
      <c r="L919" s="67"/>
    </row>
    <row r="920">
      <c r="K920" s="67"/>
      <c r="L920" s="67"/>
    </row>
    <row r="921">
      <c r="K921" s="67"/>
      <c r="L921" s="67"/>
    </row>
    <row r="922">
      <c r="K922" s="67"/>
      <c r="L922" s="67"/>
    </row>
    <row r="923">
      <c r="K923" s="67"/>
      <c r="L923" s="67"/>
    </row>
    <row r="924">
      <c r="K924" s="67"/>
      <c r="L924" s="67"/>
    </row>
    <row r="925">
      <c r="K925" s="67"/>
      <c r="L925" s="67"/>
    </row>
    <row r="926">
      <c r="K926" s="67"/>
      <c r="L926" s="67"/>
    </row>
    <row r="927">
      <c r="K927" s="67"/>
      <c r="L927" s="67"/>
    </row>
    <row r="928">
      <c r="K928" s="67"/>
      <c r="L928" s="67"/>
    </row>
    <row r="929">
      <c r="K929" s="67"/>
      <c r="L929" s="67"/>
    </row>
    <row r="930">
      <c r="K930" s="67"/>
      <c r="L930" s="67"/>
    </row>
    <row r="931">
      <c r="K931" s="67"/>
      <c r="L931" s="67"/>
    </row>
    <row r="932">
      <c r="K932" s="67"/>
      <c r="L932" s="67"/>
    </row>
    <row r="933">
      <c r="K933" s="67"/>
      <c r="L933" s="67"/>
    </row>
    <row r="934">
      <c r="K934" s="67"/>
      <c r="L934" s="67"/>
    </row>
    <row r="935">
      <c r="K935" s="67"/>
      <c r="L935" s="67"/>
    </row>
    <row r="936">
      <c r="K936" s="67"/>
      <c r="L936" s="67"/>
    </row>
    <row r="937">
      <c r="K937" s="67"/>
      <c r="L937" s="67"/>
    </row>
    <row r="938">
      <c r="K938" s="67"/>
      <c r="L938" s="67"/>
    </row>
    <row r="939">
      <c r="K939" s="67"/>
      <c r="L939" s="67"/>
    </row>
    <row r="940">
      <c r="K940" s="67"/>
      <c r="L940" s="67"/>
    </row>
    <row r="941">
      <c r="K941" s="67"/>
      <c r="L941" s="67"/>
    </row>
    <row r="942">
      <c r="K942" s="67"/>
      <c r="L942" s="67"/>
    </row>
    <row r="943">
      <c r="K943" s="67"/>
      <c r="L943" s="67"/>
    </row>
    <row r="944">
      <c r="K944" s="67"/>
      <c r="L944" s="67"/>
    </row>
    <row r="945">
      <c r="K945" s="67"/>
      <c r="L945" s="67"/>
    </row>
    <row r="946">
      <c r="K946" s="67"/>
      <c r="L946" s="67"/>
    </row>
    <row r="947">
      <c r="K947" s="67"/>
      <c r="L947" s="67"/>
    </row>
    <row r="948">
      <c r="K948" s="67"/>
      <c r="L948" s="67"/>
    </row>
    <row r="949">
      <c r="K949" s="67"/>
      <c r="L949" s="67"/>
    </row>
    <row r="950">
      <c r="K950" s="67"/>
      <c r="L950" s="67"/>
    </row>
    <row r="951">
      <c r="K951" s="67"/>
      <c r="L951" s="67"/>
    </row>
    <row r="952">
      <c r="K952" s="67"/>
      <c r="L952" s="67"/>
    </row>
    <row r="953">
      <c r="K953" s="67"/>
      <c r="L953" s="67"/>
    </row>
    <row r="954">
      <c r="K954" s="67"/>
      <c r="L954" s="67"/>
    </row>
    <row r="955">
      <c r="K955" s="67"/>
      <c r="L955" s="67"/>
    </row>
    <row r="956">
      <c r="K956" s="67"/>
      <c r="L956" s="67"/>
    </row>
    <row r="957">
      <c r="K957" s="67"/>
      <c r="L957" s="67"/>
    </row>
    <row r="958">
      <c r="K958" s="67"/>
      <c r="L958" s="67"/>
    </row>
    <row r="959">
      <c r="K959" s="67"/>
      <c r="L959" s="67"/>
    </row>
    <row r="960">
      <c r="K960" s="67"/>
      <c r="L960" s="67"/>
    </row>
    <row r="961">
      <c r="K961" s="67"/>
      <c r="L961" s="67"/>
    </row>
    <row r="962">
      <c r="K962" s="67"/>
      <c r="L962" s="67"/>
    </row>
    <row r="963">
      <c r="K963" s="67"/>
      <c r="L963" s="67"/>
    </row>
    <row r="964">
      <c r="K964" s="67"/>
      <c r="L964" s="67"/>
    </row>
    <row r="965">
      <c r="K965" s="67"/>
      <c r="L965" s="67"/>
    </row>
    <row r="966">
      <c r="K966" s="67"/>
      <c r="L966" s="67"/>
    </row>
    <row r="967">
      <c r="K967" s="67"/>
      <c r="L967" s="67"/>
    </row>
    <row r="968">
      <c r="K968" s="67"/>
      <c r="L968" s="67"/>
    </row>
    <row r="969">
      <c r="K969" s="67"/>
      <c r="L969" s="67"/>
    </row>
    <row r="970">
      <c r="K970" s="67"/>
      <c r="L970" s="67"/>
    </row>
    <row r="971">
      <c r="K971" s="67"/>
      <c r="L971" s="67"/>
    </row>
    <row r="972">
      <c r="K972" s="67"/>
      <c r="L972" s="67"/>
    </row>
    <row r="973">
      <c r="K973" s="67"/>
      <c r="L973" s="67"/>
    </row>
    <row r="974">
      <c r="K974" s="67"/>
      <c r="L974" s="67"/>
    </row>
    <row r="975">
      <c r="K975" s="67"/>
      <c r="L975" s="67"/>
    </row>
    <row r="976">
      <c r="K976" s="67"/>
      <c r="L976" s="67"/>
    </row>
    <row r="977">
      <c r="K977" s="67"/>
      <c r="L977" s="67"/>
    </row>
    <row r="978">
      <c r="K978" s="67"/>
      <c r="L978" s="67"/>
    </row>
    <row r="979">
      <c r="K979" s="67"/>
      <c r="L979" s="67"/>
    </row>
    <row r="980">
      <c r="K980" s="67"/>
      <c r="L980" s="67"/>
    </row>
    <row r="981">
      <c r="K981" s="67"/>
      <c r="L981" s="67"/>
    </row>
    <row r="982">
      <c r="K982" s="67"/>
      <c r="L982" s="67"/>
    </row>
    <row r="983">
      <c r="K983" s="67"/>
      <c r="L983" s="67"/>
    </row>
    <row r="984">
      <c r="K984" s="67"/>
      <c r="L984" s="67"/>
    </row>
    <row r="985">
      <c r="K985" s="67"/>
      <c r="L985" s="67"/>
    </row>
    <row r="986">
      <c r="K986" s="67"/>
      <c r="L986" s="67"/>
    </row>
    <row r="987">
      <c r="K987" s="67"/>
      <c r="L987" s="67"/>
    </row>
    <row r="988">
      <c r="K988" s="67"/>
      <c r="L988" s="67"/>
    </row>
    <row r="989">
      <c r="K989" s="67"/>
      <c r="L989" s="67"/>
    </row>
    <row r="990">
      <c r="K990" s="67"/>
      <c r="L990" s="67"/>
    </row>
    <row r="991">
      <c r="K991" s="67"/>
      <c r="L991" s="67"/>
    </row>
    <row r="992">
      <c r="K992" s="67"/>
      <c r="L992" s="67"/>
    </row>
    <row r="993">
      <c r="K993" s="67"/>
      <c r="L993" s="67"/>
    </row>
    <row r="994">
      <c r="K994" s="67"/>
      <c r="L994" s="67"/>
    </row>
    <row r="995">
      <c r="K995" s="67"/>
      <c r="L995" s="67"/>
    </row>
    <row r="996">
      <c r="K996" s="67"/>
      <c r="L996" s="67"/>
    </row>
    <row r="997">
      <c r="K997" s="67"/>
      <c r="L997" s="67"/>
    </row>
    <row r="998">
      <c r="K998" s="67"/>
      <c r="L998" s="67"/>
    </row>
    <row r="999">
      <c r="K999" s="67"/>
      <c r="L999" s="67"/>
    </row>
    <row r="1000">
      <c r="K1000" s="67"/>
      <c r="L1000" s="67"/>
    </row>
  </sheetData>
  <autoFilter ref="$A$1:$R$57"/>
  <customSheetViews>
    <customSheetView guid="{934FC8E3-E0A1-416B-86ED-B11AD64330B5}" filter="1" showAutoFilter="1">
      <autoFilter ref="$O$2:$O$57"/>
    </customSheetView>
  </customSheetViews>
  <dataValidations>
    <dataValidation type="list" allowBlank="1" sqref="Q2:Q57">
      <formula1>"Interview,Reject,Reject &amp; Re-Apply"</formula1>
    </dataValidation>
    <dataValidation type="list" allowBlank="1" sqref="K2:L9 K10 K11:L16 K18:L21 K23:L31 K33:L39 K41:L50 K52:L54 K56:L57">
      <formula1>"Do Not Recommend,Recommend With Hesitation,Recommend,Strongly Recommend"</formula1>
    </dataValidation>
  </dataValidations>
  <hyperlinks>
    <hyperlink r:id="rId1" ref="I2"/>
    <hyperlink display="Rosa Stancil " location="'Rosa Stancil'!A1" ref="J2"/>
    <hyperlink r:id="rId2" ref="I3"/>
    <hyperlink display="Ashley John" location="'Ashley John'!A1" ref="J3"/>
    <hyperlink r:id="rId3" ref="I4"/>
    <hyperlink display="Jon Buck" location="'Jon Buck'!A1" ref="J4"/>
    <hyperlink r:id="rId4" ref="I5"/>
    <hyperlink display="Lila Carroll" location="'Lila Carroll'!A1" ref="J5"/>
    <hyperlink r:id="rId5" ref="I6"/>
    <hyperlink display="Tomothy Reid" location="'Timothy Reid'!A1" ref="J6"/>
    <hyperlink r:id="rId6" ref="I7"/>
    <hyperlink display="Andrew Beckert" location="'Andrew Beckert'!A1" ref="J7"/>
    <hyperlink r:id="rId7" ref="I8"/>
    <hyperlink display="Tahiat Nawal" location="'Tahait Nawal'!A1" ref="J8"/>
    <hyperlink r:id="rId8" ref="I9"/>
    <hyperlink display="Saahit Kambham" location="'Saahit Kambham'!A1" ref="J9"/>
    <hyperlink r:id="rId9" ref="I10"/>
    <hyperlink display="Abisha Fenn" location="'Abisha Fenn'!A1" ref="J10"/>
    <hyperlink r:id="rId10" ref="I11"/>
    <hyperlink display="Rubina Wadhwania" location="'Rubina Wadhwania'!A1" ref="J11"/>
    <hyperlink r:id="rId11" ref="I12"/>
    <hyperlink display="Elijah Maze" location="'Elijah Maze'!A1" ref="J12"/>
    <hyperlink r:id="rId12" ref="I13"/>
    <hyperlink display="Zuhare Ali" location="'Zuhare Ali'!A1" ref="J13"/>
    <hyperlink r:id="rId13" ref="I14"/>
    <hyperlink display="Bashir Jabbour" location="'Bashir Jabbour'!A1" ref="J14"/>
    <hyperlink r:id="rId14" ref="I15"/>
    <hyperlink display="Caroline Breedijk" location="'Caroline Breedijk'!A1" ref="J15"/>
    <hyperlink r:id="rId15" ref="I16"/>
    <hyperlink display="Matthew Kehn" location="'Matthew Kehn'!A1" ref="J16"/>
    <hyperlink r:id="rId16" ref="I17"/>
    <hyperlink display="Wilson McNeary" location="'Wilson McNeary'!A1" ref="J17"/>
    <hyperlink r:id="rId17" ref="I18"/>
    <hyperlink display="Riya Desai" location="'Riya Desai'!A1" ref="J18"/>
    <hyperlink r:id="rId18" ref="I19"/>
    <hyperlink display="Bhavana Veeravalli" location="'Bhavana Veeravalli'!A1" ref="J19"/>
    <hyperlink r:id="rId19" ref="I20"/>
    <hyperlink display="Brian Poirier" location="'Brian Poirier'!A1" ref="J20"/>
    <hyperlink r:id="rId20" ref="I21"/>
    <hyperlink display="Anna Boreatti" location="'Anna Boreatti'!A1" ref="J21"/>
    <hyperlink r:id="rId21" ref="I22"/>
    <hyperlink r:id="rId22" ref="I23"/>
    <hyperlink display="Krishi Desai" location="'Krishi Desai'!A1" ref="J23"/>
    <hyperlink r:id="rId23" ref="I24"/>
    <hyperlink display="Ali Hida" location="'Ali Hida'!A1" ref="J24"/>
    <hyperlink r:id="rId24" ref="I25"/>
    <hyperlink display="Sean Thornton" location="'Sean Thornton'!A1" ref="J25"/>
    <hyperlink r:id="rId25" ref="I26"/>
    <hyperlink r:id="rId26" ref="I27"/>
    <hyperlink display="Federica Lenti" location="'Federica Lenti'!A1" ref="J27"/>
    <hyperlink r:id="rId27" ref="I28"/>
    <hyperlink display="Alisha Naidu" location="'Alisha Naidu'!A1" ref="J28"/>
    <hyperlink r:id="rId28" ref="I29"/>
    <hyperlink display="Jaiden Howard" location="'Jaiden Howard'!A1" ref="J29"/>
    <hyperlink r:id="rId29" ref="I30"/>
    <hyperlink display="Raif Turner" location="'Raif Turner'!A1" ref="J30"/>
    <hyperlink r:id="rId30" ref="I31"/>
    <hyperlink display="Jessica Levis" location="'Jessica Levis'!A1" ref="J31"/>
    <hyperlink r:id="rId31" ref="I32"/>
    <hyperlink display="David Neil" location="'David Neil'!A1" ref="J32"/>
    <hyperlink r:id="rId32" ref="I33"/>
    <hyperlink display="Parker Willett" location="'Parker Willett'!A1" ref="J33"/>
    <hyperlink r:id="rId33" ref="I34"/>
    <hyperlink display="Janice Aguillon" location="'Janice Aguillon'!A1" ref="J34"/>
    <hyperlink r:id="rId34" ref="I35"/>
    <hyperlink display="Shayma Ouazzani" location="'Shayma Ouazzani'!A1" ref="J35"/>
    <hyperlink r:id="rId35" ref="I36"/>
    <hyperlink display="Zenab Konate" location="'Zenab Konate'!A1" ref="J36"/>
    <hyperlink r:id="rId36" ref="I37"/>
    <hyperlink display="Shreya Vegesana" location="'Shreya Vegesana'!A1" ref="J37"/>
    <hyperlink r:id="rId37" ref="I38"/>
    <hyperlink display="Peter Chryst" location="'Peter Chryst'!A1" ref="J38"/>
    <hyperlink r:id="rId38" ref="I39"/>
    <hyperlink display="Camille Touche" location="'Camille Touche'!A1" ref="J39"/>
    <hyperlink r:id="rId39" ref="I40"/>
    <hyperlink display="Marine Discepoli" location="'Marine Discepoli'!A1" ref="J40"/>
    <hyperlink r:id="rId40" ref="I41"/>
    <hyperlink display="Shubham Singh" location="'Shubham Singh'!A1" ref="J41"/>
    <hyperlink r:id="rId41" ref="I42"/>
    <hyperlink display="Milli Crouch" location="'Milli Crouch'!A1" ref="J42"/>
    <hyperlink r:id="rId42" ref="I43"/>
    <hyperlink display="Jackson Engle" location="'Jackson Engle'!A1" ref="J43"/>
    <hyperlink r:id="rId43" ref="I44"/>
    <hyperlink display="Davis Hoover" location="'Davis Hoover'!A1" ref="J44"/>
    <hyperlink r:id="rId44" ref="I45"/>
    <hyperlink display="Irin Dileep" location="'Irin Dileep'!A1" ref="J45"/>
    <hyperlink r:id="rId45" ref="I46"/>
    <hyperlink display="Saketh Ruddarraju" location="'Saketh Ruddarraju'!A1" ref="J46"/>
    <hyperlink r:id="rId46" ref="I47"/>
    <hyperlink display="Daniel Harty" location="'Daniel Harty'!A1" ref="J47"/>
    <hyperlink r:id="rId47" ref="I48"/>
    <hyperlink display="Shawn Maxon" location="'Shawn Maxon'!A1" ref="J48"/>
    <hyperlink r:id="rId48" ref="I49"/>
    <hyperlink display="Anant Gadodia" location="'Anant Gadodia'!A1" ref="J49"/>
    <hyperlink r:id="rId49" ref="I50"/>
    <hyperlink display="Ria Kapuria" location="'Ria Kapuria'!A1" ref="J50"/>
    <hyperlink r:id="rId50" ref="I51"/>
    <hyperlink display="Kristine Huynh" location="'Kristine Huynh'!A1" ref="J51"/>
    <hyperlink r:id="rId51" ref="I52"/>
    <hyperlink display="Anais Kamdem" location="'Anais Kamdem'!A1" ref="J52"/>
    <hyperlink r:id="rId52" ref="I53"/>
    <hyperlink display="Nitin Chitrala" location="'Nitin Chitrala'!A1" ref="J53"/>
    <hyperlink r:id="rId53" ref="I54"/>
    <hyperlink display="Henry Rogers" location="'Henry Rogers'!A1" ref="J54"/>
    <hyperlink r:id="rId54" ref="I55"/>
    <hyperlink display="Vineet Krishna" location="'Vineet Krishna'!A1" ref="J55"/>
    <hyperlink r:id="rId55" ref="I56"/>
    <hyperlink display="Jacopo Lombatti" location="'Jacopo Lombatti'!A1" ref="J56"/>
    <hyperlink r:id="rId56" ref="I57"/>
    <hyperlink display="Mikayla Ardus" location="'Mikayla Ardus'!A1" ref="J57"/>
  </hyperlinks>
  <drawing r:id="rId57"/>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615</v>
      </c>
    </row>
    <row r="2" ht="32.25" customHeight="1">
      <c r="A2" s="145" t="s">
        <v>793</v>
      </c>
      <c r="B2" s="146" t="s">
        <v>896</v>
      </c>
      <c r="C2" s="147" t="s">
        <v>795</v>
      </c>
      <c r="D2" s="147" t="s">
        <v>796</v>
      </c>
      <c r="E2" s="147" t="s">
        <v>797</v>
      </c>
      <c r="F2" s="147" t="s">
        <v>798</v>
      </c>
    </row>
    <row r="3" ht="187.5" customHeight="1">
      <c r="A3" s="148"/>
      <c r="B3" s="76"/>
      <c r="C3" s="149" t="s">
        <v>921</v>
      </c>
      <c r="D3" s="149" t="s">
        <v>922</v>
      </c>
      <c r="E3" s="149" t="s">
        <v>923</v>
      </c>
      <c r="F3" s="149" t="s">
        <v>924</v>
      </c>
    </row>
    <row r="4" ht="30.0" customHeight="1">
      <c r="A4" s="145" t="s">
        <v>803</v>
      </c>
      <c r="B4" s="146" t="s">
        <v>925</v>
      </c>
      <c r="C4" s="147" t="s">
        <v>795</v>
      </c>
      <c r="D4" s="147" t="s">
        <v>796</v>
      </c>
      <c r="E4" s="147" t="s">
        <v>797</v>
      </c>
      <c r="F4" s="147" t="s">
        <v>798</v>
      </c>
    </row>
    <row r="5" ht="187.5" customHeight="1">
      <c r="A5" s="150"/>
      <c r="C5" s="152" t="s">
        <v>926</v>
      </c>
      <c r="D5" s="151" t="s">
        <v>927</v>
      </c>
      <c r="E5" s="151" t="s">
        <v>928</v>
      </c>
      <c r="F5" s="151"/>
    </row>
    <row r="6">
      <c r="C6" s="153"/>
    </row>
    <row r="7">
      <c r="C7" s="152"/>
    </row>
    <row r="8">
      <c r="C8" s="153"/>
    </row>
    <row r="9">
      <c r="C9" s="152"/>
    </row>
  </sheetData>
  <mergeCells count="4">
    <mergeCell ref="A1:B1"/>
    <mergeCell ref="C1:F1"/>
    <mergeCell ref="A3:B3"/>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616</v>
      </c>
    </row>
    <row r="2" ht="32.25" customHeight="1">
      <c r="A2" s="145" t="s">
        <v>793</v>
      </c>
      <c r="B2" s="146" t="s">
        <v>929</v>
      </c>
      <c r="C2" s="147" t="s">
        <v>795</v>
      </c>
      <c r="D2" s="147" t="s">
        <v>796</v>
      </c>
      <c r="E2" s="147" t="s">
        <v>797</v>
      </c>
      <c r="F2" s="147" t="s">
        <v>798</v>
      </c>
    </row>
    <row r="3" ht="187.5" customHeight="1">
      <c r="A3" s="148"/>
      <c r="B3" s="76"/>
      <c r="C3" s="149" t="s">
        <v>930</v>
      </c>
      <c r="D3" s="149" t="s">
        <v>931</v>
      </c>
      <c r="E3" s="149" t="s">
        <v>932</v>
      </c>
      <c r="F3" s="149" t="s">
        <v>933</v>
      </c>
    </row>
    <row r="4" ht="30.0" customHeight="1">
      <c r="A4" s="145" t="s">
        <v>803</v>
      </c>
      <c r="B4" s="146" t="s">
        <v>660</v>
      </c>
      <c r="C4" s="147" t="s">
        <v>795</v>
      </c>
      <c r="D4" s="147" t="s">
        <v>796</v>
      </c>
      <c r="E4" s="147" t="s">
        <v>797</v>
      </c>
      <c r="F4" s="147" t="s">
        <v>798</v>
      </c>
    </row>
    <row r="5" ht="187.5" customHeight="1">
      <c r="A5" s="150"/>
      <c r="C5" s="151" t="s">
        <v>934</v>
      </c>
      <c r="D5" s="151" t="s">
        <v>935</v>
      </c>
      <c r="E5" s="151" t="s">
        <v>936</v>
      </c>
      <c r="F5" s="151" t="s">
        <v>937</v>
      </c>
    </row>
  </sheetData>
  <mergeCells count="4">
    <mergeCell ref="A1:B1"/>
    <mergeCell ref="C1:F1"/>
    <mergeCell ref="A3:B3"/>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613</v>
      </c>
    </row>
    <row r="2" ht="32.25" customHeight="1">
      <c r="A2" s="145" t="s">
        <v>793</v>
      </c>
      <c r="B2" s="146" t="s">
        <v>938</v>
      </c>
      <c r="C2" s="147" t="s">
        <v>795</v>
      </c>
      <c r="D2" s="147" t="s">
        <v>796</v>
      </c>
      <c r="E2" s="147" t="s">
        <v>797</v>
      </c>
      <c r="F2" s="147" t="s">
        <v>798</v>
      </c>
    </row>
    <row r="3" ht="187.5" customHeight="1">
      <c r="A3" s="148"/>
      <c r="B3" s="76"/>
      <c r="C3" s="149" t="s">
        <v>939</v>
      </c>
      <c r="D3" s="149" t="s">
        <v>940</v>
      </c>
      <c r="E3" s="149" t="s">
        <v>941</v>
      </c>
      <c r="F3" s="149" t="s">
        <v>942</v>
      </c>
    </row>
    <row r="4" ht="30.0" customHeight="1">
      <c r="A4" s="145" t="s">
        <v>803</v>
      </c>
      <c r="B4" s="146" t="s">
        <v>943</v>
      </c>
      <c r="C4" s="147" t="s">
        <v>795</v>
      </c>
      <c r="D4" s="147" t="s">
        <v>796</v>
      </c>
      <c r="E4" s="147" t="s">
        <v>797</v>
      </c>
      <c r="F4" s="147" t="s">
        <v>798</v>
      </c>
    </row>
    <row r="5" ht="187.5" customHeight="1">
      <c r="A5" s="150"/>
      <c r="C5" s="151" t="s">
        <v>944</v>
      </c>
      <c r="D5" s="151" t="s">
        <v>945</v>
      </c>
      <c r="E5" s="151" t="s">
        <v>946</v>
      </c>
      <c r="F5" s="151" t="s">
        <v>947</v>
      </c>
    </row>
  </sheetData>
  <mergeCells count="4">
    <mergeCell ref="A1:B1"/>
    <mergeCell ref="C1:F1"/>
    <mergeCell ref="A3:B3"/>
    <mergeCell ref="A5:B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614</v>
      </c>
    </row>
    <row r="2" ht="32.25" customHeight="1">
      <c r="A2" s="145" t="s">
        <v>793</v>
      </c>
      <c r="B2" s="146"/>
      <c r="C2" s="147" t="s">
        <v>795</v>
      </c>
      <c r="D2" s="147" t="s">
        <v>796</v>
      </c>
      <c r="E2" s="147" t="s">
        <v>797</v>
      </c>
      <c r="F2" s="147" t="s">
        <v>798</v>
      </c>
    </row>
    <row r="3" ht="187.5" customHeight="1">
      <c r="A3" s="148"/>
      <c r="B3" s="76"/>
      <c r="C3" s="149"/>
      <c r="D3" s="149"/>
      <c r="E3" s="149"/>
      <c r="F3" s="149"/>
    </row>
    <row r="4" ht="30.0" customHeight="1">
      <c r="A4" s="145" t="s">
        <v>803</v>
      </c>
      <c r="B4" s="146"/>
      <c r="C4" s="147" t="s">
        <v>795</v>
      </c>
      <c r="D4" s="147" t="s">
        <v>796</v>
      </c>
      <c r="E4" s="147" t="s">
        <v>797</v>
      </c>
      <c r="F4" s="147" t="s">
        <v>798</v>
      </c>
    </row>
    <row r="5" ht="187.5" customHeight="1">
      <c r="A5" s="150"/>
      <c r="C5" s="151"/>
      <c r="D5" s="151"/>
      <c r="E5" s="151"/>
      <c r="F5" s="151"/>
    </row>
  </sheetData>
  <mergeCells count="4">
    <mergeCell ref="A1:B1"/>
    <mergeCell ref="C1:F1"/>
    <mergeCell ref="A3:B3"/>
    <mergeCell ref="A5:B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611</v>
      </c>
    </row>
    <row r="2" ht="32.25" customHeight="1">
      <c r="A2" s="145" t="s">
        <v>793</v>
      </c>
      <c r="B2" s="146" t="s">
        <v>809</v>
      </c>
      <c r="C2" s="147" t="s">
        <v>795</v>
      </c>
      <c r="D2" s="147" t="s">
        <v>796</v>
      </c>
      <c r="E2" s="147" t="s">
        <v>797</v>
      </c>
      <c r="F2" s="147" t="s">
        <v>798</v>
      </c>
    </row>
    <row r="3" ht="187.5" customHeight="1">
      <c r="A3" s="148"/>
      <c r="B3" s="76"/>
      <c r="C3" s="149" t="s">
        <v>948</v>
      </c>
      <c r="D3" s="149" t="s">
        <v>949</v>
      </c>
      <c r="E3" s="149" t="s">
        <v>950</v>
      </c>
      <c r="F3" s="149" t="s">
        <v>951</v>
      </c>
    </row>
    <row r="4" ht="30.0" customHeight="1">
      <c r="A4" s="145" t="s">
        <v>803</v>
      </c>
      <c r="B4" s="146" t="s">
        <v>814</v>
      </c>
      <c r="C4" s="147" t="s">
        <v>795</v>
      </c>
      <c r="D4" s="147" t="s">
        <v>796</v>
      </c>
      <c r="E4" s="147" t="s">
        <v>797</v>
      </c>
      <c r="F4" s="147" t="s">
        <v>798</v>
      </c>
    </row>
    <row r="5" ht="187.5" customHeight="1">
      <c r="A5" s="150"/>
      <c r="C5" s="151" t="s">
        <v>952</v>
      </c>
      <c r="D5" s="151" t="s">
        <v>953</v>
      </c>
      <c r="E5" s="151" t="s">
        <v>954</v>
      </c>
      <c r="F5" s="151"/>
    </row>
  </sheetData>
  <mergeCells count="4">
    <mergeCell ref="A1:B1"/>
    <mergeCell ref="C1:F1"/>
    <mergeCell ref="A3:B3"/>
    <mergeCell ref="A5:B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955</v>
      </c>
    </row>
    <row r="2" ht="32.25" customHeight="1">
      <c r="A2" s="145" t="s">
        <v>793</v>
      </c>
      <c r="B2" s="146" t="s">
        <v>929</v>
      </c>
      <c r="C2" s="147" t="s">
        <v>795</v>
      </c>
      <c r="D2" s="147" t="s">
        <v>796</v>
      </c>
      <c r="E2" s="147" t="s">
        <v>797</v>
      </c>
      <c r="F2" s="147" t="s">
        <v>798</v>
      </c>
    </row>
    <row r="3" ht="187.5" customHeight="1">
      <c r="A3" s="148"/>
      <c r="B3" s="76"/>
      <c r="C3" s="149" t="s">
        <v>956</v>
      </c>
      <c r="D3" s="149" t="s">
        <v>957</v>
      </c>
      <c r="E3" s="149" t="s">
        <v>958</v>
      </c>
      <c r="F3" s="149" t="s">
        <v>959</v>
      </c>
    </row>
    <row r="4" ht="30.0" customHeight="1">
      <c r="A4" s="145" t="s">
        <v>803</v>
      </c>
      <c r="B4" s="146" t="s">
        <v>660</v>
      </c>
      <c r="C4" s="147" t="s">
        <v>795</v>
      </c>
      <c r="D4" s="147" t="s">
        <v>796</v>
      </c>
      <c r="E4" s="147" t="s">
        <v>797</v>
      </c>
      <c r="F4" s="147" t="s">
        <v>798</v>
      </c>
    </row>
    <row r="5" ht="187.5" customHeight="1">
      <c r="A5" s="150"/>
      <c r="C5" s="151" t="s">
        <v>960</v>
      </c>
      <c r="D5" s="151" t="s">
        <v>961</v>
      </c>
      <c r="E5" s="151" t="s">
        <v>962</v>
      </c>
      <c r="F5" s="151" t="s">
        <v>963</v>
      </c>
    </row>
  </sheetData>
  <mergeCells count="4">
    <mergeCell ref="A1:B1"/>
    <mergeCell ref="C1:F1"/>
    <mergeCell ref="A3:B3"/>
    <mergeCell ref="A5:B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609</v>
      </c>
    </row>
    <row r="2" ht="32.25" customHeight="1">
      <c r="A2" s="145" t="s">
        <v>793</v>
      </c>
      <c r="B2" s="146" t="s">
        <v>840</v>
      </c>
      <c r="C2" s="147" t="s">
        <v>795</v>
      </c>
      <c r="D2" s="147" t="s">
        <v>796</v>
      </c>
      <c r="E2" s="147" t="s">
        <v>797</v>
      </c>
      <c r="F2" s="147" t="s">
        <v>798</v>
      </c>
    </row>
    <row r="3" ht="187.5" customHeight="1">
      <c r="A3" s="148"/>
      <c r="B3" s="76"/>
      <c r="C3" s="149" t="s">
        <v>964</v>
      </c>
      <c r="D3" s="149" t="s">
        <v>965</v>
      </c>
      <c r="E3" s="149" t="s">
        <v>966</v>
      </c>
      <c r="F3" s="149" t="s">
        <v>967</v>
      </c>
    </row>
    <row r="4" ht="30.0" customHeight="1">
      <c r="A4" s="145" t="s">
        <v>803</v>
      </c>
      <c r="B4" s="146" t="s">
        <v>826</v>
      </c>
      <c r="C4" s="147" t="s">
        <v>795</v>
      </c>
      <c r="D4" s="147" t="s">
        <v>796</v>
      </c>
      <c r="E4" s="147" t="s">
        <v>797</v>
      </c>
      <c r="F4" s="147" t="s">
        <v>798</v>
      </c>
    </row>
    <row r="5" ht="187.5" customHeight="1">
      <c r="A5" s="150"/>
      <c r="C5" s="151" t="s">
        <v>968</v>
      </c>
      <c r="D5" s="151" t="s">
        <v>969</v>
      </c>
      <c r="E5" s="151" t="s">
        <v>970</v>
      </c>
      <c r="F5" s="151" t="s">
        <v>971</v>
      </c>
    </row>
  </sheetData>
  <mergeCells count="4">
    <mergeCell ref="A1:B1"/>
    <mergeCell ref="C1:F1"/>
    <mergeCell ref="A3:B3"/>
    <mergeCell ref="A5:B5"/>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row>
    <row r="2" ht="32.25" customHeight="1">
      <c r="A2" s="145" t="s">
        <v>793</v>
      </c>
      <c r="B2" s="146" t="s">
        <v>972</v>
      </c>
      <c r="C2" s="147" t="s">
        <v>795</v>
      </c>
      <c r="D2" s="147" t="s">
        <v>796</v>
      </c>
      <c r="E2" s="147" t="s">
        <v>797</v>
      </c>
      <c r="F2" s="147" t="s">
        <v>798</v>
      </c>
    </row>
    <row r="3" ht="187.5" customHeight="1">
      <c r="A3" s="148"/>
      <c r="B3" s="76"/>
      <c r="C3" s="149" t="s">
        <v>973</v>
      </c>
      <c r="D3" s="149" t="s">
        <v>974</v>
      </c>
      <c r="E3" s="149" t="s">
        <v>975</v>
      </c>
      <c r="F3" s="149" t="s">
        <v>976</v>
      </c>
    </row>
    <row r="4" ht="30.0" customHeight="1">
      <c r="A4" s="145" t="s">
        <v>803</v>
      </c>
      <c r="B4" s="146" t="s">
        <v>943</v>
      </c>
      <c r="C4" s="147" t="s">
        <v>795</v>
      </c>
      <c r="D4" s="147" t="s">
        <v>796</v>
      </c>
      <c r="E4" s="147" t="s">
        <v>797</v>
      </c>
      <c r="F4" s="147" t="s">
        <v>798</v>
      </c>
    </row>
    <row r="5" ht="187.5" customHeight="1">
      <c r="A5" s="150"/>
      <c r="C5" s="151" t="s">
        <v>977</v>
      </c>
      <c r="D5" s="151" t="s">
        <v>978</v>
      </c>
      <c r="E5" s="151" t="s">
        <v>979</v>
      </c>
      <c r="F5" s="151" t="s">
        <v>980</v>
      </c>
    </row>
  </sheetData>
  <mergeCells count="4">
    <mergeCell ref="A1:B1"/>
    <mergeCell ref="C1:F1"/>
    <mergeCell ref="A3:B3"/>
    <mergeCell ref="A5:B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607</v>
      </c>
    </row>
    <row r="2" ht="32.25" customHeight="1">
      <c r="A2" s="145" t="s">
        <v>793</v>
      </c>
      <c r="B2" s="146"/>
      <c r="C2" s="147" t="s">
        <v>795</v>
      </c>
      <c r="D2" s="147" t="s">
        <v>796</v>
      </c>
      <c r="E2" s="147" t="s">
        <v>797</v>
      </c>
      <c r="F2" s="147" t="s">
        <v>798</v>
      </c>
    </row>
    <row r="3" ht="187.5" customHeight="1">
      <c r="A3" s="148"/>
      <c r="B3" s="76"/>
      <c r="C3" s="149" t="s">
        <v>981</v>
      </c>
      <c r="D3" s="149" t="s">
        <v>982</v>
      </c>
      <c r="E3" s="149" t="s">
        <v>983</v>
      </c>
      <c r="F3" s="149" t="s">
        <v>984</v>
      </c>
    </row>
    <row r="4" ht="30.0" customHeight="1">
      <c r="A4" s="145" t="s">
        <v>803</v>
      </c>
      <c r="B4" s="146" t="s">
        <v>873</v>
      </c>
      <c r="C4" s="147" t="s">
        <v>795</v>
      </c>
      <c r="D4" s="147" t="s">
        <v>796</v>
      </c>
      <c r="E4" s="147" t="s">
        <v>797</v>
      </c>
      <c r="F4" s="147" t="s">
        <v>798</v>
      </c>
    </row>
    <row r="5" ht="187.5" customHeight="1">
      <c r="A5" s="150"/>
      <c r="C5" s="151" t="s">
        <v>985</v>
      </c>
      <c r="D5" s="151" t="s">
        <v>986</v>
      </c>
      <c r="E5" s="151" t="s">
        <v>987</v>
      </c>
      <c r="F5" s="151" t="s">
        <v>988</v>
      </c>
    </row>
  </sheetData>
  <mergeCells count="4">
    <mergeCell ref="A1:B1"/>
    <mergeCell ref="C1:F1"/>
    <mergeCell ref="A3:B3"/>
    <mergeCell ref="A5:B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608</v>
      </c>
    </row>
    <row r="2" ht="32.25" customHeight="1">
      <c r="A2" s="145" t="s">
        <v>793</v>
      </c>
      <c r="B2" s="146" t="s">
        <v>972</v>
      </c>
      <c r="C2" s="147" t="s">
        <v>795</v>
      </c>
      <c r="D2" s="147" t="s">
        <v>796</v>
      </c>
      <c r="E2" s="147" t="s">
        <v>797</v>
      </c>
      <c r="F2" s="147" t="s">
        <v>798</v>
      </c>
    </row>
    <row r="3" ht="187.5" customHeight="1">
      <c r="A3" s="148"/>
      <c r="B3" s="76"/>
      <c r="C3" s="149" t="s">
        <v>989</v>
      </c>
      <c r="D3" s="149" t="s">
        <v>990</v>
      </c>
      <c r="E3" s="149" t="s">
        <v>991</v>
      </c>
      <c r="F3" s="149" t="s">
        <v>992</v>
      </c>
    </row>
    <row r="4" ht="30.0" customHeight="1">
      <c r="A4" s="145" t="s">
        <v>803</v>
      </c>
      <c r="B4" s="146"/>
      <c r="C4" s="147" t="s">
        <v>795</v>
      </c>
      <c r="D4" s="147" t="s">
        <v>796</v>
      </c>
      <c r="E4" s="147" t="s">
        <v>797</v>
      </c>
      <c r="F4" s="147" t="s">
        <v>798</v>
      </c>
    </row>
    <row r="5" ht="187.5" customHeight="1">
      <c r="A5" s="150"/>
      <c r="C5" s="151" t="s">
        <v>993</v>
      </c>
      <c r="D5" s="151" t="s">
        <v>994</v>
      </c>
      <c r="E5" s="151" t="s">
        <v>995</v>
      </c>
      <c r="F5" s="151" t="s">
        <v>996</v>
      </c>
    </row>
  </sheetData>
  <mergeCells count="4">
    <mergeCell ref="A1:B1"/>
    <mergeCell ref="C1:F1"/>
    <mergeCell ref="A3:B3"/>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min="1" max="1" width="35.63"/>
    <col customWidth="1" min="2" max="2" width="6.88"/>
    <col customWidth="1" min="3" max="3" width="12.88"/>
    <col customWidth="1" min="4" max="53" width="15.75"/>
    <col customWidth="1" min="54" max="54" width="17.38"/>
    <col customWidth="1" min="55" max="55" width="19.63"/>
    <col customWidth="1" min="56" max="56" width="18.5"/>
    <col customWidth="1" min="57" max="57" width="17.88"/>
    <col customWidth="1" min="58" max="115" width="15.75"/>
  </cols>
  <sheetData>
    <row r="1">
      <c r="A1" s="68" t="s">
        <v>634</v>
      </c>
      <c r="B1" s="67"/>
      <c r="C1" s="69" t="s">
        <v>635</v>
      </c>
      <c r="D1" s="70" t="s">
        <v>636</v>
      </c>
      <c r="E1" s="71" t="s">
        <v>637</v>
      </c>
      <c r="F1" s="70" t="s">
        <v>638</v>
      </c>
      <c r="G1" s="71" t="s">
        <v>639</v>
      </c>
      <c r="H1" s="70" t="s">
        <v>640</v>
      </c>
      <c r="I1" s="71" t="s">
        <v>641</v>
      </c>
      <c r="J1" s="72" t="s">
        <v>642</v>
      </c>
      <c r="K1" s="71" t="s">
        <v>643</v>
      </c>
      <c r="L1" s="70" t="s">
        <v>644</v>
      </c>
      <c r="M1" s="71" t="s">
        <v>645</v>
      </c>
      <c r="N1" s="70" t="s">
        <v>646</v>
      </c>
      <c r="O1" s="71" t="s">
        <v>644</v>
      </c>
      <c r="P1" s="70" t="s">
        <v>644</v>
      </c>
      <c r="Q1" s="71" t="s">
        <v>647</v>
      </c>
      <c r="R1" s="70" t="s">
        <v>638</v>
      </c>
      <c r="S1" s="71" t="s">
        <v>641</v>
      </c>
      <c r="T1" s="70" t="s">
        <v>644</v>
      </c>
      <c r="U1" s="71" t="s">
        <v>648</v>
      </c>
      <c r="V1" s="72" t="s">
        <v>646</v>
      </c>
      <c r="W1" s="71" t="s">
        <v>647</v>
      </c>
      <c r="X1" s="70" t="s">
        <v>644</v>
      </c>
      <c r="Y1" s="71" t="s">
        <v>649</v>
      </c>
      <c r="Z1" s="70" t="s">
        <v>644</v>
      </c>
      <c r="AA1" s="71" t="s">
        <v>650</v>
      </c>
      <c r="AB1" s="70" t="s">
        <v>644</v>
      </c>
      <c r="AC1" s="71" t="s">
        <v>651</v>
      </c>
      <c r="AD1" s="70" t="s">
        <v>642</v>
      </c>
      <c r="AE1" s="71" t="s">
        <v>643</v>
      </c>
      <c r="AF1" s="70" t="s">
        <v>652</v>
      </c>
      <c r="AG1" s="71" t="s">
        <v>653</v>
      </c>
      <c r="AH1" s="70" t="s">
        <v>644</v>
      </c>
      <c r="AI1" s="71" t="s">
        <v>649</v>
      </c>
      <c r="AJ1" s="70" t="s">
        <v>638</v>
      </c>
      <c r="AK1" s="71" t="s">
        <v>637</v>
      </c>
      <c r="AL1" s="70" t="s">
        <v>646</v>
      </c>
      <c r="AM1" s="71" t="s">
        <v>637</v>
      </c>
      <c r="AN1" s="70" t="s">
        <v>647</v>
      </c>
      <c r="AO1" s="71" t="s">
        <v>654</v>
      </c>
      <c r="AP1" s="70" t="s">
        <v>646</v>
      </c>
      <c r="AQ1" s="71" t="s">
        <v>655</v>
      </c>
      <c r="AR1" s="70" t="s">
        <v>636</v>
      </c>
      <c r="AS1" s="71" t="s">
        <v>644</v>
      </c>
      <c r="AT1" s="70" t="s">
        <v>642</v>
      </c>
      <c r="AU1" s="71" t="s">
        <v>651</v>
      </c>
      <c r="AV1" s="70" t="s">
        <v>642</v>
      </c>
      <c r="AW1" s="71" t="s">
        <v>656</v>
      </c>
      <c r="AX1" s="70" t="s">
        <v>646</v>
      </c>
      <c r="AY1" s="71" t="s">
        <v>637</v>
      </c>
      <c r="AZ1" s="70" t="s">
        <v>636</v>
      </c>
      <c r="BA1" s="71" t="s">
        <v>649</v>
      </c>
      <c r="BB1" s="70" t="s">
        <v>646</v>
      </c>
      <c r="BC1" s="71" t="s">
        <v>655</v>
      </c>
      <c r="BD1" s="70" t="s">
        <v>642</v>
      </c>
      <c r="BE1" s="71" t="s">
        <v>637</v>
      </c>
      <c r="BF1" s="70" t="s">
        <v>657</v>
      </c>
      <c r="BG1" s="71" t="s">
        <v>658</v>
      </c>
      <c r="BH1" s="72" t="s">
        <v>646</v>
      </c>
      <c r="BI1" s="71" t="s">
        <v>650</v>
      </c>
      <c r="BJ1" s="70" t="s">
        <v>644</v>
      </c>
      <c r="BK1" s="71" t="s">
        <v>637</v>
      </c>
      <c r="BL1" s="70" t="s">
        <v>22</v>
      </c>
      <c r="BM1" s="71" t="s">
        <v>22</v>
      </c>
      <c r="BN1" s="70" t="s">
        <v>644</v>
      </c>
      <c r="BO1" s="71" t="s">
        <v>659</v>
      </c>
      <c r="BP1" s="70" t="s">
        <v>638</v>
      </c>
      <c r="BQ1" s="71" t="s">
        <v>639</v>
      </c>
      <c r="BR1" s="70" t="s">
        <v>642</v>
      </c>
      <c r="BS1" s="71" t="s">
        <v>637</v>
      </c>
      <c r="BT1" s="70" t="s">
        <v>638</v>
      </c>
      <c r="BU1" s="71" t="s">
        <v>641</v>
      </c>
      <c r="BV1" s="73" t="s">
        <v>644</v>
      </c>
      <c r="BW1" s="71" t="s">
        <v>650</v>
      </c>
      <c r="BX1" s="74" t="s">
        <v>660</v>
      </c>
      <c r="BY1" s="71" t="s">
        <v>655</v>
      </c>
      <c r="BZ1" s="70" t="s">
        <v>640</v>
      </c>
      <c r="CA1" s="71" t="s">
        <v>641</v>
      </c>
      <c r="CB1" s="70" t="s">
        <v>22</v>
      </c>
      <c r="CC1" s="71" t="s">
        <v>22</v>
      </c>
      <c r="CD1" s="70" t="s">
        <v>646</v>
      </c>
      <c r="CE1" s="71" t="s">
        <v>643</v>
      </c>
      <c r="CF1" s="70" t="s">
        <v>661</v>
      </c>
      <c r="CG1" s="71" t="s">
        <v>655</v>
      </c>
      <c r="CH1" s="70" t="s">
        <v>662</v>
      </c>
      <c r="CI1" s="71" t="s">
        <v>658</v>
      </c>
      <c r="CJ1" s="70" t="s">
        <v>644</v>
      </c>
      <c r="CK1" s="71" t="s">
        <v>647</v>
      </c>
      <c r="CL1" s="70" t="s">
        <v>646</v>
      </c>
      <c r="CM1" s="71" t="s">
        <v>663</v>
      </c>
      <c r="CN1" s="70" t="s">
        <v>642</v>
      </c>
      <c r="CO1" s="71" t="s">
        <v>637</v>
      </c>
      <c r="CP1" s="70" t="s">
        <v>644</v>
      </c>
      <c r="CQ1" s="71" t="s">
        <v>659</v>
      </c>
      <c r="CR1" s="70" t="s">
        <v>664</v>
      </c>
      <c r="CS1" s="71" t="s">
        <v>658</v>
      </c>
      <c r="CT1" s="70" t="s">
        <v>647</v>
      </c>
      <c r="CU1" s="71" t="s">
        <v>651</v>
      </c>
      <c r="CV1" s="70" t="s">
        <v>665</v>
      </c>
      <c r="CW1" s="71" t="s">
        <v>637</v>
      </c>
      <c r="CX1" s="70" t="s">
        <v>644</v>
      </c>
      <c r="CY1" s="71" t="s">
        <v>656</v>
      </c>
      <c r="CZ1" s="70" t="s">
        <v>642</v>
      </c>
      <c r="DA1" s="71" t="s">
        <v>666</v>
      </c>
      <c r="DB1" s="70" t="s">
        <v>636</v>
      </c>
      <c r="DC1" s="71" t="s">
        <v>649</v>
      </c>
      <c r="DD1" s="70" t="s">
        <v>642</v>
      </c>
      <c r="DE1" s="71" t="s">
        <v>656</v>
      </c>
      <c r="DF1" s="70" t="s">
        <v>657</v>
      </c>
      <c r="DG1" s="71" t="s">
        <v>642</v>
      </c>
      <c r="DH1" s="70" t="s">
        <v>667</v>
      </c>
      <c r="DI1" s="71" t="s">
        <v>650</v>
      </c>
      <c r="DJ1" s="70" t="s">
        <v>644</v>
      </c>
      <c r="DK1" s="70" t="s">
        <v>650</v>
      </c>
    </row>
    <row r="2">
      <c r="B2" s="67"/>
      <c r="C2" s="69" t="s">
        <v>668</v>
      </c>
      <c r="D2" s="75" t="s">
        <v>569</v>
      </c>
      <c r="E2" s="76"/>
      <c r="F2" s="75" t="s">
        <v>571</v>
      </c>
      <c r="G2" s="76"/>
      <c r="H2" s="77" t="s">
        <v>573</v>
      </c>
      <c r="I2" s="76"/>
      <c r="J2" s="77" t="s">
        <v>574</v>
      </c>
      <c r="K2" s="76"/>
      <c r="L2" s="78" t="s">
        <v>669</v>
      </c>
      <c r="M2" s="76"/>
      <c r="N2" s="77" t="s">
        <v>576</v>
      </c>
      <c r="O2" s="76"/>
      <c r="P2" s="75" t="s">
        <v>577</v>
      </c>
      <c r="Q2" s="76"/>
      <c r="R2" s="75" t="s">
        <v>578</v>
      </c>
      <c r="S2" s="76"/>
      <c r="T2" s="77" t="s">
        <v>579</v>
      </c>
      <c r="U2" s="76"/>
      <c r="V2" s="77" t="s">
        <v>581</v>
      </c>
      <c r="W2" s="76"/>
      <c r="X2" s="77" t="s">
        <v>583</v>
      </c>
      <c r="Y2" s="76"/>
      <c r="Z2" s="77" t="s">
        <v>585</v>
      </c>
      <c r="AA2" s="76"/>
      <c r="AB2" s="79" t="s">
        <v>586</v>
      </c>
      <c r="AC2" s="76"/>
      <c r="AD2" s="75" t="s">
        <v>587</v>
      </c>
      <c r="AE2" s="76"/>
      <c r="AF2" s="77" t="s">
        <v>588</v>
      </c>
      <c r="AG2" s="76"/>
      <c r="AH2" s="75" t="s">
        <v>589</v>
      </c>
      <c r="AI2" s="76"/>
      <c r="AJ2" s="75" t="s">
        <v>591</v>
      </c>
      <c r="AK2" s="76"/>
      <c r="AL2" s="77" t="s">
        <v>592</v>
      </c>
      <c r="AM2" s="76"/>
      <c r="AN2" s="77" t="s">
        <v>593</v>
      </c>
      <c r="AO2" s="76"/>
      <c r="AP2" s="75" t="s">
        <v>594</v>
      </c>
      <c r="AQ2" s="76"/>
      <c r="AR2" s="77" t="s">
        <v>595</v>
      </c>
      <c r="AS2" s="76"/>
      <c r="AT2" s="79" t="s">
        <v>596</v>
      </c>
      <c r="AU2" s="76"/>
      <c r="AV2" s="77" t="s">
        <v>597</v>
      </c>
      <c r="AW2" s="76"/>
      <c r="AX2" s="75" t="s">
        <v>598</v>
      </c>
      <c r="AY2" s="76"/>
      <c r="AZ2" s="77" t="s">
        <v>599</v>
      </c>
      <c r="BA2" s="76"/>
      <c r="BB2" s="77" t="s">
        <v>600</v>
      </c>
      <c r="BC2" s="76"/>
      <c r="BD2" s="77" t="s">
        <v>601</v>
      </c>
      <c r="BE2" s="76"/>
      <c r="BF2" s="75" t="s">
        <v>602</v>
      </c>
      <c r="BG2" s="76"/>
      <c r="BH2" s="77" t="s">
        <v>603</v>
      </c>
      <c r="BI2" s="76"/>
      <c r="BJ2" s="77" t="s">
        <v>604</v>
      </c>
      <c r="BK2" s="76"/>
      <c r="BL2" s="77" t="s">
        <v>605</v>
      </c>
      <c r="BM2" s="76"/>
      <c r="BN2" s="77" t="s">
        <v>607</v>
      </c>
      <c r="BO2" s="76"/>
      <c r="BP2" s="75" t="s">
        <v>608</v>
      </c>
      <c r="BQ2" s="76"/>
      <c r="BR2" s="75" t="s">
        <v>609</v>
      </c>
      <c r="BS2" s="76"/>
      <c r="BT2" s="77" t="s">
        <v>610</v>
      </c>
      <c r="BU2" s="76"/>
      <c r="BV2" s="77" t="s">
        <v>611</v>
      </c>
      <c r="BW2" s="76"/>
      <c r="BX2" s="75" t="s">
        <v>612</v>
      </c>
      <c r="BY2" s="76"/>
      <c r="BZ2" s="77" t="s">
        <v>613</v>
      </c>
      <c r="CA2" s="76"/>
      <c r="CB2" s="77" t="s">
        <v>614</v>
      </c>
      <c r="CC2" s="76"/>
      <c r="CD2" s="77" t="s">
        <v>615</v>
      </c>
      <c r="CE2" s="76"/>
      <c r="CF2" s="77" t="s">
        <v>616</v>
      </c>
      <c r="CG2" s="76"/>
      <c r="CH2" s="77" t="s">
        <v>617</v>
      </c>
      <c r="CI2" s="76"/>
      <c r="CJ2" s="77" t="s">
        <v>618</v>
      </c>
      <c r="CK2" s="76"/>
      <c r="CL2" s="77" t="s">
        <v>619</v>
      </c>
      <c r="CM2" s="76"/>
      <c r="CN2" s="77" t="s">
        <v>620</v>
      </c>
      <c r="CO2" s="76"/>
      <c r="CP2" s="77" t="s">
        <v>621</v>
      </c>
      <c r="CQ2" s="76"/>
      <c r="CR2" s="77" t="s">
        <v>622</v>
      </c>
      <c r="CS2" s="76"/>
      <c r="CT2" s="77" t="s">
        <v>623</v>
      </c>
      <c r="CU2" s="76"/>
      <c r="CV2" s="77" t="s">
        <v>624</v>
      </c>
      <c r="CW2" s="76"/>
      <c r="CX2" s="77" t="s">
        <v>625</v>
      </c>
      <c r="CY2" s="76"/>
      <c r="CZ2" s="77" t="s">
        <v>628</v>
      </c>
      <c r="DA2" s="76"/>
      <c r="DB2" s="77" t="s">
        <v>629</v>
      </c>
      <c r="DC2" s="76"/>
      <c r="DD2" s="77" t="s">
        <v>630</v>
      </c>
      <c r="DE2" s="76"/>
      <c r="DF2" s="77" t="s">
        <v>631</v>
      </c>
      <c r="DG2" s="76"/>
      <c r="DH2" s="77" t="s">
        <v>632</v>
      </c>
      <c r="DI2" s="76"/>
      <c r="DJ2" s="66" t="s">
        <v>633</v>
      </c>
    </row>
    <row r="3" ht="17.25" customHeight="1">
      <c r="A3" s="80" t="s">
        <v>670</v>
      </c>
      <c r="B3" s="81"/>
      <c r="C3" s="81"/>
      <c r="D3" s="82" t="s">
        <v>560</v>
      </c>
      <c r="E3" s="76"/>
      <c r="F3" s="82" t="s">
        <v>560</v>
      </c>
      <c r="G3" s="76"/>
      <c r="H3" s="82" t="s">
        <v>560</v>
      </c>
      <c r="I3" s="76"/>
      <c r="J3" s="82" t="s">
        <v>560</v>
      </c>
      <c r="K3" s="76"/>
      <c r="L3" s="82" t="s">
        <v>560</v>
      </c>
      <c r="M3" s="76"/>
      <c r="N3" s="82" t="s">
        <v>560</v>
      </c>
      <c r="O3" s="76"/>
      <c r="P3" s="82" t="s">
        <v>560</v>
      </c>
      <c r="Q3" s="76"/>
      <c r="R3" s="82" t="s">
        <v>560</v>
      </c>
      <c r="S3" s="76"/>
      <c r="T3" s="82" t="s">
        <v>560</v>
      </c>
      <c r="U3" s="76"/>
      <c r="V3" s="82" t="s">
        <v>560</v>
      </c>
      <c r="W3" s="76"/>
      <c r="X3" s="82" t="s">
        <v>560</v>
      </c>
      <c r="Y3" s="76"/>
      <c r="Z3" s="82" t="s">
        <v>560</v>
      </c>
      <c r="AA3" s="76"/>
      <c r="AB3" s="83" t="s">
        <v>560</v>
      </c>
      <c r="AC3" s="76"/>
      <c r="AD3" s="82" t="s">
        <v>560</v>
      </c>
      <c r="AE3" s="76"/>
      <c r="AF3" s="82" t="s">
        <v>560</v>
      </c>
      <c r="AG3" s="76"/>
      <c r="AH3" s="82" t="s">
        <v>560</v>
      </c>
      <c r="AI3" s="76"/>
      <c r="AJ3" s="82" t="s">
        <v>560</v>
      </c>
      <c r="AK3" s="76"/>
      <c r="AL3" s="82" t="s">
        <v>560</v>
      </c>
      <c r="AM3" s="76"/>
      <c r="AN3" s="82" t="s">
        <v>560</v>
      </c>
      <c r="AO3" s="76"/>
      <c r="AP3" s="82" t="s">
        <v>560</v>
      </c>
      <c r="AQ3" s="76"/>
      <c r="AR3" s="82" t="s">
        <v>560</v>
      </c>
      <c r="AS3" s="76"/>
      <c r="AT3" s="84" t="s">
        <v>560</v>
      </c>
      <c r="AU3" s="76"/>
      <c r="AV3" s="82" t="s">
        <v>560</v>
      </c>
      <c r="AW3" s="76"/>
      <c r="AX3" s="82" t="s">
        <v>560</v>
      </c>
      <c r="AY3" s="76"/>
      <c r="AZ3" s="82" t="s">
        <v>560</v>
      </c>
      <c r="BA3" s="76"/>
      <c r="BB3" s="82" t="s">
        <v>560</v>
      </c>
      <c r="BC3" s="76"/>
      <c r="BD3" s="82" t="s">
        <v>560</v>
      </c>
      <c r="BE3" s="76"/>
      <c r="BF3" s="82" t="s">
        <v>560</v>
      </c>
      <c r="BG3" s="76"/>
      <c r="BH3" s="82" t="s">
        <v>560</v>
      </c>
      <c r="BI3" s="76"/>
      <c r="BJ3" s="82" t="s">
        <v>560</v>
      </c>
      <c r="BK3" s="76"/>
      <c r="BL3" s="82" t="s">
        <v>560</v>
      </c>
      <c r="BM3" s="76"/>
      <c r="BN3" s="82" t="s">
        <v>560</v>
      </c>
      <c r="BO3" s="76"/>
      <c r="BP3" s="82" t="s">
        <v>560</v>
      </c>
      <c r="BQ3" s="76"/>
      <c r="BR3" s="82" t="s">
        <v>560</v>
      </c>
      <c r="BS3" s="76"/>
      <c r="BT3" s="82" t="s">
        <v>560</v>
      </c>
      <c r="BU3" s="76"/>
      <c r="BV3" s="82" t="s">
        <v>560</v>
      </c>
      <c r="BW3" s="76"/>
      <c r="BX3" s="82" t="s">
        <v>560</v>
      </c>
      <c r="BY3" s="76"/>
      <c r="BZ3" s="82" t="s">
        <v>560</v>
      </c>
      <c r="CA3" s="76"/>
      <c r="CB3" s="82" t="s">
        <v>560</v>
      </c>
      <c r="CC3" s="76"/>
      <c r="CD3" s="82" t="s">
        <v>560</v>
      </c>
      <c r="CE3" s="76"/>
      <c r="CF3" s="82" t="s">
        <v>560</v>
      </c>
      <c r="CG3" s="76"/>
      <c r="CH3" s="82" t="s">
        <v>560</v>
      </c>
      <c r="CI3" s="76"/>
      <c r="CJ3" s="82" t="s">
        <v>560</v>
      </c>
      <c r="CK3" s="76"/>
      <c r="CL3" s="82" t="s">
        <v>560</v>
      </c>
      <c r="CM3" s="76"/>
      <c r="CN3" s="82" t="s">
        <v>560</v>
      </c>
      <c r="CO3" s="76"/>
      <c r="CP3" s="82" t="s">
        <v>560</v>
      </c>
      <c r="CQ3" s="76"/>
      <c r="CR3" s="82" t="s">
        <v>560</v>
      </c>
      <c r="CS3" s="76"/>
      <c r="CT3" s="82" t="s">
        <v>560</v>
      </c>
      <c r="CU3" s="76"/>
      <c r="CV3" s="82" t="s">
        <v>560</v>
      </c>
      <c r="CW3" s="76"/>
      <c r="CX3" s="82" t="s">
        <v>560</v>
      </c>
      <c r="CY3" s="76"/>
      <c r="CZ3" s="82" t="s">
        <v>560</v>
      </c>
      <c r="DA3" s="76"/>
      <c r="DB3" s="82" t="s">
        <v>560</v>
      </c>
      <c r="DC3" s="76"/>
      <c r="DD3" s="82" t="s">
        <v>560</v>
      </c>
      <c r="DE3" s="76"/>
      <c r="DF3" s="82" t="s">
        <v>560</v>
      </c>
      <c r="DG3" s="76"/>
      <c r="DH3" s="82" t="s">
        <v>560</v>
      </c>
      <c r="DI3" s="76"/>
      <c r="DJ3" s="84" t="s">
        <v>560</v>
      </c>
    </row>
    <row r="4" ht="26.25" customHeight="1">
      <c r="A4" s="85" t="s">
        <v>671</v>
      </c>
      <c r="B4" s="86"/>
      <c r="C4" s="86"/>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row>
    <row r="5" ht="26.25" customHeight="1">
      <c r="A5" s="88" t="s">
        <v>672</v>
      </c>
      <c r="B5" s="89">
        <v>3.0</v>
      </c>
      <c r="D5" s="90">
        <v>3.0</v>
      </c>
      <c r="E5" s="91">
        <v>3.0</v>
      </c>
      <c r="F5" s="90">
        <v>2.0</v>
      </c>
      <c r="G5" s="91">
        <v>3.0</v>
      </c>
      <c r="H5" s="90">
        <v>3.0</v>
      </c>
      <c r="I5" s="91">
        <v>3.0</v>
      </c>
      <c r="J5" s="92">
        <v>3.0</v>
      </c>
      <c r="K5" s="91">
        <v>3.0</v>
      </c>
      <c r="L5" s="90">
        <v>3.0</v>
      </c>
      <c r="M5" s="91">
        <v>3.0</v>
      </c>
      <c r="N5" s="90">
        <v>3.0</v>
      </c>
      <c r="O5" s="91">
        <v>3.0</v>
      </c>
      <c r="P5" s="90">
        <v>2.0</v>
      </c>
      <c r="Q5" s="91">
        <v>3.0</v>
      </c>
      <c r="R5" s="90">
        <v>3.0</v>
      </c>
      <c r="S5" s="91">
        <v>2.0</v>
      </c>
      <c r="T5" s="90">
        <v>3.0</v>
      </c>
      <c r="U5" s="91"/>
      <c r="V5" s="90">
        <v>3.0</v>
      </c>
      <c r="W5" s="91">
        <v>3.0</v>
      </c>
      <c r="X5" s="90">
        <v>2.0</v>
      </c>
      <c r="Y5" s="91">
        <v>2.0</v>
      </c>
      <c r="Z5" s="90">
        <v>2.5</v>
      </c>
      <c r="AA5" s="91">
        <v>3.0</v>
      </c>
      <c r="AB5" s="90">
        <v>3.0</v>
      </c>
      <c r="AC5" s="91">
        <v>3.0</v>
      </c>
      <c r="AD5" s="90">
        <v>3.0</v>
      </c>
      <c r="AE5" s="91">
        <v>2.0</v>
      </c>
      <c r="AF5" s="90">
        <v>2.0</v>
      </c>
      <c r="AG5" s="91">
        <v>3.0</v>
      </c>
      <c r="AH5" s="90"/>
      <c r="AI5" s="91"/>
      <c r="AJ5" s="90">
        <v>2.0</v>
      </c>
      <c r="AK5" s="91">
        <v>3.0</v>
      </c>
      <c r="AL5" s="90">
        <v>3.0</v>
      </c>
      <c r="AM5" s="91">
        <v>3.0</v>
      </c>
      <c r="AN5" s="90">
        <v>3.0</v>
      </c>
      <c r="AO5" s="91">
        <v>3.0</v>
      </c>
      <c r="AP5" s="90">
        <v>3.0</v>
      </c>
      <c r="AQ5" s="91">
        <v>3.0</v>
      </c>
      <c r="AR5" s="92">
        <v>0.0</v>
      </c>
      <c r="AS5" s="91"/>
      <c r="AT5" s="90">
        <v>2.0</v>
      </c>
      <c r="AU5" s="91">
        <v>3.0</v>
      </c>
      <c r="AV5" s="90">
        <v>3.0</v>
      </c>
      <c r="AW5" s="91">
        <v>3.0</v>
      </c>
      <c r="AX5" s="90">
        <v>2.0</v>
      </c>
      <c r="AY5" s="91">
        <v>3.0</v>
      </c>
      <c r="AZ5" s="90">
        <v>2.0</v>
      </c>
      <c r="BA5" s="91">
        <v>3.0</v>
      </c>
      <c r="BB5" s="90">
        <v>3.0</v>
      </c>
      <c r="BC5" s="91">
        <v>3.0</v>
      </c>
      <c r="BD5" s="90">
        <v>2.0</v>
      </c>
      <c r="BE5" s="90">
        <v>2.0</v>
      </c>
      <c r="BF5" s="90">
        <v>2.0</v>
      </c>
      <c r="BG5" s="91">
        <v>2.0</v>
      </c>
      <c r="BH5" s="90">
        <v>3.0</v>
      </c>
      <c r="BI5" s="91">
        <v>3.0</v>
      </c>
      <c r="BJ5" s="90">
        <v>3.0</v>
      </c>
      <c r="BK5" s="91">
        <v>3.0</v>
      </c>
      <c r="BL5" s="90"/>
      <c r="BM5" s="91"/>
      <c r="BN5" s="90">
        <v>2.0</v>
      </c>
      <c r="BO5" s="91">
        <v>2.0</v>
      </c>
      <c r="BP5" s="90">
        <v>2.0</v>
      </c>
      <c r="BQ5" s="91">
        <v>3.0</v>
      </c>
      <c r="BR5" s="90">
        <v>3.0</v>
      </c>
      <c r="BS5" s="91">
        <v>3.0</v>
      </c>
      <c r="BT5" s="90">
        <v>3.0</v>
      </c>
      <c r="BU5" s="91">
        <v>3.0</v>
      </c>
      <c r="BV5" s="92">
        <v>3.0</v>
      </c>
      <c r="BW5" s="91">
        <v>3.0</v>
      </c>
      <c r="BX5" s="90">
        <v>1.0</v>
      </c>
      <c r="BY5" s="91">
        <v>1.0</v>
      </c>
      <c r="BZ5" s="90">
        <v>3.0</v>
      </c>
      <c r="CA5" s="91">
        <v>3.0</v>
      </c>
      <c r="CB5" s="90"/>
      <c r="CC5" s="91"/>
      <c r="CD5" s="90">
        <v>2.0</v>
      </c>
      <c r="CE5" s="91">
        <v>3.0</v>
      </c>
      <c r="CF5" s="90">
        <v>3.0</v>
      </c>
      <c r="CG5" s="91">
        <v>3.0</v>
      </c>
      <c r="CH5" s="90">
        <v>2.0</v>
      </c>
      <c r="CI5" s="91">
        <v>3.0</v>
      </c>
      <c r="CJ5" s="90">
        <v>2.0</v>
      </c>
      <c r="CK5" s="91">
        <v>3.0</v>
      </c>
      <c r="CL5" s="90">
        <v>2.0</v>
      </c>
      <c r="CM5" s="91">
        <v>3.0</v>
      </c>
      <c r="CN5" s="90">
        <v>2.0</v>
      </c>
      <c r="CO5" s="91">
        <v>3.0</v>
      </c>
      <c r="CP5" s="90">
        <v>1.0</v>
      </c>
      <c r="CQ5" s="91">
        <v>1.0</v>
      </c>
      <c r="CR5" s="90">
        <v>1.0</v>
      </c>
      <c r="CS5" s="91">
        <v>2.0</v>
      </c>
      <c r="CT5" s="90">
        <v>3.0</v>
      </c>
      <c r="CU5" s="91">
        <v>3.0</v>
      </c>
      <c r="CV5" s="90">
        <v>3.0</v>
      </c>
      <c r="CW5" s="91">
        <v>3.0</v>
      </c>
      <c r="CX5" s="90"/>
      <c r="CY5" s="91"/>
      <c r="CZ5" s="90">
        <v>2.0</v>
      </c>
      <c r="DA5" s="91">
        <v>2.0</v>
      </c>
      <c r="DB5" s="93">
        <v>3.0</v>
      </c>
      <c r="DC5" s="94">
        <v>3.0</v>
      </c>
      <c r="DD5" s="90">
        <v>1.0</v>
      </c>
      <c r="DE5" s="91">
        <v>2.0</v>
      </c>
      <c r="DF5" s="90"/>
      <c r="DG5" s="91"/>
      <c r="DH5" s="90">
        <v>2.0</v>
      </c>
      <c r="DI5" s="91">
        <v>3.0</v>
      </c>
      <c r="DJ5" s="91">
        <v>2.0</v>
      </c>
      <c r="DK5" s="91">
        <v>3.0</v>
      </c>
    </row>
    <row r="6" ht="26.25" customHeight="1">
      <c r="A6" s="88" t="s">
        <v>673</v>
      </c>
      <c r="B6" s="89">
        <v>3.0</v>
      </c>
      <c r="D6" s="90">
        <v>3.0</v>
      </c>
      <c r="E6" s="91">
        <v>3.0</v>
      </c>
      <c r="F6" s="90">
        <v>2.0</v>
      </c>
      <c r="G6" s="91">
        <v>2.0</v>
      </c>
      <c r="H6" s="90">
        <v>3.0</v>
      </c>
      <c r="I6" s="91">
        <v>3.0</v>
      </c>
      <c r="J6" s="92">
        <v>3.0</v>
      </c>
      <c r="K6" s="91">
        <v>3.0</v>
      </c>
      <c r="L6" s="90">
        <v>3.0</v>
      </c>
      <c r="M6" s="91">
        <v>3.0</v>
      </c>
      <c r="N6" s="90">
        <v>3.0</v>
      </c>
      <c r="O6" s="91">
        <v>3.0</v>
      </c>
      <c r="P6" s="90">
        <v>3.0</v>
      </c>
      <c r="Q6" s="91">
        <v>2.0</v>
      </c>
      <c r="R6" s="90">
        <v>2.5</v>
      </c>
      <c r="S6" s="91">
        <v>2.0</v>
      </c>
      <c r="T6" s="90">
        <v>3.0</v>
      </c>
      <c r="U6" s="91"/>
      <c r="V6" s="90">
        <v>3.0</v>
      </c>
      <c r="W6" s="91">
        <v>3.0</v>
      </c>
      <c r="X6" s="90">
        <v>2.0</v>
      </c>
      <c r="Y6" s="91">
        <v>1.0</v>
      </c>
      <c r="Z6" s="90">
        <v>1.5</v>
      </c>
      <c r="AA6" s="91">
        <v>3.0</v>
      </c>
      <c r="AB6" s="90">
        <v>3.0</v>
      </c>
      <c r="AC6" s="91">
        <v>3.0</v>
      </c>
      <c r="AD6" s="90">
        <v>3.0</v>
      </c>
      <c r="AE6" s="91">
        <v>3.0</v>
      </c>
      <c r="AF6" s="90">
        <v>1.0</v>
      </c>
      <c r="AG6" s="91">
        <v>2.0</v>
      </c>
      <c r="AH6" s="90"/>
      <c r="AI6" s="91"/>
      <c r="AJ6" s="90">
        <v>3.0</v>
      </c>
      <c r="AK6" s="91">
        <v>3.0</v>
      </c>
      <c r="AL6" s="90">
        <v>3.0</v>
      </c>
      <c r="AM6" s="91">
        <v>3.0</v>
      </c>
      <c r="AN6" s="90">
        <v>3.0</v>
      </c>
      <c r="AO6" s="91">
        <v>2.0</v>
      </c>
      <c r="AP6" s="90">
        <v>2.0</v>
      </c>
      <c r="AQ6" s="91">
        <v>3.0</v>
      </c>
      <c r="AR6" s="92">
        <v>0.0</v>
      </c>
      <c r="AS6" s="91"/>
      <c r="AT6" s="90">
        <v>1.0</v>
      </c>
      <c r="AU6" s="91">
        <v>1.5</v>
      </c>
      <c r="AV6" s="90">
        <v>3.0</v>
      </c>
      <c r="AW6" s="91">
        <v>3.0</v>
      </c>
      <c r="AX6" s="90">
        <v>3.0</v>
      </c>
      <c r="AY6" s="91">
        <v>3.0</v>
      </c>
      <c r="AZ6" s="90">
        <v>3.0</v>
      </c>
      <c r="BA6" s="91">
        <v>3.0</v>
      </c>
      <c r="BB6" s="90">
        <v>3.0</v>
      </c>
      <c r="BC6" s="91">
        <v>3.0</v>
      </c>
      <c r="BD6" s="90">
        <v>2.0</v>
      </c>
      <c r="BE6" s="90">
        <v>2.0</v>
      </c>
      <c r="BF6" s="90">
        <v>3.0</v>
      </c>
      <c r="BG6" s="91">
        <v>3.0</v>
      </c>
      <c r="BH6" s="90">
        <v>3.0</v>
      </c>
      <c r="BI6" s="91">
        <v>3.0</v>
      </c>
      <c r="BJ6" s="90">
        <v>3.0</v>
      </c>
      <c r="BK6" s="91">
        <v>3.0</v>
      </c>
      <c r="BL6" s="90"/>
      <c r="BM6" s="91"/>
      <c r="BN6" s="90">
        <v>3.0</v>
      </c>
      <c r="BO6" s="91">
        <v>3.0</v>
      </c>
      <c r="BP6" s="90">
        <v>2.0</v>
      </c>
      <c r="BQ6" s="91">
        <v>3.0</v>
      </c>
      <c r="BR6" s="90">
        <v>3.0</v>
      </c>
      <c r="BS6" s="91">
        <v>3.0</v>
      </c>
      <c r="BT6" s="90">
        <v>2.0</v>
      </c>
      <c r="BU6" s="91">
        <v>2.0</v>
      </c>
      <c r="BV6" s="92">
        <v>3.0</v>
      </c>
      <c r="BW6" s="91">
        <v>3.0</v>
      </c>
      <c r="BX6" s="90">
        <v>3.0</v>
      </c>
      <c r="BY6" s="91">
        <v>1.0</v>
      </c>
      <c r="BZ6" s="90">
        <v>3.0</v>
      </c>
      <c r="CA6" s="90">
        <v>3.0</v>
      </c>
      <c r="CB6" s="90"/>
      <c r="CC6" s="91"/>
      <c r="CD6" s="90">
        <v>2.0</v>
      </c>
      <c r="CE6" s="91">
        <v>3.0</v>
      </c>
      <c r="CF6" s="90">
        <v>2.0</v>
      </c>
      <c r="CG6" s="91">
        <v>3.0</v>
      </c>
      <c r="CH6" s="90">
        <v>1.0</v>
      </c>
      <c r="CI6" s="91">
        <v>2.0</v>
      </c>
      <c r="CJ6" s="90">
        <v>2.0</v>
      </c>
      <c r="CK6" s="91">
        <v>2.0</v>
      </c>
      <c r="CL6" s="90">
        <v>3.0</v>
      </c>
      <c r="CM6" s="91">
        <v>2.0</v>
      </c>
      <c r="CN6" s="90">
        <v>1.0</v>
      </c>
      <c r="CO6" s="91">
        <v>2.0</v>
      </c>
      <c r="CP6" s="90">
        <v>2.0</v>
      </c>
      <c r="CQ6" s="91">
        <v>2.0</v>
      </c>
      <c r="CR6" s="90">
        <v>2.0</v>
      </c>
      <c r="CS6" s="91">
        <v>2.0</v>
      </c>
      <c r="CT6" s="90">
        <v>3.0</v>
      </c>
      <c r="CU6" s="91">
        <v>1.5</v>
      </c>
      <c r="CV6" s="90">
        <v>1.0</v>
      </c>
      <c r="CW6" s="91">
        <v>3.0</v>
      </c>
      <c r="CX6" s="90"/>
      <c r="CY6" s="91"/>
      <c r="CZ6" s="90">
        <v>2.0</v>
      </c>
      <c r="DA6" s="91">
        <v>2.0</v>
      </c>
      <c r="DB6" s="93">
        <v>1.0</v>
      </c>
      <c r="DC6" s="94">
        <v>1.0</v>
      </c>
      <c r="DD6" s="90">
        <v>2.0</v>
      </c>
      <c r="DE6" s="91">
        <v>2.0</v>
      </c>
      <c r="DF6" s="90"/>
      <c r="DG6" s="91"/>
      <c r="DH6" s="90">
        <v>3.0</v>
      </c>
      <c r="DI6" s="91">
        <v>3.0</v>
      </c>
      <c r="DJ6" s="91">
        <v>2.5</v>
      </c>
      <c r="DK6" s="91">
        <v>2.0</v>
      </c>
    </row>
    <row r="7" ht="26.25" customHeight="1">
      <c r="A7" s="88" t="s">
        <v>674</v>
      </c>
      <c r="B7" s="89">
        <v>3.0</v>
      </c>
      <c r="D7" s="90">
        <v>3.0</v>
      </c>
      <c r="E7" s="91">
        <v>3.0</v>
      </c>
      <c r="F7" s="90">
        <v>2.0</v>
      </c>
      <c r="G7" s="91">
        <v>2.0</v>
      </c>
      <c r="H7" s="90">
        <v>3.0</v>
      </c>
      <c r="I7" s="91">
        <v>3.0</v>
      </c>
      <c r="J7" s="92">
        <v>3.0</v>
      </c>
      <c r="K7" s="91">
        <v>3.0</v>
      </c>
      <c r="L7" s="90">
        <v>2.0</v>
      </c>
      <c r="M7" s="91">
        <v>3.0</v>
      </c>
      <c r="N7" s="90">
        <v>2.0</v>
      </c>
      <c r="O7" s="91">
        <v>2.0</v>
      </c>
      <c r="P7" s="90">
        <v>2.0</v>
      </c>
      <c r="Q7" s="91">
        <v>3.0</v>
      </c>
      <c r="R7" s="90">
        <v>3.0</v>
      </c>
      <c r="S7" s="91">
        <v>3.0</v>
      </c>
      <c r="T7" s="90">
        <v>2.0</v>
      </c>
      <c r="U7" s="91"/>
      <c r="V7" s="90">
        <v>2.0</v>
      </c>
      <c r="W7" s="91">
        <v>2.0</v>
      </c>
      <c r="X7" s="90">
        <v>1.5</v>
      </c>
      <c r="Y7" s="91">
        <v>1.0</v>
      </c>
      <c r="Z7" s="90">
        <v>2.0</v>
      </c>
      <c r="AA7" s="91">
        <v>3.0</v>
      </c>
      <c r="AB7" s="90">
        <v>3.0</v>
      </c>
      <c r="AC7" s="91">
        <v>2.5</v>
      </c>
      <c r="AD7" s="90">
        <v>2.0</v>
      </c>
      <c r="AE7" s="91">
        <v>3.0</v>
      </c>
      <c r="AF7" s="90">
        <v>2.0</v>
      </c>
      <c r="AG7" s="91">
        <v>1.5</v>
      </c>
      <c r="AH7" s="90"/>
      <c r="AI7" s="91"/>
      <c r="AJ7" s="90">
        <v>3.0</v>
      </c>
      <c r="AK7" s="91">
        <v>3.0</v>
      </c>
      <c r="AL7" s="90">
        <v>3.0</v>
      </c>
      <c r="AM7" s="91">
        <v>3.0</v>
      </c>
      <c r="AN7" s="90">
        <v>2.0</v>
      </c>
      <c r="AO7" s="91">
        <v>2.0</v>
      </c>
      <c r="AP7" s="90">
        <v>3.0</v>
      </c>
      <c r="AQ7" s="91">
        <v>3.0</v>
      </c>
      <c r="AR7" s="92">
        <v>0.0</v>
      </c>
      <c r="AS7" s="91"/>
      <c r="AT7" s="90">
        <v>3.0</v>
      </c>
      <c r="AU7" s="91">
        <v>2.0</v>
      </c>
      <c r="AV7" s="90">
        <v>3.0</v>
      </c>
      <c r="AW7" s="91">
        <v>3.0</v>
      </c>
      <c r="AX7" s="90">
        <v>2.0</v>
      </c>
      <c r="AY7" s="91">
        <v>3.0</v>
      </c>
      <c r="AZ7" s="90">
        <v>3.0</v>
      </c>
      <c r="BA7" s="91">
        <v>3.0</v>
      </c>
      <c r="BB7" s="90">
        <v>2.0</v>
      </c>
      <c r="BC7" s="91">
        <v>3.0</v>
      </c>
      <c r="BD7" s="90">
        <v>3.0</v>
      </c>
      <c r="BE7" s="90">
        <v>2.0</v>
      </c>
      <c r="BF7" s="90">
        <v>2.5</v>
      </c>
      <c r="BG7" s="91">
        <v>2.0</v>
      </c>
      <c r="BH7" s="90">
        <v>3.0</v>
      </c>
      <c r="BI7" s="91">
        <v>3.0</v>
      </c>
      <c r="BJ7" s="90">
        <v>3.0</v>
      </c>
      <c r="BK7" s="91">
        <v>3.0</v>
      </c>
      <c r="BL7" s="90"/>
      <c r="BM7" s="91"/>
      <c r="BN7" s="90">
        <v>3.0</v>
      </c>
      <c r="BO7" s="91">
        <v>3.0</v>
      </c>
      <c r="BP7" s="90">
        <v>1.0</v>
      </c>
      <c r="BQ7" s="91">
        <v>3.0</v>
      </c>
      <c r="BR7" s="90">
        <v>3.0</v>
      </c>
      <c r="BS7" s="91">
        <v>3.0</v>
      </c>
      <c r="BT7" s="90">
        <v>1.0</v>
      </c>
      <c r="BU7" s="91">
        <v>1.0</v>
      </c>
      <c r="BV7" s="92">
        <v>2.0</v>
      </c>
      <c r="BW7" s="91">
        <v>3.0</v>
      </c>
      <c r="BX7" s="90">
        <v>2.0</v>
      </c>
      <c r="BY7" s="91">
        <v>2.0</v>
      </c>
      <c r="BZ7" s="90">
        <v>3.0</v>
      </c>
      <c r="CA7" s="91">
        <v>3.0</v>
      </c>
      <c r="CB7" s="90"/>
      <c r="CC7" s="91"/>
      <c r="CD7" s="90">
        <v>1.0</v>
      </c>
      <c r="CE7" s="91">
        <v>3.0</v>
      </c>
      <c r="CF7" s="90">
        <v>3.0</v>
      </c>
      <c r="CG7" s="91">
        <v>3.0</v>
      </c>
      <c r="CH7" s="90">
        <v>1.0</v>
      </c>
      <c r="CI7" s="91">
        <v>1.0</v>
      </c>
      <c r="CJ7" s="90">
        <v>3.0</v>
      </c>
      <c r="CK7" s="91">
        <v>3.0</v>
      </c>
      <c r="CL7" s="90">
        <v>2.0</v>
      </c>
      <c r="CM7" s="91">
        <v>3.0</v>
      </c>
      <c r="CN7" s="90">
        <v>2.0</v>
      </c>
      <c r="CO7" s="91">
        <v>2.0</v>
      </c>
      <c r="CP7" s="90">
        <v>1.5</v>
      </c>
      <c r="CQ7" s="91">
        <v>2.0</v>
      </c>
      <c r="CR7" s="90">
        <v>1.0</v>
      </c>
      <c r="CS7" s="91">
        <v>2.0</v>
      </c>
      <c r="CT7" s="90">
        <v>3.0</v>
      </c>
      <c r="CU7" s="91">
        <v>1.5</v>
      </c>
      <c r="CV7" s="90">
        <v>2.0</v>
      </c>
      <c r="CW7" s="91">
        <v>3.0</v>
      </c>
      <c r="CX7" s="90"/>
      <c r="CY7" s="91"/>
      <c r="CZ7" s="90">
        <v>3.0</v>
      </c>
      <c r="DA7" s="91">
        <v>1.0</v>
      </c>
      <c r="DB7" s="93">
        <v>2.0</v>
      </c>
      <c r="DC7" s="94">
        <v>2.0</v>
      </c>
      <c r="DD7" s="90">
        <v>3.0</v>
      </c>
      <c r="DE7" s="91">
        <v>1.0</v>
      </c>
      <c r="DF7" s="90"/>
      <c r="DG7" s="91"/>
      <c r="DH7" s="90">
        <v>2.0</v>
      </c>
      <c r="DI7" s="91">
        <v>3.0</v>
      </c>
      <c r="DJ7" s="91">
        <v>1.5</v>
      </c>
      <c r="DK7" s="91">
        <v>2.0</v>
      </c>
    </row>
    <row r="8" ht="26.25" customHeight="1">
      <c r="A8" s="88" t="s">
        <v>675</v>
      </c>
      <c r="B8" s="89">
        <v>3.0</v>
      </c>
      <c r="D8" s="90">
        <v>3.0</v>
      </c>
      <c r="E8" s="91">
        <v>3.0</v>
      </c>
      <c r="F8" s="90">
        <v>1.0</v>
      </c>
      <c r="G8" s="91">
        <v>1.0</v>
      </c>
      <c r="H8" s="90">
        <v>3.0</v>
      </c>
      <c r="I8" s="91">
        <v>3.0</v>
      </c>
      <c r="J8" s="92">
        <v>3.0</v>
      </c>
      <c r="K8" s="91">
        <v>3.0</v>
      </c>
      <c r="L8" s="90">
        <v>2.0</v>
      </c>
      <c r="M8" s="91">
        <v>3.0</v>
      </c>
      <c r="N8" s="90">
        <v>2.0</v>
      </c>
      <c r="O8" s="91">
        <v>2.5</v>
      </c>
      <c r="P8" s="90">
        <v>1.0</v>
      </c>
      <c r="Q8" s="91">
        <v>2.0</v>
      </c>
      <c r="R8" s="90">
        <v>3.0</v>
      </c>
      <c r="S8" s="91">
        <v>3.0</v>
      </c>
      <c r="T8" s="90">
        <v>2.0</v>
      </c>
      <c r="U8" s="91"/>
      <c r="V8" s="90">
        <v>3.0</v>
      </c>
      <c r="W8" s="91">
        <v>1.0</v>
      </c>
      <c r="X8" s="90">
        <v>1.5</v>
      </c>
      <c r="Y8" s="91">
        <v>1.0</v>
      </c>
      <c r="Z8" s="90">
        <v>2.0</v>
      </c>
      <c r="AA8" s="91">
        <v>2.0</v>
      </c>
      <c r="AB8" s="90">
        <v>3.0</v>
      </c>
      <c r="AC8" s="91">
        <v>3.0</v>
      </c>
      <c r="AD8" s="90">
        <v>3.0</v>
      </c>
      <c r="AE8" s="91">
        <v>2.0</v>
      </c>
      <c r="AF8" s="90">
        <v>3.0</v>
      </c>
      <c r="AG8" s="91">
        <v>2.0</v>
      </c>
      <c r="AH8" s="90"/>
      <c r="AI8" s="91"/>
      <c r="AJ8" s="90">
        <v>2.0</v>
      </c>
      <c r="AK8" s="91">
        <v>2.0</v>
      </c>
      <c r="AL8" s="90">
        <v>3.0</v>
      </c>
      <c r="AM8" s="91">
        <v>3.0</v>
      </c>
      <c r="AN8" s="90">
        <v>2.0</v>
      </c>
      <c r="AO8" s="91">
        <v>3.0</v>
      </c>
      <c r="AP8" s="90">
        <v>3.0</v>
      </c>
      <c r="AQ8" s="91">
        <v>3.0</v>
      </c>
      <c r="AR8" s="92">
        <v>0.0</v>
      </c>
      <c r="AS8" s="91"/>
      <c r="AT8" s="90">
        <v>3.0</v>
      </c>
      <c r="AU8" s="91">
        <v>3.0</v>
      </c>
      <c r="AV8" s="90">
        <v>3.0</v>
      </c>
      <c r="AW8" s="91">
        <v>3.0</v>
      </c>
      <c r="AX8" s="90">
        <v>2.0</v>
      </c>
      <c r="AY8" s="91">
        <v>2.0</v>
      </c>
      <c r="AZ8" s="90">
        <v>2.0</v>
      </c>
      <c r="BA8" s="91">
        <v>3.0</v>
      </c>
      <c r="BB8" s="90">
        <v>3.0</v>
      </c>
      <c r="BC8" s="91">
        <v>3.0</v>
      </c>
      <c r="BD8" s="90">
        <v>2.0</v>
      </c>
      <c r="BE8" s="90">
        <v>1.0</v>
      </c>
      <c r="BF8" s="90">
        <v>1.5</v>
      </c>
      <c r="BG8" s="91">
        <v>1.0</v>
      </c>
      <c r="BH8" s="90">
        <v>3.0</v>
      </c>
      <c r="BI8" s="91">
        <v>2.0</v>
      </c>
      <c r="BJ8" s="90">
        <v>3.0</v>
      </c>
      <c r="BK8" s="91">
        <v>3.0</v>
      </c>
      <c r="BL8" s="90"/>
      <c r="BM8" s="91"/>
      <c r="BN8" s="90">
        <v>3.0</v>
      </c>
      <c r="BO8" s="91">
        <v>3.0</v>
      </c>
      <c r="BP8" s="90">
        <v>1.0</v>
      </c>
      <c r="BQ8" s="91">
        <v>3.0</v>
      </c>
      <c r="BR8" s="90">
        <v>3.0</v>
      </c>
      <c r="BS8" s="91">
        <v>3.0</v>
      </c>
      <c r="BT8" s="90">
        <v>2.0</v>
      </c>
      <c r="BU8" s="91">
        <v>2.0</v>
      </c>
      <c r="BV8" s="92">
        <v>2.5</v>
      </c>
      <c r="BW8" s="91">
        <v>3.0</v>
      </c>
      <c r="BX8" s="90">
        <v>2.0</v>
      </c>
      <c r="BY8" s="91">
        <v>2.0</v>
      </c>
      <c r="BZ8" s="90">
        <v>3.0</v>
      </c>
      <c r="CA8" s="91">
        <v>3.0</v>
      </c>
      <c r="CB8" s="90"/>
      <c r="CC8" s="91"/>
      <c r="CD8" s="90">
        <v>2.0</v>
      </c>
      <c r="CE8" s="91">
        <v>3.0</v>
      </c>
      <c r="CF8" s="90">
        <v>3.0</v>
      </c>
      <c r="CG8" s="91">
        <v>3.0</v>
      </c>
      <c r="CH8" s="90">
        <v>2.0</v>
      </c>
      <c r="CI8" s="91">
        <v>3.0</v>
      </c>
      <c r="CJ8" s="90">
        <v>2.0</v>
      </c>
      <c r="CK8" s="91">
        <v>3.0</v>
      </c>
      <c r="CL8" s="90">
        <v>2.0</v>
      </c>
      <c r="CM8" s="91">
        <v>2.0</v>
      </c>
      <c r="CN8" s="90">
        <v>2.0</v>
      </c>
      <c r="CO8" s="91">
        <v>2.0</v>
      </c>
      <c r="CP8" s="90">
        <v>3.0</v>
      </c>
      <c r="CQ8" s="91">
        <v>3.0</v>
      </c>
      <c r="CR8" s="90">
        <v>2.0</v>
      </c>
      <c r="CS8" s="91">
        <v>2.0</v>
      </c>
      <c r="CT8" s="90">
        <v>2.0</v>
      </c>
      <c r="CU8" s="91">
        <v>1.5</v>
      </c>
      <c r="CV8" s="90">
        <v>3.0</v>
      </c>
      <c r="CW8" s="91">
        <v>3.0</v>
      </c>
      <c r="CX8" s="90"/>
      <c r="CY8" s="91"/>
      <c r="CZ8" s="90">
        <v>2.0</v>
      </c>
      <c r="DA8" s="91">
        <v>1.0</v>
      </c>
      <c r="DB8" s="93">
        <v>2.0</v>
      </c>
      <c r="DC8" s="94">
        <v>2.0</v>
      </c>
      <c r="DD8" s="90">
        <v>1.0</v>
      </c>
      <c r="DE8" s="91">
        <v>2.0</v>
      </c>
      <c r="DF8" s="90"/>
      <c r="DG8" s="91"/>
      <c r="DH8" s="90">
        <v>1.5</v>
      </c>
      <c r="DI8" s="91">
        <v>3.0</v>
      </c>
      <c r="DJ8" s="91">
        <v>2.5</v>
      </c>
      <c r="DK8" s="91">
        <v>2.0</v>
      </c>
    </row>
    <row r="9" ht="26.25" customHeight="1">
      <c r="A9" s="95" t="s">
        <v>676</v>
      </c>
      <c r="B9" s="96">
        <f>SUM(B5:B8)</f>
        <v>12</v>
      </c>
      <c r="D9" s="97">
        <f>SUM(D5:D8)</f>
        <v>12</v>
      </c>
      <c r="E9" s="98">
        <v>12.0</v>
      </c>
      <c r="F9" s="97">
        <f t="shared" ref="F9:AQ9" si="1">SUM(F5:F8)</f>
        <v>7</v>
      </c>
      <c r="G9" s="97">
        <f t="shared" si="1"/>
        <v>8</v>
      </c>
      <c r="H9" s="98">
        <f t="shared" si="1"/>
        <v>12</v>
      </c>
      <c r="I9" s="97">
        <f t="shared" si="1"/>
        <v>12</v>
      </c>
      <c r="J9" s="97">
        <f t="shared" si="1"/>
        <v>12</v>
      </c>
      <c r="K9" s="97">
        <f t="shared" si="1"/>
        <v>12</v>
      </c>
      <c r="L9" s="97">
        <f t="shared" si="1"/>
        <v>10</v>
      </c>
      <c r="M9" s="97">
        <f t="shared" si="1"/>
        <v>12</v>
      </c>
      <c r="N9" s="97">
        <f t="shared" si="1"/>
        <v>10</v>
      </c>
      <c r="O9" s="97">
        <f t="shared" si="1"/>
        <v>10.5</v>
      </c>
      <c r="P9" s="97">
        <f t="shared" si="1"/>
        <v>8</v>
      </c>
      <c r="Q9" s="97">
        <f t="shared" si="1"/>
        <v>10</v>
      </c>
      <c r="R9" s="97">
        <f t="shared" si="1"/>
        <v>11.5</v>
      </c>
      <c r="S9" s="97">
        <f t="shared" si="1"/>
        <v>10</v>
      </c>
      <c r="T9" s="97">
        <f t="shared" si="1"/>
        <v>10</v>
      </c>
      <c r="U9" s="97">
        <f t="shared" si="1"/>
        <v>0</v>
      </c>
      <c r="V9" s="97">
        <f t="shared" si="1"/>
        <v>11</v>
      </c>
      <c r="W9" s="97">
        <f t="shared" si="1"/>
        <v>9</v>
      </c>
      <c r="X9" s="97">
        <f t="shared" si="1"/>
        <v>7</v>
      </c>
      <c r="Y9" s="97">
        <f t="shared" si="1"/>
        <v>5</v>
      </c>
      <c r="Z9" s="97">
        <f t="shared" si="1"/>
        <v>8</v>
      </c>
      <c r="AA9" s="97">
        <f t="shared" si="1"/>
        <v>11</v>
      </c>
      <c r="AB9" s="97">
        <f t="shared" si="1"/>
        <v>12</v>
      </c>
      <c r="AC9" s="97">
        <f t="shared" si="1"/>
        <v>11.5</v>
      </c>
      <c r="AD9" s="97">
        <f t="shared" si="1"/>
        <v>11</v>
      </c>
      <c r="AE9" s="97">
        <f t="shared" si="1"/>
        <v>10</v>
      </c>
      <c r="AF9" s="97">
        <f t="shared" si="1"/>
        <v>8</v>
      </c>
      <c r="AG9" s="97">
        <f t="shared" si="1"/>
        <v>8.5</v>
      </c>
      <c r="AH9" s="97">
        <f t="shared" si="1"/>
        <v>0</v>
      </c>
      <c r="AI9" s="97">
        <f t="shared" si="1"/>
        <v>0</v>
      </c>
      <c r="AJ9" s="97">
        <f t="shared" si="1"/>
        <v>10</v>
      </c>
      <c r="AK9" s="97">
        <f t="shared" si="1"/>
        <v>11</v>
      </c>
      <c r="AL9" s="97">
        <f t="shared" si="1"/>
        <v>12</v>
      </c>
      <c r="AM9" s="97">
        <f t="shared" si="1"/>
        <v>12</v>
      </c>
      <c r="AN9" s="97">
        <f t="shared" si="1"/>
        <v>10</v>
      </c>
      <c r="AO9" s="97">
        <f t="shared" si="1"/>
        <v>10</v>
      </c>
      <c r="AP9" s="97">
        <f t="shared" si="1"/>
        <v>11</v>
      </c>
      <c r="AQ9" s="97">
        <f t="shared" si="1"/>
        <v>12</v>
      </c>
      <c r="AR9" s="98"/>
      <c r="AS9" s="97">
        <f t="shared" ref="AS9:AX9" si="2">SUM(AS5:AS8)</f>
        <v>0</v>
      </c>
      <c r="AT9" s="97">
        <f t="shared" si="2"/>
        <v>9</v>
      </c>
      <c r="AU9" s="97">
        <f t="shared" si="2"/>
        <v>9.5</v>
      </c>
      <c r="AV9" s="97">
        <f t="shared" si="2"/>
        <v>12</v>
      </c>
      <c r="AW9" s="97">
        <f t="shared" si="2"/>
        <v>12</v>
      </c>
      <c r="AX9" s="97">
        <f t="shared" si="2"/>
        <v>9</v>
      </c>
      <c r="AY9" s="98">
        <v>11.0</v>
      </c>
      <c r="AZ9" s="97">
        <f t="shared" ref="AZ9:DK9" si="3">SUM(AZ5:AZ8)</f>
        <v>10</v>
      </c>
      <c r="BA9" s="97">
        <f t="shared" si="3"/>
        <v>12</v>
      </c>
      <c r="BB9" s="97">
        <f t="shared" si="3"/>
        <v>11</v>
      </c>
      <c r="BC9" s="97">
        <f t="shared" si="3"/>
        <v>12</v>
      </c>
      <c r="BD9" s="97">
        <f t="shared" si="3"/>
        <v>9</v>
      </c>
      <c r="BE9" s="97">
        <f t="shared" si="3"/>
        <v>7</v>
      </c>
      <c r="BF9" s="97">
        <f t="shared" si="3"/>
        <v>9</v>
      </c>
      <c r="BG9" s="97">
        <f t="shared" si="3"/>
        <v>8</v>
      </c>
      <c r="BH9" s="97">
        <f t="shared" si="3"/>
        <v>12</v>
      </c>
      <c r="BI9" s="97">
        <f t="shared" si="3"/>
        <v>11</v>
      </c>
      <c r="BJ9" s="97">
        <f t="shared" si="3"/>
        <v>12</v>
      </c>
      <c r="BK9" s="97">
        <f t="shared" si="3"/>
        <v>12</v>
      </c>
      <c r="BL9" s="97">
        <f t="shared" si="3"/>
        <v>0</v>
      </c>
      <c r="BM9" s="97">
        <f t="shared" si="3"/>
        <v>0</v>
      </c>
      <c r="BN9" s="97">
        <f t="shared" si="3"/>
        <v>11</v>
      </c>
      <c r="BO9" s="97">
        <f t="shared" si="3"/>
        <v>11</v>
      </c>
      <c r="BP9" s="97">
        <f t="shared" si="3"/>
        <v>6</v>
      </c>
      <c r="BQ9" s="97">
        <f t="shared" si="3"/>
        <v>12</v>
      </c>
      <c r="BR9" s="97">
        <f t="shared" si="3"/>
        <v>12</v>
      </c>
      <c r="BS9" s="97">
        <f t="shared" si="3"/>
        <v>12</v>
      </c>
      <c r="BT9" s="97">
        <f t="shared" si="3"/>
        <v>8</v>
      </c>
      <c r="BU9" s="97">
        <f t="shared" si="3"/>
        <v>8</v>
      </c>
      <c r="BV9" s="97">
        <f t="shared" si="3"/>
        <v>10.5</v>
      </c>
      <c r="BW9" s="97">
        <f t="shared" si="3"/>
        <v>12</v>
      </c>
      <c r="BX9" s="97">
        <f t="shared" si="3"/>
        <v>8</v>
      </c>
      <c r="BY9" s="97">
        <f t="shared" si="3"/>
        <v>6</v>
      </c>
      <c r="BZ9" s="97">
        <f t="shared" si="3"/>
        <v>12</v>
      </c>
      <c r="CA9" s="97">
        <f t="shared" si="3"/>
        <v>12</v>
      </c>
      <c r="CB9" s="97">
        <f t="shared" si="3"/>
        <v>0</v>
      </c>
      <c r="CC9" s="97">
        <f t="shared" si="3"/>
        <v>0</v>
      </c>
      <c r="CD9" s="97">
        <f t="shared" si="3"/>
        <v>7</v>
      </c>
      <c r="CE9" s="97">
        <f t="shared" si="3"/>
        <v>12</v>
      </c>
      <c r="CF9" s="97">
        <f t="shared" si="3"/>
        <v>11</v>
      </c>
      <c r="CG9" s="97">
        <f t="shared" si="3"/>
        <v>12</v>
      </c>
      <c r="CH9" s="97">
        <f t="shared" si="3"/>
        <v>6</v>
      </c>
      <c r="CI9" s="97">
        <f t="shared" si="3"/>
        <v>9</v>
      </c>
      <c r="CJ9" s="97">
        <f t="shared" si="3"/>
        <v>9</v>
      </c>
      <c r="CK9" s="97">
        <f t="shared" si="3"/>
        <v>11</v>
      </c>
      <c r="CL9" s="97">
        <f t="shared" si="3"/>
        <v>9</v>
      </c>
      <c r="CM9" s="97">
        <f t="shared" si="3"/>
        <v>10</v>
      </c>
      <c r="CN9" s="97">
        <f t="shared" si="3"/>
        <v>7</v>
      </c>
      <c r="CO9" s="97">
        <f t="shared" si="3"/>
        <v>9</v>
      </c>
      <c r="CP9" s="97">
        <f t="shared" si="3"/>
        <v>7.5</v>
      </c>
      <c r="CQ9" s="97">
        <f t="shared" si="3"/>
        <v>8</v>
      </c>
      <c r="CR9" s="97">
        <f t="shared" si="3"/>
        <v>6</v>
      </c>
      <c r="CS9" s="97">
        <f t="shared" si="3"/>
        <v>8</v>
      </c>
      <c r="CT9" s="97">
        <f t="shared" si="3"/>
        <v>11</v>
      </c>
      <c r="CU9" s="97">
        <f t="shared" si="3"/>
        <v>7.5</v>
      </c>
      <c r="CV9" s="97">
        <f t="shared" si="3"/>
        <v>9</v>
      </c>
      <c r="CW9" s="97">
        <f t="shared" si="3"/>
        <v>12</v>
      </c>
      <c r="CX9" s="97">
        <f t="shared" si="3"/>
        <v>0</v>
      </c>
      <c r="CY9" s="97">
        <f t="shared" si="3"/>
        <v>0</v>
      </c>
      <c r="CZ9" s="97">
        <f t="shared" si="3"/>
        <v>9</v>
      </c>
      <c r="DA9" s="97">
        <f t="shared" si="3"/>
        <v>6</v>
      </c>
      <c r="DB9" s="99">
        <f t="shared" si="3"/>
        <v>8</v>
      </c>
      <c r="DC9" s="99">
        <f t="shared" si="3"/>
        <v>8</v>
      </c>
      <c r="DD9" s="97">
        <f t="shared" si="3"/>
        <v>7</v>
      </c>
      <c r="DE9" s="97">
        <f t="shared" si="3"/>
        <v>7</v>
      </c>
      <c r="DF9" s="97">
        <f t="shared" si="3"/>
        <v>0</v>
      </c>
      <c r="DG9" s="97">
        <f t="shared" si="3"/>
        <v>0</v>
      </c>
      <c r="DH9" s="97">
        <f t="shared" si="3"/>
        <v>8.5</v>
      </c>
      <c r="DI9" s="97">
        <f t="shared" si="3"/>
        <v>12</v>
      </c>
      <c r="DJ9" s="97">
        <f t="shared" si="3"/>
        <v>8.5</v>
      </c>
      <c r="DK9" s="97">
        <f t="shared" si="3"/>
        <v>9</v>
      </c>
    </row>
    <row r="10" ht="26.25" customHeight="1">
      <c r="A10" s="95" t="s">
        <v>677</v>
      </c>
      <c r="B10" s="100">
        <f>(B9/12)/3</f>
        <v>0.3333333333</v>
      </c>
      <c r="D10" s="101">
        <f t="shared" ref="D10:AQ10" si="4">$B$10*D9</f>
        <v>4</v>
      </c>
      <c r="E10" s="101">
        <f t="shared" si="4"/>
        <v>4</v>
      </c>
      <c r="F10" s="101">
        <f t="shared" si="4"/>
        <v>2.333333333</v>
      </c>
      <c r="G10" s="101">
        <f t="shared" si="4"/>
        <v>2.666666667</v>
      </c>
      <c r="H10" s="101">
        <f t="shared" si="4"/>
        <v>4</v>
      </c>
      <c r="I10" s="101">
        <f t="shared" si="4"/>
        <v>4</v>
      </c>
      <c r="J10" s="101">
        <f t="shared" si="4"/>
        <v>4</v>
      </c>
      <c r="K10" s="101">
        <f t="shared" si="4"/>
        <v>4</v>
      </c>
      <c r="L10" s="101">
        <f t="shared" si="4"/>
        <v>3.333333333</v>
      </c>
      <c r="M10" s="101">
        <f t="shared" si="4"/>
        <v>4</v>
      </c>
      <c r="N10" s="101">
        <f t="shared" si="4"/>
        <v>3.333333333</v>
      </c>
      <c r="O10" s="101">
        <f t="shared" si="4"/>
        <v>3.5</v>
      </c>
      <c r="P10" s="101">
        <f t="shared" si="4"/>
        <v>2.666666667</v>
      </c>
      <c r="Q10" s="101">
        <f t="shared" si="4"/>
        <v>3.333333333</v>
      </c>
      <c r="R10" s="101">
        <f t="shared" si="4"/>
        <v>3.833333333</v>
      </c>
      <c r="S10" s="101">
        <f t="shared" si="4"/>
        <v>3.333333333</v>
      </c>
      <c r="T10" s="101">
        <f t="shared" si="4"/>
        <v>3.333333333</v>
      </c>
      <c r="U10" s="101">
        <f t="shared" si="4"/>
        <v>0</v>
      </c>
      <c r="V10" s="101">
        <f t="shared" si="4"/>
        <v>3.666666667</v>
      </c>
      <c r="W10" s="101">
        <f t="shared" si="4"/>
        <v>3</v>
      </c>
      <c r="X10" s="101">
        <f t="shared" si="4"/>
        <v>2.333333333</v>
      </c>
      <c r="Y10" s="101">
        <f t="shared" si="4"/>
        <v>1.666666667</v>
      </c>
      <c r="Z10" s="101">
        <f t="shared" si="4"/>
        <v>2.666666667</v>
      </c>
      <c r="AA10" s="101">
        <f t="shared" si="4"/>
        <v>3.666666667</v>
      </c>
      <c r="AB10" s="101">
        <f t="shared" si="4"/>
        <v>4</v>
      </c>
      <c r="AC10" s="101">
        <f t="shared" si="4"/>
        <v>3.833333333</v>
      </c>
      <c r="AD10" s="101">
        <f t="shared" si="4"/>
        <v>3.666666667</v>
      </c>
      <c r="AE10" s="101">
        <f t="shared" si="4"/>
        <v>3.333333333</v>
      </c>
      <c r="AF10" s="101">
        <f t="shared" si="4"/>
        <v>2.666666667</v>
      </c>
      <c r="AG10" s="101">
        <f t="shared" si="4"/>
        <v>2.833333333</v>
      </c>
      <c r="AH10" s="101">
        <f t="shared" si="4"/>
        <v>0</v>
      </c>
      <c r="AI10" s="101">
        <f t="shared" si="4"/>
        <v>0</v>
      </c>
      <c r="AJ10" s="101">
        <f t="shared" si="4"/>
        <v>3.333333333</v>
      </c>
      <c r="AK10" s="101">
        <f t="shared" si="4"/>
        <v>3.666666667</v>
      </c>
      <c r="AL10" s="101">
        <f t="shared" si="4"/>
        <v>4</v>
      </c>
      <c r="AM10" s="101">
        <f t="shared" si="4"/>
        <v>4</v>
      </c>
      <c r="AN10" s="101">
        <f t="shared" si="4"/>
        <v>3.333333333</v>
      </c>
      <c r="AO10" s="101">
        <f t="shared" si="4"/>
        <v>3.333333333</v>
      </c>
      <c r="AP10" s="101">
        <f t="shared" si="4"/>
        <v>3.666666667</v>
      </c>
      <c r="AQ10" s="101">
        <f t="shared" si="4"/>
        <v>4</v>
      </c>
      <c r="AR10" s="102">
        <v>0.0</v>
      </c>
      <c r="AS10" s="101">
        <f t="shared" ref="AS10:DK10" si="5">$B$10*AS9</f>
        <v>0</v>
      </c>
      <c r="AT10" s="101">
        <f t="shared" si="5"/>
        <v>3</v>
      </c>
      <c r="AU10" s="101">
        <f t="shared" si="5"/>
        <v>3.166666667</v>
      </c>
      <c r="AV10" s="101">
        <f t="shared" si="5"/>
        <v>4</v>
      </c>
      <c r="AW10" s="101">
        <f t="shared" si="5"/>
        <v>4</v>
      </c>
      <c r="AX10" s="101">
        <f t="shared" si="5"/>
        <v>3</v>
      </c>
      <c r="AY10" s="101">
        <f t="shared" si="5"/>
        <v>3.666666667</v>
      </c>
      <c r="AZ10" s="101">
        <f t="shared" si="5"/>
        <v>3.333333333</v>
      </c>
      <c r="BA10" s="101">
        <f t="shared" si="5"/>
        <v>4</v>
      </c>
      <c r="BB10" s="101">
        <f t="shared" si="5"/>
        <v>3.666666667</v>
      </c>
      <c r="BC10" s="101">
        <f t="shared" si="5"/>
        <v>4</v>
      </c>
      <c r="BD10" s="101">
        <f t="shared" si="5"/>
        <v>3</v>
      </c>
      <c r="BE10" s="101">
        <f t="shared" si="5"/>
        <v>2.333333333</v>
      </c>
      <c r="BF10" s="101">
        <f t="shared" si="5"/>
        <v>3</v>
      </c>
      <c r="BG10" s="101">
        <f t="shared" si="5"/>
        <v>2.666666667</v>
      </c>
      <c r="BH10" s="101">
        <f t="shared" si="5"/>
        <v>4</v>
      </c>
      <c r="BI10" s="101">
        <f t="shared" si="5"/>
        <v>3.666666667</v>
      </c>
      <c r="BJ10" s="101">
        <f t="shared" si="5"/>
        <v>4</v>
      </c>
      <c r="BK10" s="101">
        <f t="shared" si="5"/>
        <v>4</v>
      </c>
      <c r="BL10" s="101">
        <f t="shared" si="5"/>
        <v>0</v>
      </c>
      <c r="BM10" s="101">
        <f t="shared" si="5"/>
        <v>0</v>
      </c>
      <c r="BN10" s="101">
        <f t="shared" si="5"/>
        <v>3.666666667</v>
      </c>
      <c r="BO10" s="101">
        <f t="shared" si="5"/>
        <v>3.666666667</v>
      </c>
      <c r="BP10" s="101">
        <f t="shared" si="5"/>
        <v>2</v>
      </c>
      <c r="BQ10" s="101">
        <f t="shared" si="5"/>
        <v>4</v>
      </c>
      <c r="BR10" s="101">
        <f t="shared" si="5"/>
        <v>4</v>
      </c>
      <c r="BS10" s="101">
        <f t="shared" si="5"/>
        <v>4</v>
      </c>
      <c r="BT10" s="101">
        <f t="shared" si="5"/>
        <v>2.666666667</v>
      </c>
      <c r="BU10" s="101">
        <f t="shared" si="5"/>
        <v>2.666666667</v>
      </c>
      <c r="BV10" s="101">
        <f t="shared" si="5"/>
        <v>3.5</v>
      </c>
      <c r="BW10" s="101">
        <f t="shared" si="5"/>
        <v>4</v>
      </c>
      <c r="BX10" s="101">
        <f t="shared" si="5"/>
        <v>2.666666667</v>
      </c>
      <c r="BY10" s="101">
        <f t="shared" si="5"/>
        <v>2</v>
      </c>
      <c r="BZ10" s="101">
        <f t="shared" si="5"/>
        <v>4</v>
      </c>
      <c r="CA10" s="101">
        <f t="shared" si="5"/>
        <v>4</v>
      </c>
      <c r="CB10" s="101">
        <f t="shared" si="5"/>
        <v>0</v>
      </c>
      <c r="CC10" s="101">
        <f t="shared" si="5"/>
        <v>0</v>
      </c>
      <c r="CD10" s="101">
        <f t="shared" si="5"/>
        <v>2.333333333</v>
      </c>
      <c r="CE10" s="101">
        <f t="shared" si="5"/>
        <v>4</v>
      </c>
      <c r="CF10" s="101">
        <f t="shared" si="5"/>
        <v>3.666666667</v>
      </c>
      <c r="CG10" s="101">
        <f t="shared" si="5"/>
        <v>4</v>
      </c>
      <c r="CH10" s="101">
        <f t="shared" si="5"/>
        <v>2</v>
      </c>
      <c r="CI10" s="101">
        <f t="shared" si="5"/>
        <v>3</v>
      </c>
      <c r="CJ10" s="101">
        <f t="shared" si="5"/>
        <v>3</v>
      </c>
      <c r="CK10" s="101">
        <f t="shared" si="5"/>
        <v>3.666666667</v>
      </c>
      <c r="CL10" s="101">
        <f t="shared" si="5"/>
        <v>3</v>
      </c>
      <c r="CM10" s="101">
        <f t="shared" si="5"/>
        <v>3.333333333</v>
      </c>
      <c r="CN10" s="101">
        <f t="shared" si="5"/>
        <v>2.333333333</v>
      </c>
      <c r="CO10" s="101">
        <f t="shared" si="5"/>
        <v>3</v>
      </c>
      <c r="CP10" s="101">
        <f t="shared" si="5"/>
        <v>2.5</v>
      </c>
      <c r="CQ10" s="101">
        <f t="shared" si="5"/>
        <v>2.666666667</v>
      </c>
      <c r="CR10" s="101">
        <f t="shared" si="5"/>
        <v>2</v>
      </c>
      <c r="CS10" s="101">
        <f t="shared" si="5"/>
        <v>2.666666667</v>
      </c>
      <c r="CT10" s="101">
        <f t="shared" si="5"/>
        <v>3.666666667</v>
      </c>
      <c r="CU10" s="101">
        <f t="shared" si="5"/>
        <v>2.5</v>
      </c>
      <c r="CV10" s="101">
        <f t="shared" si="5"/>
        <v>3</v>
      </c>
      <c r="CW10" s="101">
        <f t="shared" si="5"/>
        <v>4</v>
      </c>
      <c r="CX10" s="101">
        <f t="shared" si="5"/>
        <v>0</v>
      </c>
      <c r="CY10" s="101">
        <f t="shared" si="5"/>
        <v>0</v>
      </c>
      <c r="CZ10" s="101">
        <f t="shared" si="5"/>
        <v>3</v>
      </c>
      <c r="DA10" s="101">
        <f t="shared" si="5"/>
        <v>2</v>
      </c>
      <c r="DB10" s="103">
        <f t="shared" si="5"/>
        <v>2.666666667</v>
      </c>
      <c r="DC10" s="103">
        <f t="shared" si="5"/>
        <v>2.666666667</v>
      </c>
      <c r="DD10" s="101">
        <f t="shared" si="5"/>
        <v>2.333333333</v>
      </c>
      <c r="DE10" s="101">
        <f t="shared" si="5"/>
        <v>2.333333333</v>
      </c>
      <c r="DF10" s="101">
        <f t="shared" si="5"/>
        <v>0</v>
      </c>
      <c r="DG10" s="101">
        <f t="shared" si="5"/>
        <v>0</v>
      </c>
      <c r="DH10" s="101">
        <f t="shared" si="5"/>
        <v>2.833333333</v>
      </c>
      <c r="DI10" s="101">
        <f t="shared" si="5"/>
        <v>4</v>
      </c>
      <c r="DJ10" s="101">
        <f t="shared" si="5"/>
        <v>2.833333333</v>
      </c>
      <c r="DK10" s="101">
        <f t="shared" si="5"/>
        <v>3</v>
      </c>
    </row>
    <row r="11" ht="26.25" customHeight="1">
      <c r="A11" s="85" t="s">
        <v>678</v>
      </c>
      <c r="B11" s="104"/>
      <c r="D11" s="105"/>
      <c r="E11" s="106"/>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c r="CW11" s="105"/>
      <c r="CX11" s="105"/>
      <c r="CY11" s="105"/>
      <c r="CZ11" s="105"/>
      <c r="DA11" s="105"/>
      <c r="DB11" s="107"/>
      <c r="DC11" s="107"/>
      <c r="DD11" s="105"/>
      <c r="DE11" s="105"/>
      <c r="DF11" s="105"/>
      <c r="DG11" s="105"/>
      <c r="DH11" s="105"/>
      <c r="DI11" s="105"/>
      <c r="DJ11" s="105"/>
      <c r="DK11" s="105"/>
    </row>
    <row r="12" ht="26.25" customHeight="1">
      <c r="A12" s="88" t="s">
        <v>679</v>
      </c>
      <c r="B12" s="108">
        <v>3.0</v>
      </c>
      <c r="D12" s="90">
        <v>3.0</v>
      </c>
      <c r="E12" s="91">
        <v>3.0</v>
      </c>
      <c r="F12" s="90">
        <v>2.0</v>
      </c>
      <c r="G12" s="91">
        <v>2.0</v>
      </c>
      <c r="H12" s="90">
        <v>3.0</v>
      </c>
      <c r="I12" s="91">
        <v>3.0</v>
      </c>
      <c r="J12" s="92">
        <v>3.0</v>
      </c>
      <c r="K12" s="91">
        <v>3.0</v>
      </c>
      <c r="L12" s="90">
        <v>3.0</v>
      </c>
      <c r="M12" s="91">
        <v>3.0</v>
      </c>
      <c r="N12" s="90">
        <v>3.0</v>
      </c>
      <c r="O12" s="91">
        <v>3.0</v>
      </c>
      <c r="P12" s="90">
        <v>2.0</v>
      </c>
      <c r="Q12" s="91">
        <v>3.0</v>
      </c>
      <c r="R12" s="90">
        <v>2.0</v>
      </c>
      <c r="S12" s="91">
        <v>3.0</v>
      </c>
      <c r="T12" s="90">
        <v>3.0</v>
      </c>
      <c r="U12" s="91"/>
      <c r="V12" s="90">
        <v>3.0</v>
      </c>
      <c r="W12" s="91">
        <v>3.0</v>
      </c>
      <c r="X12" s="90">
        <v>1.5</v>
      </c>
      <c r="Y12" s="91">
        <v>1.0</v>
      </c>
      <c r="Z12" s="90">
        <v>2.0</v>
      </c>
      <c r="AA12" s="91">
        <v>2.0</v>
      </c>
      <c r="AB12" s="90">
        <v>3.0</v>
      </c>
      <c r="AC12" s="91">
        <v>3.0</v>
      </c>
      <c r="AD12" s="90">
        <v>3.0</v>
      </c>
      <c r="AE12" s="91">
        <v>2.0</v>
      </c>
      <c r="AF12" s="90">
        <v>3.0</v>
      </c>
      <c r="AG12" s="91">
        <v>3.0</v>
      </c>
      <c r="AH12" s="90"/>
      <c r="AI12" s="91"/>
      <c r="AJ12" s="90">
        <v>2.0</v>
      </c>
      <c r="AK12" s="91">
        <v>3.0</v>
      </c>
      <c r="AL12" s="90">
        <v>3.0</v>
      </c>
      <c r="AM12" s="91">
        <v>3.0</v>
      </c>
      <c r="AN12" s="90">
        <v>3.0</v>
      </c>
      <c r="AO12" s="91">
        <v>3.0</v>
      </c>
      <c r="AP12" s="90">
        <v>3.0</v>
      </c>
      <c r="AQ12" s="91">
        <v>3.0</v>
      </c>
      <c r="AR12" s="92">
        <v>0.0</v>
      </c>
      <c r="AS12" s="91"/>
      <c r="AT12" s="90">
        <v>3.0</v>
      </c>
      <c r="AU12" s="91">
        <v>2.0</v>
      </c>
      <c r="AV12" s="90">
        <v>3.0</v>
      </c>
      <c r="AW12" s="91">
        <v>3.0</v>
      </c>
      <c r="AX12" s="90">
        <v>3.0</v>
      </c>
      <c r="AY12" s="91">
        <v>3.0</v>
      </c>
      <c r="AZ12" s="90">
        <v>3.0</v>
      </c>
      <c r="BA12" s="91">
        <v>3.0</v>
      </c>
      <c r="BB12" s="90">
        <v>3.0</v>
      </c>
      <c r="BC12" s="91">
        <v>3.0</v>
      </c>
      <c r="BD12" s="90">
        <v>2.0</v>
      </c>
      <c r="BE12" s="90">
        <v>2.0</v>
      </c>
      <c r="BF12" s="90">
        <v>2.0</v>
      </c>
      <c r="BG12" s="91">
        <v>2.0</v>
      </c>
      <c r="BH12" s="90">
        <v>3.0</v>
      </c>
      <c r="BI12" s="91">
        <v>3.0</v>
      </c>
      <c r="BJ12" s="90">
        <v>3.0</v>
      </c>
      <c r="BK12" s="91">
        <v>3.0</v>
      </c>
      <c r="BL12" s="90"/>
      <c r="BM12" s="91"/>
      <c r="BN12" s="90">
        <v>3.0</v>
      </c>
      <c r="BO12" s="91">
        <v>3.0</v>
      </c>
      <c r="BP12" s="90">
        <v>1.0</v>
      </c>
      <c r="BQ12" s="91">
        <v>2.0</v>
      </c>
      <c r="BR12" s="90">
        <v>3.0</v>
      </c>
      <c r="BS12" s="91">
        <v>3.0</v>
      </c>
      <c r="BT12" s="90">
        <v>3.0</v>
      </c>
      <c r="BU12" s="91">
        <v>3.0</v>
      </c>
      <c r="BV12" s="92">
        <v>3.0</v>
      </c>
      <c r="BW12" s="91">
        <v>3.0</v>
      </c>
      <c r="BX12" s="90">
        <v>2.0</v>
      </c>
      <c r="BY12" s="91">
        <v>2.0</v>
      </c>
      <c r="BZ12" s="90">
        <v>3.0</v>
      </c>
      <c r="CA12" s="91">
        <v>3.0</v>
      </c>
      <c r="CB12" s="90"/>
      <c r="CC12" s="91"/>
      <c r="CD12" s="90">
        <v>3.0</v>
      </c>
      <c r="CE12" s="91">
        <v>2.0</v>
      </c>
      <c r="CF12" s="90">
        <v>3.0</v>
      </c>
      <c r="CG12" s="91">
        <v>3.0</v>
      </c>
      <c r="CH12" s="90">
        <v>2.0</v>
      </c>
      <c r="CI12" s="91">
        <v>1.0</v>
      </c>
      <c r="CJ12" s="90">
        <v>1.5</v>
      </c>
      <c r="CK12" s="91">
        <v>3.0</v>
      </c>
      <c r="CL12" s="90">
        <v>3.0</v>
      </c>
      <c r="CM12" s="91">
        <v>3.0</v>
      </c>
      <c r="CN12" s="90">
        <v>2.0</v>
      </c>
      <c r="CO12" s="91">
        <v>3.0</v>
      </c>
      <c r="CP12" s="90">
        <v>2.0</v>
      </c>
      <c r="CQ12" s="91">
        <v>3.0</v>
      </c>
      <c r="CR12" s="90">
        <v>1.0</v>
      </c>
      <c r="CS12" s="91">
        <v>1.0</v>
      </c>
      <c r="CT12" s="90">
        <v>3.0</v>
      </c>
      <c r="CU12" s="91">
        <v>0.5</v>
      </c>
      <c r="CV12" s="90">
        <v>3.0</v>
      </c>
      <c r="CW12" s="91">
        <v>3.0</v>
      </c>
      <c r="CX12" s="90"/>
      <c r="CY12" s="91"/>
      <c r="CZ12" s="90">
        <v>2.0</v>
      </c>
      <c r="DA12" s="91">
        <v>1.0</v>
      </c>
      <c r="DB12" s="93">
        <v>2.0</v>
      </c>
      <c r="DC12" s="94">
        <v>2.0</v>
      </c>
      <c r="DD12" s="90">
        <v>1.0</v>
      </c>
      <c r="DE12" s="91">
        <v>1.0</v>
      </c>
      <c r="DF12" s="90"/>
      <c r="DG12" s="91"/>
      <c r="DH12" s="90">
        <v>2.0</v>
      </c>
      <c r="DI12" s="91">
        <v>3.0</v>
      </c>
      <c r="DJ12" s="91">
        <v>2.5</v>
      </c>
      <c r="DK12" s="91">
        <v>3.0</v>
      </c>
    </row>
    <row r="13" ht="26.25" customHeight="1">
      <c r="A13" s="88" t="s">
        <v>680</v>
      </c>
      <c r="B13" s="108">
        <v>3.0</v>
      </c>
      <c r="D13" s="90">
        <v>3.0</v>
      </c>
      <c r="E13" s="91">
        <v>3.0</v>
      </c>
      <c r="F13" s="90">
        <v>3.0</v>
      </c>
      <c r="G13" s="91">
        <v>2.0</v>
      </c>
      <c r="H13" s="109">
        <v>3.0</v>
      </c>
      <c r="I13" s="91">
        <v>3.0</v>
      </c>
      <c r="J13" s="92">
        <v>3.0</v>
      </c>
      <c r="K13" s="91">
        <v>3.0</v>
      </c>
      <c r="L13" s="90">
        <v>2.0</v>
      </c>
      <c r="M13" s="91">
        <v>3.0</v>
      </c>
      <c r="N13" s="90">
        <v>2.0</v>
      </c>
      <c r="O13" s="91">
        <v>2.0</v>
      </c>
      <c r="P13" s="90">
        <v>2.0</v>
      </c>
      <c r="Q13" s="91">
        <v>3.0</v>
      </c>
      <c r="R13" s="90">
        <v>3.0</v>
      </c>
      <c r="S13" s="91">
        <v>3.0</v>
      </c>
      <c r="T13" s="90">
        <v>2.5</v>
      </c>
      <c r="U13" s="91"/>
      <c r="V13" s="90">
        <v>2.0</v>
      </c>
      <c r="W13" s="91">
        <v>3.0</v>
      </c>
      <c r="X13" s="90">
        <v>2.0</v>
      </c>
      <c r="Y13" s="91">
        <v>3.0</v>
      </c>
      <c r="Z13" s="90">
        <v>2.0</v>
      </c>
      <c r="AA13" s="91">
        <v>2.0</v>
      </c>
      <c r="AB13" s="90">
        <v>3.0</v>
      </c>
      <c r="AC13" s="91">
        <v>3.0</v>
      </c>
      <c r="AD13" s="90">
        <v>3.0</v>
      </c>
      <c r="AE13" s="91">
        <v>2.0</v>
      </c>
      <c r="AF13" s="90">
        <v>2.0</v>
      </c>
      <c r="AG13" s="91">
        <v>3.0</v>
      </c>
      <c r="AH13" s="90"/>
      <c r="AI13" s="91"/>
      <c r="AJ13" s="90">
        <v>2.0</v>
      </c>
      <c r="AK13" s="90">
        <v>3.0</v>
      </c>
      <c r="AL13" s="90">
        <v>2.0</v>
      </c>
      <c r="AM13" s="91">
        <v>3.0</v>
      </c>
      <c r="AN13" s="90">
        <v>2.0</v>
      </c>
      <c r="AO13" s="91">
        <v>3.0</v>
      </c>
      <c r="AP13" s="90">
        <v>3.0</v>
      </c>
      <c r="AQ13" s="91">
        <v>3.0</v>
      </c>
      <c r="AR13" s="92">
        <v>0.0</v>
      </c>
      <c r="AS13" s="91"/>
      <c r="AT13" s="90">
        <v>3.0</v>
      </c>
      <c r="AU13" s="91">
        <v>2.0</v>
      </c>
      <c r="AV13" s="90">
        <v>3.0</v>
      </c>
      <c r="AW13" s="91">
        <v>3.0</v>
      </c>
      <c r="AX13" s="90">
        <v>3.0</v>
      </c>
      <c r="AY13" s="91">
        <v>3.0</v>
      </c>
      <c r="AZ13" s="90">
        <v>2.0</v>
      </c>
      <c r="BA13" s="91">
        <v>3.0</v>
      </c>
      <c r="BB13" s="90">
        <v>2.0</v>
      </c>
      <c r="BC13" s="91">
        <v>3.0</v>
      </c>
      <c r="BD13" s="90">
        <v>2.0</v>
      </c>
      <c r="BE13" s="90">
        <v>2.0</v>
      </c>
      <c r="BF13" s="90">
        <v>3.0</v>
      </c>
      <c r="BG13" s="91">
        <v>3.0</v>
      </c>
      <c r="BH13" s="90">
        <v>2.0</v>
      </c>
      <c r="BI13" s="91">
        <v>3.0</v>
      </c>
      <c r="BJ13" s="90">
        <v>2.0</v>
      </c>
      <c r="BK13" s="91">
        <v>3.0</v>
      </c>
      <c r="BL13" s="90"/>
      <c r="BM13" s="91"/>
      <c r="BN13" s="90">
        <v>1.0</v>
      </c>
      <c r="BO13" s="91">
        <v>2.0</v>
      </c>
      <c r="BP13" s="90">
        <v>2.0</v>
      </c>
      <c r="BQ13" s="91">
        <v>3.0</v>
      </c>
      <c r="BR13" s="90">
        <v>3.0</v>
      </c>
      <c r="BS13" s="91">
        <v>3.0</v>
      </c>
      <c r="BT13" s="90">
        <v>3.0</v>
      </c>
      <c r="BU13" s="91">
        <v>3.0</v>
      </c>
      <c r="BV13" s="92">
        <v>3.0</v>
      </c>
      <c r="BW13" s="91">
        <v>3.0</v>
      </c>
      <c r="BX13" s="90">
        <v>1.0</v>
      </c>
      <c r="BY13" s="91">
        <v>2.0</v>
      </c>
      <c r="BZ13" s="90">
        <v>3.0</v>
      </c>
      <c r="CA13" s="91">
        <v>3.0</v>
      </c>
      <c r="CB13" s="90"/>
      <c r="CC13" s="91"/>
      <c r="CD13" s="90">
        <v>3.0</v>
      </c>
      <c r="CE13" s="91">
        <v>3.0</v>
      </c>
      <c r="CF13" s="90">
        <v>3.0</v>
      </c>
      <c r="CG13" s="91">
        <v>3.0</v>
      </c>
      <c r="CH13" s="90">
        <v>3.0</v>
      </c>
      <c r="CI13" s="91">
        <v>2.0</v>
      </c>
      <c r="CJ13" s="90">
        <v>3.0</v>
      </c>
      <c r="CK13" s="91">
        <v>2.0</v>
      </c>
      <c r="CL13" s="90">
        <v>2.0</v>
      </c>
      <c r="CM13" s="91">
        <v>2.0</v>
      </c>
      <c r="CN13" s="90">
        <v>2.0</v>
      </c>
      <c r="CO13" s="91">
        <v>3.0</v>
      </c>
      <c r="CP13" s="90">
        <v>1.0</v>
      </c>
      <c r="CQ13" s="91">
        <v>2.0</v>
      </c>
      <c r="CR13" s="90">
        <v>2.0</v>
      </c>
      <c r="CS13" s="91">
        <v>1.0</v>
      </c>
      <c r="CT13" s="90">
        <v>3.0</v>
      </c>
      <c r="CU13" s="91">
        <v>3.0</v>
      </c>
      <c r="CV13" s="90">
        <v>3.0</v>
      </c>
      <c r="CW13" s="91">
        <v>3.0</v>
      </c>
      <c r="CX13" s="90"/>
      <c r="CY13" s="91"/>
      <c r="CZ13" s="90">
        <v>1.0</v>
      </c>
      <c r="DA13" s="91">
        <v>1.0</v>
      </c>
      <c r="DB13" s="93">
        <v>2.0</v>
      </c>
      <c r="DC13" s="94">
        <v>3.0</v>
      </c>
      <c r="DD13" s="90">
        <v>1.0</v>
      </c>
      <c r="DE13" s="91">
        <v>1.0</v>
      </c>
      <c r="DF13" s="90"/>
      <c r="DG13" s="91"/>
      <c r="DH13" s="90">
        <v>2.0</v>
      </c>
      <c r="DI13" s="91">
        <v>3.0</v>
      </c>
      <c r="DJ13" s="91">
        <v>2.0</v>
      </c>
      <c r="DK13" s="91">
        <v>3.0</v>
      </c>
    </row>
    <row r="14" ht="26.25" customHeight="1">
      <c r="A14" s="88" t="s">
        <v>681</v>
      </c>
      <c r="B14" s="108">
        <v>3.0</v>
      </c>
      <c r="D14" s="90">
        <v>3.0</v>
      </c>
      <c r="E14" s="91">
        <v>3.0</v>
      </c>
      <c r="F14" s="90">
        <v>3.0</v>
      </c>
      <c r="G14" s="91">
        <v>1.0</v>
      </c>
      <c r="H14" s="92">
        <v>2.0</v>
      </c>
      <c r="I14" s="91">
        <v>3.0</v>
      </c>
      <c r="J14" s="92">
        <v>3.0</v>
      </c>
      <c r="K14" s="91">
        <v>3.0</v>
      </c>
      <c r="L14" s="90">
        <v>3.0</v>
      </c>
      <c r="M14" s="91">
        <v>3.0</v>
      </c>
      <c r="N14" s="90">
        <v>3.0</v>
      </c>
      <c r="O14" s="91">
        <v>2.0</v>
      </c>
      <c r="P14" s="90">
        <v>3.0</v>
      </c>
      <c r="Q14" s="91">
        <v>3.0</v>
      </c>
      <c r="R14" s="90">
        <v>3.0</v>
      </c>
      <c r="S14" s="91">
        <v>3.0</v>
      </c>
      <c r="T14" s="90">
        <v>2.0</v>
      </c>
      <c r="U14" s="91"/>
      <c r="V14" s="90">
        <v>3.0</v>
      </c>
      <c r="W14" s="91">
        <v>1.0</v>
      </c>
      <c r="X14" s="90">
        <v>1.0</v>
      </c>
      <c r="Y14" s="91">
        <v>1.0</v>
      </c>
      <c r="Z14" s="90">
        <v>2.0</v>
      </c>
      <c r="AA14" s="90">
        <v>3.0</v>
      </c>
      <c r="AB14" s="90">
        <v>3.0</v>
      </c>
      <c r="AC14" s="91">
        <v>3.0</v>
      </c>
      <c r="AD14" s="90">
        <v>1.0</v>
      </c>
      <c r="AE14" s="91">
        <v>2.0</v>
      </c>
      <c r="AF14" s="90">
        <v>3.0</v>
      </c>
      <c r="AG14" s="91">
        <v>3.0</v>
      </c>
      <c r="AH14" s="90"/>
      <c r="AI14" s="91"/>
      <c r="AJ14" s="90">
        <v>3.0</v>
      </c>
      <c r="AK14" s="91">
        <v>3.0</v>
      </c>
      <c r="AL14" s="90">
        <v>3.0</v>
      </c>
      <c r="AM14" s="91">
        <v>3.0</v>
      </c>
      <c r="AN14" s="90">
        <v>3.0</v>
      </c>
      <c r="AO14" s="91">
        <v>2.0</v>
      </c>
      <c r="AP14" s="90">
        <v>3.0</v>
      </c>
      <c r="AQ14" s="91">
        <v>3.0</v>
      </c>
      <c r="AR14" s="92">
        <v>0.0</v>
      </c>
      <c r="AS14" s="91"/>
      <c r="AT14" s="90">
        <v>3.0</v>
      </c>
      <c r="AU14" s="91">
        <v>2.0</v>
      </c>
      <c r="AV14" s="90">
        <v>2.0</v>
      </c>
      <c r="AW14" s="91">
        <v>3.0</v>
      </c>
      <c r="AX14" s="90">
        <v>3.0</v>
      </c>
      <c r="AY14" s="91">
        <v>3.0</v>
      </c>
      <c r="AZ14" s="90">
        <v>3.0</v>
      </c>
      <c r="BA14" s="91">
        <v>3.0</v>
      </c>
      <c r="BB14" s="90">
        <v>3.0</v>
      </c>
      <c r="BC14" s="91">
        <v>3.0</v>
      </c>
      <c r="BD14" s="90">
        <v>3.0</v>
      </c>
      <c r="BE14" s="90">
        <v>3.0</v>
      </c>
      <c r="BF14" s="90">
        <v>1.5</v>
      </c>
      <c r="BG14" s="91">
        <v>1.0</v>
      </c>
      <c r="BH14" s="90">
        <v>2.0</v>
      </c>
      <c r="BI14" s="91">
        <v>3.0</v>
      </c>
      <c r="BJ14" s="90">
        <v>3.0</v>
      </c>
      <c r="BK14" s="91">
        <v>3.0</v>
      </c>
      <c r="BL14" s="90"/>
      <c r="BM14" s="91"/>
      <c r="BN14" s="90">
        <v>3.0</v>
      </c>
      <c r="BO14" s="91">
        <v>3.0</v>
      </c>
      <c r="BP14" s="90">
        <v>2.0</v>
      </c>
      <c r="BQ14" s="91">
        <v>2.0</v>
      </c>
      <c r="BR14" s="90">
        <v>3.0</v>
      </c>
      <c r="BS14" s="91">
        <v>3.0</v>
      </c>
      <c r="BT14" s="90">
        <v>1.0</v>
      </c>
      <c r="BU14" s="91">
        <v>1.0</v>
      </c>
      <c r="BV14" s="92">
        <v>2.5</v>
      </c>
      <c r="BW14" s="91">
        <v>3.0</v>
      </c>
      <c r="BX14" s="90">
        <v>2.0</v>
      </c>
      <c r="BY14" s="91">
        <v>1.0</v>
      </c>
      <c r="BZ14" s="90">
        <v>3.0</v>
      </c>
      <c r="CA14" s="91">
        <v>3.0</v>
      </c>
      <c r="CB14" s="90"/>
      <c r="CC14" s="91"/>
      <c r="CD14" s="90">
        <v>3.0</v>
      </c>
      <c r="CE14" s="91">
        <v>3.0</v>
      </c>
      <c r="CF14" s="90">
        <v>2.0</v>
      </c>
      <c r="CG14" s="91">
        <v>3.0</v>
      </c>
      <c r="CH14" s="90">
        <v>2.0</v>
      </c>
      <c r="CI14" s="91">
        <v>2.0</v>
      </c>
      <c r="CJ14" s="90">
        <v>2.0</v>
      </c>
      <c r="CK14" s="91">
        <v>3.0</v>
      </c>
      <c r="CL14" s="90">
        <v>3.0</v>
      </c>
      <c r="CM14" s="91">
        <v>3.0</v>
      </c>
      <c r="CN14" s="90">
        <v>2.0</v>
      </c>
      <c r="CO14" s="91">
        <v>3.0</v>
      </c>
      <c r="CP14" s="90">
        <v>2.0</v>
      </c>
      <c r="CQ14" s="91">
        <v>1.0</v>
      </c>
      <c r="CR14" s="90">
        <v>1.0</v>
      </c>
      <c r="CS14" s="91">
        <v>1.0</v>
      </c>
      <c r="CT14" s="90">
        <v>3.0</v>
      </c>
      <c r="CU14" s="91">
        <v>2.0</v>
      </c>
      <c r="CV14" s="90">
        <v>2.0</v>
      </c>
      <c r="CW14" s="91">
        <v>3.0</v>
      </c>
      <c r="CX14" s="90"/>
      <c r="CY14" s="91"/>
      <c r="CZ14" s="90">
        <v>1.0</v>
      </c>
      <c r="DA14" s="91">
        <v>1.0</v>
      </c>
      <c r="DB14" s="93">
        <v>2.0</v>
      </c>
      <c r="DC14" s="94">
        <v>3.0</v>
      </c>
      <c r="DD14" s="90">
        <v>2.0</v>
      </c>
      <c r="DE14" s="91">
        <v>1.0</v>
      </c>
      <c r="DF14" s="90"/>
      <c r="DG14" s="91"/>
      <c r="DH14" s="90">
        <v>2.0</v>
      </c>
      <c r="DI14" s="91">
        <v>3.0</v>
      </c>
      <c r="DJ14" s="91">
        <v>2.5</v>
      </c>
      <c r="DK14" s="91">
        <v>3.0</v>
      </c>
    </row>
    <row r="15" ht="26.25" customHeight="1">
      <c r="A15" s="88" t="s">
        <v>682</v>
      </c>
      <c r="B15" s="108">
        <v>3.0</v>
      </c>
      <c r="D15" s="90">
        <v>3.0</v>
      </c>
      <c r="E15" s="91">
        <v>3.0</v>
      </c>
      <c r="F15" s="90">
        <v>3.0</v>
      </c>
      <c r="G15" s="91">
        <v>3.0</v>
      </c>
      <c r="H15" s="90">
        <v>3.0</v>
      </c>
      <c r="I15" s="91">
        <v>3.0</v>
      </c>
      <c r="J15" s="92">
        <v>2.0</v>
      </c>
      <c r="K15" s="91">
        <v>3.0</v>
      </c>
      <c r="L15" s="90">
        <v>2.0</v>
      </c>
      <c r="M15" s="91">
        <v>2.0</v>
      </c>
      <c r="N15" s="90">
        <v>2.0</v>
      </c>
      <c r="O15" s="91">
        <v>2.0</v>
      </c>
      <c r="P15" s="90">
        <v>1.2</v>
      </c>
      <c r="Q15" s="91">
        <v>3.0</v>
      </c>
      <c r="R15" s="90">
        <v>2.0</v>
      </c>
      <c r="S15" s="91">
        <v>3.0</v>
      </c>
      <c r="T15" s="90">
        <v>1.5</v>
      </c>
      <c r="U15" s="91"/>
      <c r="V15" s="90">
        <v>3.0</v>
      </c>
      <c r="W15" s="91">
        <v>2.0</v>
      </c>
      <c r="X15" s="90">
        <v>1.5</v>
      </c>
      <c r="Y15" s="91">
        <v>2.0</v>
      </c>
      <c r="Z15" s="90">
        <v>2.0</v>
      </c>
      <c r="AA15" s="91">
        <v>2.0</v>
      </c>
      <c r="AB15" s="90">
        <v>3.0</v>
      </c>
      <c r="AC15" s="91">
        <v>3.0</v>
      </c>
      <c r="AD15" s="90">
        <v>2.0</v>
      </c>
      <c r="AE15" s="91">
        <v>3.0</v>
      </c>
      <c r="AF15" s="90">
        <v>2.0</v>
      </c>
      <c r="AG15" s="91">
        <v>3.0</v>
      </c>
      <c r="AH15" s="90"/>
      <c r="AI15" s="91"/>
      <c r="AJ15" s="90">
        <v>3.0</v>
      </c>
      <c r="AK15" s="91">
        <v>3.0</v>
      </c>
      <c r="AL15" s="90">
        <v>3.0</v>
      </c>
      <c r="AM15" s="91">
        <v>3.0</v>
      </c>
      <c r="AN15" s="90">
        <v>3.0</v>
      </c>
      <c r="AO15" s="91">
        <v>2.0</v>
      </c>
      <c r="AP15" s="90">
        <v>2.0</v>
      </c>
      <c r="AQ15" s="91">
        <v>3.0</v>
      </c>
      <c r="AR15" s="92">
        <v>0.0</v>
      </c>
      <c r="AS15" s="91"/>
      <c r="AT15" s="90">
        <v>3.0</v>
      </c>
      <c r="AU15" s="91">
        <v>3.0</v>
      </c>
      <c r="AV15" s="90">
        <v>2.0</v>
      </c>
      <c r="AW15" s="91">
        <v>3.0</v>
      </c>
      <c r="AX15" s="90">
        <v>3.0</v>
      </c>
      <c r="AY15" s="91">
        <v>3.0</v>
      </c>
      <c r="AZ15" s="90">
        <v>2.0</v>
      </c>
      <c r="BA15" s="91">
        <v>3.0</v>
      </c>
      <c r="BB15" s="90">
        <v>2.0</v>
      </c>
      <c r="BC15" s="91">
        <v>3.0</v>
      </c>
      <c r="BD15" s="90">
        <v>2.0</v>
      </c>
      <c r="BE15" s="90">
        <v>3.0</v>
      </c>
      <c r="BF15" s="90">
        <v>3.0</v>
      </c>
      <c r="BG15" s="91">
        <v>3.0</v>
      </c>
      <c r="BH15" s="90">
        <v>2.0</v>
      </c>
      <c r="BI15" s="91">
        <v>2.0</v>
      </c>
      <c r="BJ15" s="90">
        <v>2.0</v>
      </c>
      <c r="BK15" s="91">
        <v>3.0</v>
      </c>
      <c r="BL15" s="90"/>
      <c r="BM15" s="91"/>
      <c r="BN15" s="90">
        <v>2.0</v>
      </c>
      <c r="BO15" s="91">
        <v>3.0</v>
      </c>
      <c r="BP15" s="90">
        <v>1.0</v>
      </c>
      <c r="BQ15" s="91">
        <v>3.0</v>
      </c>
      <c r="BR15" s="90">
        <v>3.0</v>
      </c>
      <c r="BS15" s="91">
        <v>3.0</v>
      </c>
      <c r="BT15" s="90">
        <v>3.0</v>
      </c>
      <c r="BU15" s="91">
        <v>3.0</v>
      </c>
      <c r="BV15" s="92">
        <v>2.0</v>
      </c>
      <c r="BW15" s="91">
        <v>3.0</v>
      </c>
      <c r="BX15" s="90">
        <v>3.0</v>
      </c>
      <c r="BY15" s="91">
        <v>2.0</v>
      </c>
      <c r="BZ15" s="90">
        <v>3.0</v>
      </c>
      <c r="CA15" s="91">
        <v>2.0</v>
      </c>
      <c r="CB15" s="90"/>
      <c r="CC15" s="91"/>
      <c r="CD15" s="90">
        <v>2.0</v>
      </c>
      <c r="CE15" s="91">
        <v>3.0</v>
      </c>
      <c r="CF15" s="90">
        <v>3.0</v>
      </c>
      <c r="CG15" s="91">
        <v>3.0</v>
      </c>
      <c r="CH15" s="90">
        <v>3.0</v>
      </c>
      <c r="CI15" s="91">
        <v>3.0</v>
      </c>
      <c r="CJ15" s="90">
        <v>2.0</v>
      </c>
      <c r="CK15" s="91">
        <v>3.0</v>
      </c>
      <c r="CL15" s="90">
        <v>2.0</v>
      </c>
      <c r="CM15" s="91">
        <v>2.0</v>
      </c>
      <c r="CN15" s="90">
        <v>2.0</v>
      </c>
      <c r="CO15" s="91">
        <v>3.0</v>
      </c>
      <c r="CP15" s="90">
        <v>2.0</v>
      </c>
      <c r="CQ15" s="91">
        <v>3.0</v>
      </c>
      <c r="CR15" s="90">
        <v>2.0</v>
      </c>
      <c r="CS15" s="91">
        <v>2.0</v>
      </c>
      <c r="CT15" s="90">
        <v>3.0</v>
      </c>
      <c r="CU15" s="91">
        <v>2.5</v>
      </c>
      <c r="CV15" s="90">
        <v>3.0</v>
      </c>
      <c r="CW15" s="91">
        <v>3.0</v>
      </c>
      <c r="CX15" s="90"/>
      <c r="CY15" s="91"/>
      <c r="CZ15" s="90">
        <v>2.0</v>
      </c>
      <c r="DA15" s="91">
        <v>1.0</v>
      </c>
      <c r="DB15" s="93">
        <v>2.0</v>
      </c>
      <c r="DC15" s="94">
        <v>2.0</v>
      </c>
      <c r="DD15" s="90">
        <v>2.0</v>
      </c>
      <c r="DE15" s="91">
        <v>2.0</v>
      </c>
      <c r="DF15" s="90"/>
      <c r="DG15" s="91"/>
      <c r="DH15" s="90">
        <v>2.0</v>
      </c>
      <c r="DI15" s="91">
        <v>2.0</v>
      </c>
      <c r="DJ15" s="91">
        <v>1.5</v>
      </c>
      <c r="DK15" s="91">
        <v>2.0</v>
      </c>
    </row>
    <row r="16" ht="26.25" customHeight="1">
      <c r="A16" s="95" t="s">
        <v>683</v>
      </c>
      <c r="B16" s="96">
        <f>SUM(B12:B15)</f>
        <v>12</v>
      </c>
      <c r="D16" s="98">
        <v>3.0</v>
      </c>
      <c r="E16" s="98">
        <v>12.0</v>
      </c>
      <c r="F16" s="97">
        <f t="shared" ref="F16:AX16" si="6">SUM(F12:F15)</f>
        <v>11</v>
      </c>
      <c r="G16" s="97">
        <f t="shared" si="6"/>
        <v>8</v>
      </c>
      <c r="H16" s="97">
        <f t="shared" si="6"/>
        <v>11</v>
      </c>
      <c r="I16" s="97">
        <f t="shared" si="6"/>
        <v>12</v>
      </c>
      <c r="J16" s="97">
        <f t="shared" si="6"/>
        <v>11</v>
      </c>
      <c r="K16" s="97">
        <f t="shared" si="6"/>
        <v>12</v>
      </c>
      <c r="L16" s="97">
        <f t="shared" si="6"/>
        <v>10</v>
      </c>
      <c r="M16" s="97">
        <f t="shared" si="6"/>
        <v>11</v>
      </c>
      <c r="N16" s="97">
        <f t="shared" si="6"/>
        <v>10</v>
      </c>
      <c r="O16" s="97">
        <f t="shared" si="6"/>
        <v>9</v>
      </c>
      <c r="P16" s="97">
        <f t="shared" si="6"/>
        <v>8.2</v>
      </c>
      <c r="Q16" s="97">
        <f t="shared" si="6"/>
        <v>12</v>
      </c>
      <c r="R16" s="97">
        <f t="shared" si="6"/>
        <v>10</v>
      </c>
      <c r="S16" s="97">
        <f t="shared" si="6"/>
        <v>12</v>
      </c>
      <c r="T16" s="97">
        <f t="shared" si="6"/>
        <v>9</v>
      </c>
      <c r="U16" s="97">
        <f t="shared" si="6"/>
        <v>0</v>
      </c>
      <c r="V16" s="97">
        <f t="shared" si="6"/>
        <v>11</v>
      </c>
      <c r="W16" s="97">
        <f t="shared" si="6"/>
        <v>9</v>
      </c>
      <c r="X16" s="97">
        <f t="shared" si="6"/>
        <v>6</v>
      </c>
      <c r="Y16" s="97">
        <f t="shared" si="6"/>
        <v>7</v>
      </c>
      <c r="Z16" s="97">
        <f t="shared" si="6"/>
        <v>8</v>
      </c>
      <c r="AA16" s="97">
        <f t="shared" si="6"/>
        <v>9</v>
      </c>
      <c r="AB16" s="97">
        <f t="shared" si="6"/>
        <v>12</v>
      </c>
      <c r="AC16" s="97">
        <f t="shared" si="6"/>
        <v>12</v>
      </c>
      <c r="AD16" s="97">
        <f t="shared" si="6"/>
        <v>9</v>
      </c>
      <c r="AE16" s="97">
        <f t="shared" si="6"/>
        <v>9</v>
      </c>
      <c r="AF16" s="97">
        <f t="shared" si="6"/>
        <v>10</v>
      </c>
      <c r="AG16" s="97">
        <f t="shared" si="6"/>
        <v>12</v>
      </c>
      <c r="AH16" s="97">
        <f t="shared" si="6"/>
        <v>0</v>
      </c>
      <c r="AI16" s="97">
        <f t="shared" si="6"/>
        <v>0</v>
      </c>
      <c r="AJ16" s="97">
        <f t="shared" si="6"/>
        <v>10</v>
      </c>
      <c r="AK16" s="97">
        <f t="shared" si="6"/>
        <v>12</v>
      </c>
      <c r="AL16" s="97">
        <f t="shared" si="6"/>
        <v>11</v>
      </c>
      <c r="AM16" s="97">
        <f t="shared" si="6"/>
        <v>12</v>
      </c>
      <c r="AN16" s="97">
        <f t="shared" si="6"/>
        <v>11</v>
      </c>
      <c r="AO16" s="97">
        <f t="shared" si="6"/>
        <v>10</v>
      </c>
      <c r="AP16" s="97">
        <f t="shared" si="6"/>
        <v>11</v>
      </c>
      <c r="AQ16" s="97">
        <f t="shared" si="6"/>
        <v>12</v>
      </c>
      <c r="AR16" s="97">
        <f t="shared" si="6"/>
        <v>0</v>
      </c>
      <c r="AS16" s="97">
        <f t="shared" si="6"/>
        <v>0</v>
      </c>
      <c r="AT16" s="97">
        <f t="shared" si="6"/>
        <v>12</v>
      </c>
      <c r="AU16" s="97">
        <f t="shared" si="6"/>
        <v>9</v>
      </c>
      <c r="AV16" s="97">
        <f t="shared" si="6"/>
        <v>10</v>
      </c>
      <c r="AW16" s="97">
        <f t="shared" si="6"/>
        <v>12</v>
      </c>
      <c r="AX16" s="97">
        <f t="shared" si="6"/>
        <v>12</v>
      </c>
      <c r="AY16" s="98">
        <v>12.0</v>
      </c>
      <c r="AZ16" s="97">
        <f t="shared" ref="AZ16:DK16" si="7">SUM(AZ12:AZ15)</f>
        <v>10</v>
      </c>
      <c r="BA16" s="97">
        <f t="shared" si="7"/>
        <v>12</v>
      </c>
      <c r="BB16" s="97">
        <f t="shared" si="7"/>
        <v>10</v>
      </c>
      <c r="BC16" s="97">
        <f t="shared" si="7"/>
        <v>12</v>
      </c>
      <c r="BD16" s="97">
        <f t="shared" si="7"/>
        <v>9</v>
      </c>
      <c r="BE16" s="97">
        <f t="shared" si="7"/>
        <v>10</v>
      </c>
      <c r="BF16" s="97">
        <f t="shared" si="7"/>
        <v>9.5</v>
      </c>
      <c r="BG16" s="97">
        <f t="shared" si="7"/>
        <v>9</v>
      </c>
      <c r="BH16" s="97">
        <f t="shared" si="7"/>
        <v>9</v>
      </c>
      <c r="BI16" s="97">
        <f t="shared" si="7"/>
        <v>11</v>
      </c>
      <c r="BJ16" s="97">
        <f t="shared" si="7"/>
        <v>10</v>
      </c>
      <c r="BK16" s="97">
        <f t="shared" si="7"/>
        <v>12</v>
      </c>
      <c r="BL16" s="97">
        <f t="shared" si="7"/>
        <v>0</v>
      </c>
      <c r="BM16" s="97">
        <f t="shared" si="7"/>
        <v>0</v>
      </c>
      <c r="BN16" s="97">
        <f t="shared" si="7"/>
        <v>9</v>
      </c>
      <c r="BO16" s="97">
        <f t="shared" si="7"/>
        <v>11</v>
      </c>
      <c r="BP16" s="97">
        <f t="shared" si="7"/>
        <v>6</v>
      </c>
      <c r="BQ16" s="97">
        <f t="shared" si="7"/>
        <v>10</v>
      </c>
      <c r="BR16" s="97">
        <f t="shared" si="7"/>
        <v>12</v>
      </c>
      <c r="BS16" s="97">
        <f t="shared" si="7"/>
        <v>12</v>
      </c>
      <c r="BT16" s="97">
        <f t="shared" si="7"/>
        <v>10</v>
      </c>
      <c r="BU16" s="97">
        <f t="shared" si="7"/>
        <v>10</v>
      </c>
      <c r="BV16" s="97">
        <f t="shared" si="7"/>
        <v>10.5</v>
      </c>
      <c r="BW16" s="97">
        <f t="shared" si="7"/>
        <v>12</v>
      </c>
      <c r="BX16" s="97">
        <f t="shared" si="7"/>
        <v>8</v>
      </c>
      <c r="BY16" s="97">
        <f t="shared" si="7"/>
        <v>7</v>
      </c>
      <c r="BZ16" s="97">
        <f t="shared" si="7"/>
        <v>12</v>
      </c>
      <c r="CA16" s="97">
        <f t="shared" si="7"/>
        <v>11</v>
      </c>
      <c r="CB16" s="97">
        <f t="shared" si="7"/>
        <v>0</v>
      </c>
      <c r="CC16" s="97">
        <f t="shared" si="7"/>
        <v>0</v>
      </c>
      <c r="CD16" s="97">
        <f t="shared" si="7"/>
        <v>11</v>
      </c>
      <c r="CE16" s="97">
        <f t="shared" si="7"/>
        <v>11</v>
      </c>
      <c r="CF16" s="97">
        <f t="shared" si="7"/>
        <v>11</v>
      </c>
      <c r="CG16" s="97">
        <f t="shared" si="7"/>
        <v>12</v>
      </c>
      <c r="CH16" s="97">
        <f t="shared" si="7"/>
        <v>10</v>
      </c>
      <c r="CI16" s="97">
        <f t="shared" si="7"/>
        <v>8</v>
      </c>
      <c r="CJ16" s="97">
        <f t="shared" si="7"/>
        <v>8.5</v>
      </c>
      <c r="CK16" s="97">
        <f t="shared" si="7"/>
        <v>11</v>
      </c>
      <c r="CL16" s="97">
        <f t="shared" si="7"/>
        <v>10</v>
      </c>
      <c r="CM16" s="97">
        <f t="shared" si="7"/>
        <v>10</v>
      </c>
      <c r="CN16" s="97">
        <f t="shared" si="7"/>
        <v>8</v>
      </c>
      <c r="CO16" s="97">
        <f t="shared" si="7"/>
        <v>12</v>
      </c>
      <c r="CP16" s="97">
        <f t="shared" si="7"/>
        <v>7</v>
      </c>
      <c r="CQ16" s="97">
        <f t="shared" si="7"/>
        <v>9</v>
      </c>
      <c r="CR16" s="97">
        <f t="shared" si="7"/>
        <v>6</v>
      </c>
      <c r="CS16" s="97">
        <f t="shared" si="7"/>
        <v>5</v>
      </c>
      <c r="CT16" s="97">
        <f t="shared" si="7"/>
        <v>12</v>
      </c>
      <c r="CU16" s="97">
        <f t="shared" si="7"/>
        <v>8</v>
      </c>
      <c r="CV16" s="97">
        <f t="shared" si="7"/>
        <v>11</v>
      </c>
      <c r="CW16" s="97">
        <f t="shared" si="7"/>
        <v>12</v>
      </c>
      <c r="CX16" s="97">
        <f t="shared" si="7"/>
        <v>0</v>
      </c>
      <c r="CY16" s="97">
        <f t="shared" si="7"/>
        <v>0</v>
      </c>
      <c r="CZ16" s="97">
        <f t="shared" si="7"/>
        <v>6</v>
      </c>
      <c r="DA16" s="97">
        <f t="shared" si="7"/>
        <v>4</v>
      </c>
      <c r="DB16" s="99">
        <f t="shared" si="7"/>
        <v>8</v>
      </c>
      <c r="DC16" s="99">
        <f t="shared" si="7"/>
        <v>10</v>
      </c>
      <c r="DD16" s="97">
        <f t="shared" si="7"/>
        <v>6</v>
      </c>
      <c r="DE16" s="97">
        <f t="shared" si="7"/>
        <v>5</v>
      </c>
      <c r="DF16" s="97">
        <f t="shared" si="7"/>
        <v>0</v>
      </c>
      <c r="DG16" s="97">
        <f t="shared" si="7"/>
        <v>0</v>
      </c>
      <c r="DH16" s="97">
        <f t="shared" si="7"/>
        <v>8</v>
      </c>
      <c r="DI16" s="97">
        <f t="shared" si="7"/>
        <v>11</v>
      </c>
      <c r="DJ16" s="97">
        <f t="shared" si="7"/>
        <v>8.5</v>
      </c>
      <c r="DK16" s="97">
        <f t="shared" si="7"/>
        <v>11</v>
      </c>
    </row>
    <row r="17" ht="26.25" customHeight="1">
      <c r="A17" s="95" t="s">
        <v>677</v>
      </c>
      <c r="B17" s="100">
        <f>(B16/12)/3</f>
        <v>0.3333333333</v>
      </c>
      <c r="D17" s="101">
        <f t="shared" ref="D17:DK17" si="8">$B$17*D16</f>
        <v>1</v>
      </c>
      <c r="E17" s="101">
        <f t="shared" si="8"/>
        <v>4</v>
      </c>
      <c r="F17" s="101">
        <f t="shared" si="8"/>
        <v>3.666666667</v>
      </c>
      <c r="G17" s="101">
        <f t="shared" si="8"/>
        <v>2.666666667</v>
      </c>
      <c r="H17" s="101">
        <f t="shared" si="8"/>
        <v>3.666666667</v>
      </c>
      <c r="I17" s="101">
        <f t="shared" si="8"/>
        <v>4</v>
      </c>
      <c r="J17" s="101">
        <f t="shared" si="8"/>
        <v>3.666666667</v>
      </c>
      <c r="K17" s="101">
        <f t="shared" si="8"/>
        <v>4</v>
      </c>
      <c r="L17" s="101">
        <f t="shared" si="8"/>
        <v>3.333333333</v>
      </c>
      <c r="M17" s="101">
        <f t="shared" si="8"/>
        <v>3.666666667</v>
      </c>
      <c r="N17" s="101">
        <f t="shared" si="8"/>
        <v>3.333333333</v>
      </c>
      <c r="O17" s="101">
        <f t="shared" si="8"/>
        <v>3</v>
      </c>
      <c r="P17" s="101">
        <f t="shared" si="8"/>
        <v>2.733333333</v>
      </c>
      <c r="Q17" s="101">
        <f t="shared" si="8"/>
        <v>4</v>
      </c>
      <c r="R17" s="101">
        <f t="shared" si="8"/>
        <v>3.333333333</v>
      </c>
      <c r="S17" s="101">
        <f t="shared" si="8"/>
        <v>4</v>
      </c>
      <c r="T17" s="101">
        <f t="shared" si="8"/>
        <v>3</v>
      </c>
      <c r="U17" s="101">
        <f t="shared" si="8"/>
        <v>0</v>
      </c>
      <c r="V17" s="101">
        <f t="shared" si="8"/>
        <v>3.666666667</v>
      </c>
      <c r="W17" s="101">
        <f t="shared" si="8"/>
        <v>3</v>
      </c>
      <c r="X17" s="101">
        <f t="shared" si="8"/>
        <v>2</v>
      </c>
      <c r="Y17" s="101">
        <f t="shared" si="8"/>
        <v>2.333333333</v>
      </c>
      <c r="Z17" s="101">
        <f t="shared" si="8"/>
        <v>2.666666667</v>
      </c>
      <c r="AA17" s="101">
        <f t="shared" si="8"/>
        <v>3</v>
      </c>
      <c r="AB17" s="101">
        <f t="shared" si="8"/>
        <v>4</v>
      </c>
      <c r="AC17" s="101">
        <f t="shared" si="8"/>
        <v>4</v>
      </c>
      <c r="AD17" s="101">
        <f t="shared" si="8"/>
        <v>3</v>
      </c>
      <c r="AE17" s="101">
        <f t="shared" si="8"/>
        <v>3</v>
      </c>
      <c r="AF17" s="101">
        <f t="shared" si="8"/>
        <v>3.333333333</v>
      </c>
      <c r="AG17" s="101">
        <f t="shared" si="8"/>
        <v>4</v>
      </c>
      <c r="AH17" s="101">
        <f t="shared" si="8"/>
        <v>0</v>
      </c>
      <c r="AI17" s="101">
        <f t="shared" si="8"/>
        <v>0</v>
      </c>
      <c r="AJ17" s="101">
        <f t="shared" si="8"/>
        <v>3.333333333</v>
      </c>
      <c r="AK17" s="101">
        <f t="shared" si="8"/>
        <v>4</v>
      </c>
      <c r="AL17" s="101">
        <f t="shared" si="8"/>
        <v>3.666666667</v>
      </c>
      <c r="AM17" s="101">
        <f t="shared" si="8"/>
        <v>4</v>
      </c>
      <c r="AN17" s="101">
        <f t="shared" si="8"/>
        <v>3.666666667</v>
      </c>
      <c r="AO17" s="101">
        <f t="shared" si="8"/>
        <v>3.333333333</v>
      </c>
      <c r="AP17" s="101">
        <f t="shared" si="8"/>
        <v>3.666666667</v>
      </c>
      <c r="AQ17" s="101">
        <f t="shared" si="8"/>
        <v>4</v>
      </c>
      <c r="AR17" s="101">
        <f t="shared" si="8"/>
        <v>0</v>
      </c>
      <c r="AS17" s="101">
        <f t="shared" si="8"/>
        <v>0</v>
      </c>
      <c r="AT17" s="101">
        <f t="shared" si="8"/>
        <v>4</v>
      </c>
      <c r="AU17" s="101">
        <f t="shared" si="8"/>
        <v>3</v>
      </c>
      <c r="AV17" s="101">
        <f t="shared" si="8"/>
        <v>3.333333333</v>
      </c>
      <c r="AW17" s="101">
        <f t="shared" si="8"/>
        <v>4</v>
      </c>
      <c r="AX17" s="101">
        <f t="shared" si="8"/>
        <v>4</v>
      </c>
      <c r="AY17" s="101">
        <f t="shared" si="8"/>
        <v>4</v>
      </c>
      <c r="AZ17" s="101">
        <f t="shared" si="8"/>
        <v>3.333333333</v>
      </c>
      <c r="BA17" s="101">
        <f t="shared" si="8"/>
        <v>4</v>
      </c>
      <c r="BB17" s="101">
        <f t="shared" si="8"/>
        <v>3.333333333</v>
      </c>
      <c r="BC17" s="101">
        <f t="shared" si="8"/>
        <v>4</v>
      </c>
      <c r="BD17" s="101">
        <f t="shared" si="8"/>
        <v>3</v>
      </c>
      <c r="BE17" s="101">
        <f t="shared" si="8"/>
        <v>3.333333333</v>
      </c>
      <c r="BF17" s="101">
        <f t="shared" si="8"/>
        <v>3.166666667</v>
      </c>
      <c r="BG17" s="101">
        <f t="shared" si="8"/>
        <v>3</v>
      </c>
      <c r="BH17" s="101">
        <f t="shared" si="8"/>
        <v>3</v>
      </c>
      <c r="BI17" s="101">
        <f t="shared" si="8"/>
        <v>3.666666667</v>
      </c>
      <c r="BJ17" s="101">
        <f t="shared" si="8"/>
        <v>3.333333333</v>
      </c>
      <c r="BK17" s="101">
        <f t="shared" si="8"/>
        <v>4</v>
      </c>
      <c r="BL17" s="101">
        <f t="shared" si="8"/>
        <v>0</v>
      </c>
      <c r="BM17" s="101">
        <f t="shared" si="8"/>
        <v>0</v>
      </c>
      <c r="BN17" s="101">
        <f t="shared" si="8"/>
        <v>3</v>
      </c>
      <c r="BO17" s="101">
        <f t="shared" si="8"/>
        <v>3.666666667</v>
      </c>
      <c r="BP17" s="101">
        <f t="shared" si="8"/>
        <v>2</v>
      </c>
      <c r="BQ17" s="101">
        <f t="shared" si="8"/>
        <v>3.333333333</v>
      </c>
      <c r="BR17" s="101">
        <f t="shared" si="8"/>
        <v>4</v>
      </c>
      <c r="BS17" s="101">
        <f t="shared" si="8"/>
        <v>4</v>
      </c>
      <c r="BT17" s="101">
        <f t="shared" si="8"/>
        <v>3.333333333</v>
      </c>
      <c r="BU17" s="101">
        <f t="shared" si="8"/>
        <v>3.333333333</v>
      </c>
      <c r="BV17" s="101">
        <f t="shared" si="8"/>
        <v>3.5</v>
      </c>
      <c r="BW17" s="101">
        <f t="shared" si="8"/>
        <v>4</v>
      </c>
      <c r="BX17" s="101">
        <f t="shared" si="8"/>
        <v>2.666666667</v>
      </c>
      <c r="BY17" s="101">
        <f t="shared" si="8"/>
        <v>2.333333333</v>
      </c>
      <c r="BZ17" s="101">
        <f t="shared" si="8"/>
        <v>4</v>
      </c>
      <c r="CA17" s="101">
        <f t="shared" si="8"/>
        <v>3.666666667</v>
      </c>
      <c r="CB17" s="101">
        <f t="shared" si="8"/>
        <v>0</v>
      </c>
      <c r="CC17" s="101">
        <f t="shared" si="8"/>
        <v>0</v>
      </c>
      <c r="CD17" s="101">
        <f t="shared" si="8"/>
        <v>3.666666667</v>
      </c>
      <c r="CE17" s="101">
        <f t="shared" si="8"/>
        <v>3.666666667</v>
      </c>
      <c r="CF17" s="101">
        <f t="shared" si="8"/>
        <v>3.666666667</v>
      </c>
      <c r="CG17" s="101">
        <f t="shared" si="8"/>
        <v>4</v>
      </c>
      <c r="CH17" s="101">
        <f t="shared" si="8"/>
        <v>3.333333333</v>
      </c>
      <c r="CI17" s="101">
        <f t="shared" si="8"/>
        <v>2.666666667</v>
      </c>
      <c r="CJ17" s="101">
        <f t="shared" si="8"/>
        <v>2.833333333</v>
      </c>
      <c r="CK17" s="101">
        <f t="shared" si="8"/>
        <v>3.666666667</v>
      </c>
      <c r="CL17" s="101">
        <f t="shared" si="8"/>
        <v>3.333333333</v>
      </c>
      <c r="CM17" s="101">
        <f t="shared" si="8"/>
        <v>3.333333333</v>
      </c>
      <c r="CN17" s="101">
        <f t="shared" si="8"/>
        <v>2.666666667</v>
      </c>
      <c r="CO17" s="101">
        <f t="shared" si="8"/>
        <v>4</v>
      </c>
      <c r="CP17" s="101">
        <f t="shared" si="8"/>
        <v>2.333333333</v>
      </c>
      <c r="CQ17" s="101">
        <f t="shared" si="8"/>
        <v>3</v>
      </c>
      <c r="CR17" s="101">
        <f t="shared" si="8"/>
        <v>2</v>
      </c>
      <c r="CS17" s="101">
        <f t="shared" si="8"/>
        <v>1.666666667</v>
      </c>
      <c r="CT17" s="101">
        <f t="shared" si="8"/>
        <v>4</v>
      </c>
      <c r="CU17" s="101">
        <f t="shared" si="8"/>
        <v>2.666666667</v>
      </c>
      <c r="CV17" s="101">
        <f t="shared" si="8"/>
        <v>3.666666667</v>
      </c>
      <c r="CW17" s="101">
        <f t="shared" si="8"/>
        <v>4</v>
      </c>
      <c r="CX17" s="101">
        <f t="shared" si="8"/>
        <v>0</v>
      </c>
      <c r="CY17" s="101">
        <f t="shared" si="8"/>
        <v>0</v>
      </c>
      <c r="CZ17" s="101">
        <f t="shared" si="8"/>
        <v>2</v>
      </c>
      <c r="DA17" s="101">
        <f t="shared" si="8"/>
        <v>1.333333333</v>
      </c>
      <c r="DB17" s="103">
        <f t="shared" si="8"/>
        <v>2.666666667</v>
      </c>
      <c r="DC17" s="103">
        <f t="shared" si="8"/>
        <v>3.333333333</v>
      </c>
      <c r="DD17" s="101">
        <f t="shared" si="8"/>
        <v>2</v>
      </c>
      <c r="DE17" s="101">
        <f t="shared" si="8"/>
        <v>1.666666667</v>
      </c>
      <c r="DF17" s="101">
        <f t="shared" si="8"/>
        <v>0</v>
      </c>
      <c r="DG17" s="101">
        <f t="shared" si="8"/>
        <v>0</v>
      </c>
      <c r="DH17" s="101">
        <f t="shared" si="8"/>
        <v>2.666666667</v>
      </c>
      <c r="DI17" s="101">
        <f t="shared" si="8"/>
        <v>3.666666667</v>
      </c>
      <c r="DJ17" s="101">
        <f t="shared" si="8"/>
        <v>2.833333333</v>
      </c>
      <c r="DK17" s="101">
        <f t="shared" si="8"/>
        <v>3.666666667</v>
      </c>
    </row>
    <row r="18" ht="26.25" customHeight="1">
      <c r="A18" s="85" t="s">
        <v>684</v>
      </c>
      <c r="B18" s="104"/>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c r="CF18" s="110"/>
      <c r="CG18" s="110"/>
      <c r="CH18" s="110"/>
      <c r="CI18" s="110"/>
      <c r="CJ18" s="110"/>
      <c r="CK18" s="110"/>
      <c r="CL18" s="110"/>
      <c r="CM18" s="110"/>
      <c r="CN18" s="110"/>
      <c r="CO18" s="110"/>
      <c r="CP18" s="110"/>
      <c r="CQ18" s="110"/>
      <c r="CR18" s="110"/>
      <c r="CS18" s="110"/>
      <c r="CT18" s="110"/>
      <c r="CU18" s="110"/>
      <c r="CV18" s="110"/>
      <c r="CW18" s="110"/>
      <c r="CX18" s="110"/>
      <c r="CY18" s="110"/>
      <c r="CZ18" s="110"/>
      <c r="DA18" s="110"/>
      <c r="DB18" s="111"/>
      <c r="DC18" s="111"/>
      <c r="DD18" s="110"/>
      <c r="DE18" s="110"/>
      <c r="DF18" s="110"/>
      <c r="DG18" s="110"/>
      <c r="DH18" s="110"/>
      <c r="DI18" s="110"/>
      <c r="DJ18" s="110"/>
      <c r="DK18" s="110"/>
    </row>
    <row r="19" ht="26.25" customHeight="1">
      <c r="A19" s="88" t="s">
        <v>685</v>
      </c>
      <c r="B19" s="108">
        <v>3.0</v>
      </c>
      <c r="D19" s="90">
        <v>3.0</v>
      </c>
      <c r="E19" s="91">
        <v>3.0</v>
      </c>
      <c r="F19" s="90">
        <v>3.0</v>
      </c>
      <c r="G19" s="91">
        <v>3.0</v>
      </c>
      <c r="H19" s="90">
        <v>3.0</v>
      </c>
      <c r="I19" s="91">
        <v>3.0</v>
      </c>
      <c r="J19" s="92">
        <v>3.0</v>
      </c>
      <c r="K19" s="91">
        <v>3.0</v>
      </c>
      <c r="L19" s="90">
        <v>2.0</v>
      </c>
      <c r="M19" s="91">
        <v>3.0</v>
      </c>
      <c r="N19" s="90">
        <v>2.0</v>
      </c>
      <c r="O19" s="91">
        <v>1.5</v>
      </c>
      <c r="P19" s="90">
        <v>3.0</v>
      </c>
      <c r="Q19" s="91">
        <v>3.0</v>
      </c>
      <c r="R19" s="90">
        <v>2.5</v>
      </c>
      <c r="S19" s="91">
        <v>2.0</v>
      </c>
      <c r="T19" s="90">
        <v>2.0</v>
      </c>
      <c r="U19" s="91"/>
      <c r="V19" s="90">
        <v>3.0</v>
      </c>
      <c r="W19" s="91">
        <v>3.0</v>
      </c>
      <c r="X19" s="90">
        <v>1.0</v>
      </c>
      <c r="Y19" s="91">
        <v>2.0</v>
      </c>
      <c r="Z19" s="90">
        <v>2.0</v>
      </c>
      <c r="AA19" s="91">
        <v>3.0</v>
      </c>
      <c r="AB19" s="90">
        <v>3.0</v>
      </c>
      <c r="AC19" s="91">
        <v>3.0</v>
      </c>
      <c r="AD19" s="90">
        <v>2.0</v>
      </c>
      <c r="AE19" s="91">
        <v>2.0</v>
      </c>
      <c r="AF19" s="90">
        <v>3.0</v>
      </c>
      <c r="AG19" s="91">
        <v>3.0</v>
      </c>
      <c r="AH19" s="90"/>
      <c r="AI19" s="91"/>
      <c r="AJ19" s="90">
        <v>3.0</v>
      </c>
      <c r="AK19" s="91">
        <v>3.0</v>
      </c>
      <c r="AL19" s="90">
        <v>2.0</v>
      </c>
      <c r="AM19" s="91">
        <v>3.0</v>
      </c>
      <c r="AN19" s="90">
        <v>3.0</v>
      </c>
      <c r="AO19" s="91">
        <v>2.0</v>
      </c>
      <c r="AP19" s="90">
        <v>3.0</v>
      </c>
      <c r="AQ19" s="91">
        <v>3.0</v>
      </c>
      <c r="AR19" s="92">
        <v>0.0</v>
      </c>
      <c r="AS19" s="91"/>
      <c r="AT19" s="90">
        <v>3.0</v>
      </c>
      <c r="AU19" s="91">
        <v>3.0</v>
      </c>
      <c r="AV19" s="90">
        <v>3.0</v>
      </c>
      <c r="AW19" s="91">
        <v>3.0</v>
      </c>
      <c r="AX19" s="90">
        <v>2.0</v>
      </c>
      <c r="AY19" s="91">
        <v>3.0</v>
      </c>
      <c r="AZ19" s="90">
        <v>3.0</v>
      </c>
      <c r="BA19" s="91">
        <v>3.0</v>
      </c>
      <c r="BB19" s="90">
        <v>3.0</v>
      </c>
      <c r="BC19" s="91">
        <v>3.0</v>
      </c>
      <c r="BD19" s="90">
        <v>3.0</v>
      </c>
      <c r="BE19" s="90">
        <v>3.0</v>
      </c>
      <c r="BF19" s="90">
        <v>3.0</v>
      </c>
      <c r="BG19" s="91">
        <v>3.0</v>
      </c>
      <c r="BH19" s="90">
        <v>3.0</v>
      </c>
      <c r="BI19" s="91">
        <v>3.0</v>
      </c>
      <c r="BJ19" s="90">
        <v>1.5</v>
      </c>
      <c r="BK19" s="91">
        <v>3.0</v>
      </c>
      <c r="BL19" s="90"/>
      <c r="BM19" s="91"/>
      <c r="BN19" s="90">
        <v>3.0</v>
      </c>
      <c r="BO19" s="91">
        <v>3.0</v>
      </c>
      <c r="BP19" s="90">
        <v>2.0</v>
      </c>
      <c r="BQ19" s="91">
        <v>3.0</v>
      </c>
      <c r="BR19" s="90">
        <v>2.0</v>
      </c>
      <c r="BS19" s="91">
        <v>3.0</v>
      </c>
      <c r="BT19" s="90">
        <v>3.0</v>
      </c>
      <c r="BU19" s="91">
        <v>2.0</v>
      </c>
      <c r="BV19" s="92">
        <v>2.5</v>
      </c>
      <c r="BW19" s="91">
        <v>3.0</v>
      </c>
      <c r="BX19" s="90">
        <v>3.0</v>
      </c>
      <c r="BY19" s="91">
        <v>2.0</v>
      </c>
      <c r="BZ19" s="90">
        <v>3.0</v>
      </c>
      <c r="CA19" s="91">
        <v>3.0</v>
      </c>
      <c r="CB19" s="90"/>
      <c r="CC19" s="91"/>
      <c r="CD19" s="90">
        <v>1.0</v>
      </c>
      <c r="CE19" s="91">
        <v>1.0</v>
      </c>
      <c r="CF19" s="90">
        <v>3.0</v>
      </c>
      <c r="CG19" s="91">
        <v>3.0</v>
      </c>
      <c r="CH19" s="90">
        <v>2.0</v>
      </c>
      <c r="CI19" s="91">
        <v>3.0</v>
      </c>
      <c r="CJ19" s="90">
        <v>1.0</v>
      </c>
      <c r="CK19" s="91">
        <v>3.0</v>
      </c>
      <c r="CL19" s="90">
        <v>2.0</v>
      </c>
      <c r="CM19" s="91">
        <v>2.0</v>
      </c>
      <c r="CN19" s="90">
        <v>1.0</v>
      </c>
      <c r="CO19" s="91">
        <v>3.0</v>
      </c>
      <c r="CP19" s="90">
        <v>3.0</v>
      </c>
      <c r="CQ19" s="91">
        <v>3.0</v>
      </c>
      <c r="CR19" s="90">
        <v>2.0</v>
      </c>
      <c r="CS19" s="91">
        <v>2.0</v>
      </c>
      <c r="CT19" s="90">
        <v>2.0</v>
      </c>
      <c r="CU19" s="91">
        <v>0.0</v>
      </c>
      <c r="CV19" s="90">
        <v>3.0</v>
      </c>
      <c r="CW19" s="91">
        <v>3.0</v>
      </c>
      <c r="CX19" s="90"/>
      <c r="CY19" s="91"/>
      <c r="CZ19" s="90">
        <v>2.0</v>
      </c>
      <c r="DA19" s="91">
        <v>2.0</v>
      </c>
      <c r="DB19" s="93">
        <v>3.0</v>
      </c>
      <c r="DC19" s="94">
        <v>2.0</v>
      </c>
      <c r="DD19" s="90">
        <v>1.0</v>
      </c>
      <c r="DE19" s="91">
        <v>1.0</v>
      </c>
      <c r="DF19" s="90"/>
      <c r="DG19" s="91"/>
      <c r="DH19" s="90">
        <v>2.0</v>
      </c>
      <c r="DI19" s="91">
        <v>3.0</v>
      </c>
      <c r="DJ19" s="91">
        <v>2.0</v>
      </c>
      <c r="DK19" s="91">
        <v>3.0</v>
      </c>
    </row>
    <row r="20" ht="26.25" customHeight="1">
      <c r="A20" s="88" t="s">
        <v>686</v>
      </c>
      <c r="B20" s="108">
        <v>3.0</v>
      </c>
      <c r="D20" s="90">
        <v>3.0</v>
      </c>
      <c r="E20" s="91">
        <v>3.0</v>
      </c>
      <c r="F20" s="90">
        <v>3.0</v>
      </c>
      <c r="G20" s="91">
        <v>2.0</v>
      </c>
      <c r="H20" s="90">
        <v>3.0</v>
      </c>
      <c r="I20" s="91">
        <v>3.0</v>
      </c>
      <c r="J20" s="92">
        <v>2.0</v>
      </c>
      <c r="K20" s="91">
        <v>3.0</v>
      </c>
      <c r="L20" s="90">
        <v>2.5</v>
      </c>
      <c r="M20" s="91">
        <v>3.0</v>
      </c>
      <c r="N20" s="90">
        <v>3.0</v>
      </c>
      <c r="O20" s="91">
        <v>2.0</v>
      </c>
      <c r="P20" s="90">
        <v>3.0</v>
      </c>
      <c r="Q20" s="91">
        <v>3.0</v>
      </c>
      <c r="R20" s="90">
        <v>2.0</v>
      </c>
      <c r="S20" s="91">
        <v>3.0</v>
      </c>
      <c r="T20" s="90">
        <v>2.0</v>
      </c>
      <c r="U20" s="91"/>
      <c r="V20" s="90">
        <v>3.0</v>
      </c>
      <c r="W20" s="91">
        <v>2.0</v>
      </c>
      <c r="X20" s="90">
        <v>0.0</v>
      </c>
      <c r="Y20" s="91">
        <v>1.0</v>
      </c>
      <c r="Z20" s="90">
        <v>1.5</v>
      </c>
      <c r="AA20" s="91">
        <v>2.0</v>
      </c>
      <c r="AB20" s="90">
        <v>3.0</v>
      </c>
      <c r="AC20" s="91">
        <v>2.5</v>
      </c>
      <c r="AD20" s="90">
        <v>2.0</v>
      </c>
      <c r="AE20" s="91">
        <v>2.0</v>
      </c>
      <c r="AF20" s="90">
        <v>1.0</v>
      </c>
      <c r="AG20" s="91">
        <v>2.0</v>
      </c>
      <c r="AH20" s="90"/>
      <c r="AI20" s="91"/>
      <c r="AJ20" s="90">
        <v>2.0</v>
      </c>
      <c r="AK20" s="91">
        <v>2.0</v>
      </c>
      <c r="AL20" s="90">
        <v>1.0</v>
      </c>
      <c r="AM20" s="91">
        <v>2.0</v>
      </c>
      <c r="AN20" s="90">
        <v>2.0</v>
      </c>
      <c r="AO20" s="91">
        <v>2.0</v>
      </c>
      <c r="AP20" s="90">
        <v>2.0</v>
      </c>
      <c r="AQ20" s="91">
        <v>3.0</v>
      </c>
      <c r="AR20" s="92">
        <v>0.0</v>
      </c>
      <c r="AS20" s="91"/>
      <c r="AT20" s="90">
        <v>1.0</v>
      </c>
      <c r="AU20" s="91">
        <v>3.0</v>
      </c>
      <c r="AV20" s="90">
        <v>3.0</v>
      </c>
      <c r="AW20" s="91">
        <v>3.0</v>
      </c>
      <c r="AX20" s="90">
        <v>3.0</v>
      </c>
      <c r="AY20" s="91">
        <v>3.0</v>
      </c>
      <c r="AZ20" s="90">
        <v>3.0</v>
      </c>
      <c r="BA20" s="91">
        <v>3.0</v>
      </c>
      <c r="BB20" s="90">
        <v>2.0</v>
      </c>
      <c r="BC20" s="91">
        <v>3.0</v>
      </c>
      <c r="BD20" s="90">
        <v>2.0</v>
      </c>
      <c r="BE20" s="90">
        <v>2.0</v>
      </c>
      <c r="BF20" s="90">
        <v>3.0</v>
      </c>
      <c r="BG20" s="91">
        <v>3.0</v>
      </c>
      <c r="BH20" s="90">
        <v>3.0</v>
      </c>
      <c r="BI20" s="91">
        <v>2.0</v>
      </c>
      <c r="BJ20" s="90">
        <v>1.5</v>
      </c>
      <c r="BK20" s="91">
        <v>3.0</v>
      </c>
      <c r="BL20" s="90"/>
      <c r="BM20" s="91"/>
      <c r="BN20" s="90">
        <v>1.0</v>
      </c>
      <c r="BO20" s="91">
        <v>1.0</v>
      </c>
      <c r="BP20" s="90">
        <v>2.0</v>
      </c>
      <c r="BQ20" s="91">
        <v>3.0</v>
      </c>
      <c r="BR20" s="90">
        <v>2.0</v>
      </c>
      <c r="BS20" s="91">
        <v>3.0</v>
      </c>
      <c r="BT20" s="90">
        <v>3.0</v>
      </c>
      <c r="BU20" s="91">
        <v>3.0</v>
      </c>
      <c r="BV20" s="92">
        <v>3.0</v>
      </c>
      <c r="BW20" s="91">
        <v>3.0</v>
      </c>
      <c r="BX20" s="90">
        <v>3.0</v>
      </c>
      <c r="BY20" s="91">
        <v>1.0</v>
      </c>
      <c r="BZ20" s="90">
        <v>3.0</v>
      </c>
      <c r="CA20" s="91">
        <v>3.0</v>
      </c>
      <c r="CB20" s="90"/>
      <c r="CC20" s="91"/>
      <c r="CD20" s="90">
        <v>3.0</v>
      </c>
      <c r="CE20" s="91">
        <v>1.0</v>
      </c>
      <c r="CF20" s="90">
        <v>3.0</v>
      </c>
      <c r="CG20" s="91">
        <v>3.0</v>
      </c>
      <c r="CH20" s="90">
        <v>3.0</v>
      </c>
      <c r="CI20" s="91">
        <v>3.0</v>
      </c>
      <c r="CJ20" s="90">
        <v>1.0</v>
      </c>
      <c r="CK20" s="91">
        <v>2.0</v>
      </c>
      <c r="CL20" s="90">
        <v>3.0</v>
      </c>
      <c r="CM20" s="91">
        <v>3.0</v>
      </c>
      <c r="CN20" s="90">
        <v>2.0</v>
      </c>
      <c r="CO20" s="91">
        <v>3.0</v>
      </c>
      <c r="CP20" s="90">
        <v>1.0</v>
      </c>
      <c r="CQ20" s="91">
        <v>2.0</v>
      </c>
      <c r="CR20" s="90">
        <v>1.0</v>
      </c>
      <c r="CS20" s="91">
        <v>1.0</v>
      </c>
      <c r="CT20" s="90">
        <v>3.0</v>
      </c>
      <c r="CU20" s="91">
        <v>0.5</v>
      </c>
      <c r="CV20" s="90">
        <v>2.0</v>
      </c>
      <c r="CW20" s="91">
        <v>3.0</v>
      </c>
      <c r="CX20" s="90"/>
      <c r="CY20" s="91"/>
      <c r="CZ20" s="90">
        <v>1.0</v>
      </c>
      <c r="DA20" s="91">
        <v>2.0</v>
      </c>
      <c r="DB20" s="93">
        <v>2.0</v>
      </c>
      <c r="DC20" s="94">
        <v>3.0</v>
      </c>
      <c r="DD20" s="90">
        <v>1.0</v>
      </c>
      <c r="DE20" s="91">
        <v>1.0</v>
      </c>
      <c r="DF20" s="90"/>
      <c r="DG20" s="91"/>
      <c r="DH20" s="90">
        <v>1.5</v>
      </c>
      <c r="DI20" s="91">
        <v>3.0</v>
      </c>
      <c r="DJ20" s="91">
        <v>1.5</v>
      </c>
      <c r="DK20" s="91">
        <v>2.0</v>
      </c>
    </row>
    <row r="21" ht="26.25" customHeight="1">
      <c r="A21" s="88" t="s">
        <v>687</v>
      </c>
      <c r="B21" s="108">
        <v>3.0</v>
      </c>
      <c r="D21" s="90">
        <v>3.0</v>
      </c>
      <c r="E21" s="91">
        <v>3.0</v>
      </c>
      <c r="F21" s="90">
        <v>3.0</v>
      </c>
      <c r="G21" s="91">
        <v>2.0</v>
      </c>
      <c r="H21" s="90">
        <v>3.0</v>
      </c>
      <c r="I21" s="91">
        <v>3.0</v>
      </c>
      <c r="J21" s="92">
        <v>2.0</v>
      </c>
      <c r="K21" s="91">
        <v>3.0</v>
      </c>
      <c r="L21" s="90">
        <v>3.0</v>
      </c>
      <c r="M21" s="91">
        <v>3.0</v>
      </c>
      <c r="N21" s="90">
        <v>3.0</v>
      </c>
      <c r="O21" s="91">
        <v>2.0</v>
      </c>
      <c r="P21" s="90">
        <v>1.5</v>
      </c>
      <c r="Q21" s="91">
        <v>3.0</v>
      </c>
      <c r="R21" s="90">
        <v>3.0</v>
      </c>
      <c r="S21" s="91">
        <v>3.0</v>
      </c>
      <c r="T21" s="90">
        <v>2.0</v>
      </c>
      <c r="U21" s="91"/>
      <c r="V21" s="90">
        <v>3.0</v>
      </c>
      <c r="W21" s="91">
        <v>2.0</v>
      </c>
      <c r="X21" s="90">
        <v>0.0</v>
      </c>
      <c r="Y21" s="91">
        <v>1.0</v>
      </c>
      <c r="Z21" s="90">
        <v>1.5</v>
      </c>
      <c r="AA21" s="91">
        <v>2.0</v>
      </c>
      <c r="AB21" s="90">
        <v>3.0</v>
      </c>
      <c r="AC21" s="91">
        <v>2.5</v>
      </c>
      <c r="AD21" s="90">
        <v>1.0</v>
      </c>
      <c r="AE21" s="91">
        <v>2.0</v>
      </c>
      <c r="AF21" s="90">
        <v>3.0</v>
      </c>
      <c r="AG21" s="91">
        <v>3.0</v>
      </c>
      <c r="AH21" s="90"/>
      <c r="AI21" s="91"/>
      <c r="AJ21" s="90">
        <v>3.0</v>
      </c>
      <c r="AK21" s="91">
        <v>3.0</v>
      </c>
      <c r="AL21" s="90">
        <v>3.0</v>
      </c>
      <c r="AM21" s="91">
        <v>3.0</v>
      </c>
      <c r="AN21" s="90">
        <v>3.0</v>
      </c>
      <c r="AO21" s="91">
        <v>3.0</v>
      </c>
      <c r="AP21" s="90">
        <v>3.0</v>
      </c>
      <c r="AQ21" s="91">
        <v>3.0</v>
      </c>
      <c r="AR21" s="92">
        <v>0.0</v>
      </c>
      <c r="AS21" s="91"/>
      <c r="AT21" s="90">
        <v>3.0</v>
      </c>
      <c r="AU21" s="91">
        <v>2.5</v>
      </c>
      <c r="AV21" s="90">
        <v>3.0</v>
      </c>
      <c r="AW21" s="91">
        <v>3.0</v>
      </c>
      <c r="AX21" s="90">
        <v>2.0</v>
      </c>
      <c r="AY21" s="91">
        <v>3.0</v>
      </c>
      <c r="AZ21" s="90">
        <v>3.0</v>
      </c>
      <c r="BA21" s="91">
        <v>3.0</v>
      </c>
      <c r="BB21" s="90">
        <v>2.0</v>
      </c>
      <c r="BC21" s="91">
        <v>3.0</v>
      </c>
      <c r="BD21" s="90">
        <v>2.0</v>
      </c>
      <c r="BE21" s="90">
        <v>2.0</v>
      </c>
      <c r="BF21" s="90">
        <v>3.0</v>
      </c>
      <c r="BG21" s="91">
        <v>3.0</v>
      </c>
      <c r="BH21" s="90">
        <v>3.0</v>
      </c>
      <c r="BI21" s="91">
        <v>3.0</v>
      </c>
      <c r="BJ21" s="90">
        <v>1.5</v>
      </c>
      <c r="BK21" s="91">
        <v>2.0</v>
      </c>
      <c r="BL21" s="90"/>
      <c r="BM21" s="91"/>
      <c r="BN21" s="90">
        <v>2.0</v>
      </c>
      <c r="BO21" s="91">
        <v>1.0</v>
      </c>
      <c r="BP21" s="90">
        <v>1.0</v>
      </c>
      <c r="BQ21" s="91">
        <v>2.0</v>
      </c>
      <c r="BR21" s="90">
        <v>3.0</v>
      </c>
      <c r="BS21" s="91">
        <v>3.0</v>
      </c>
      <c r="BT21" s="90">
        <v>3.0</v>
      </c>
      <c r="BU21" s="91">
        <v>3.0</v>
      </c>
      <c r="BV21" s="92">
        <v>3.0</v>
      </c>
      <c r="BW21" s="91">
        <v>2.0</v>
      </c>
      <c r="BX21" s="90">
        <v>2.0</v>
      </c>
      <c r="BY21" s="91">
        <v>1.0</v>
      </c>
      <c r="BZ21" s="90">
        <v>3.0</v>
      </c>
      <c r="CA21" s="91">
        <v>3.0</v>
      </c>
      <c r="CB21" s="90"/>
      <c r="CC21" s="91"/>
      <c r="CD21" s="90">
        <v>1.0</v>
      </c>
      <c r="CE21" s="91">
        <v>1.0</v>
      </c>
      <c r="CF21" s="90">
        <v>3.0</v>
      </c>
      <c r="CG21" s="91">
        <v>3.0</v>
      </c>
      <c r="CH21" s="90">
        <v>2.0</v>
      </c>
      <c r="CI21" s="91">
        <v>2.0</v>
      </c>
      <c r="CJ21" s="90">
        <v>1.0</v>
      </c>
      <c r="CK21" s="91">
        <v>3.0</v>
      </c>
      <c r="CL21" s="90">
        <v>3.0</v>
      </c>
      <c r="CM21" s="91">
        <v>3.0</v>
      </c>
      <c r="CN21" s="90">
        <v>2.0</v>
      </c>
      <c r="CO21" s="91">
        <v>3.0</v>
      </c>
      <c r="CP21" s="90">
        <v>1.0</v>
      </c>
      <c r="CQ21" s="91">
        <v>2.0</v>
      </c>
      <c r="CR21" s="90">
        <v>1.0</v>
      </c>
      <c r="CS21" s="91">
        <v>1.0</v>
      </c>
      <c r="CT21" s="90">
        <v>2.0</v>
      </c>
      <c r="CU21" s="91">
        <v>0.5</v>
      </c>
      <c r="CV21" s="90">
        <v>2.0</v>
      </c>
      <c r="CW21" s="91">
        <v>3.0</v>
      </c>
      <c r="CX21" s="90"/>
      <c r="CY21" s="91"/>
      <c r="CZ21" s="90">
        <v>2.0</v>
      </c>
      <c r="DA21" s="91">
        <v>1.0</v>
      </c>
      <c r="DB21" s="93">
        <v>2.0</v>
      </c>
      <c r="DC21" s="94">
        <v>3.0</v>
      </c>
      <c r="DD21" s="90">
        <v>1.0</v>
      </c>
      <c r="DE21" s="91">
        <v>3.0</v>
      </c>
      <c r="DF21" s="90"/>
      <c r="DG21" s="91"/>
      <c r="DH21" s="90">
        <v>2.0</v>
      </c>
      <c r="DI21" s="91">
        <v>3.0</v>
      </c>
      <c r="DJ21" s="91">
        <v>2.0</v>
      </c>
      <c r="DK21" s="91">
        <v>3.0</v>
      </c>
    </row>
    <row r="22" ht="26.25" customHeight="1">
      <c r="A22" s="95" t="s">
        <v>683</v>
      </c>
      <c r="B22" s="96">
        <f>SUM(B19:B21)</f>
        <v>9</v>
      </c>
      <c r="D22" s="112">
        <f>sum(D19:D21)</f>
        <v>9</v>
      </c>
      <c r="E22" s="113">
        <v>9.0</v>
      </c>
      <c r="F22" s="112">
        <f t="shared" ref="F22:DK22" si="9">sum(F19:F21)</f>
        <v>9</v>
      </c>
      <c r="G22" s="112">
        <f t="shared" si="9"/>
        <v>7</v>
      </c>
      <c r="H22" s="112">
        <f t="shared" si="9"/>
        <v>9</v>
      </c>
      <c r="I22" s="112">
        <f t="shared" si="9"/>
        <v>9</v>
      </c>
      <c r="J22" s="112">
        <f t="shared" si="9"/>
        <v>7</v>
      </c>
      <c r="K22" s="112">
        <f t="shared" si="9"/>
        <v>9</v>
      </c>
      <c r="L22" s="112">
        <f t="shared" si="9"/>
        <v>7.5</v>
      </c>
      <c r="M22" s="112">
        <f t="shared" si="9"/>
        <v>9</v>
      </c>
      <c r="N22" s="112">
        <f t="shared" si="9"/>
        <v>8</v>
      </c>
      <c r="O22" s="112">
        <f t="shared" si="9"/>
        <v>5.5</v>
      </c>
      <c r="P22" s="112">
        <f t="shared" si="9"/>
        <v>7.5</v>
      </c>
      <c r="Q22" s="112">
        <f t="shared" si="9"/>
        <v>9</v>
      </c>
      <c r="R22" s="112">
        <f t="shared" si="9"/>
        <v>7.5</v>
      </c>
      <c r="S22" s="112">
        <f t="shared" si="9"/>
        <v>8</v>
      </c>
      <c r="T22" s="112">
        <f t="shared" si="9"/>
        <v>6</v>
      </c>
      <c r="U22" s="112">
        <f t="shared" si="9"/>
        <v>0</v>
      </c>
      <c r="V22" s="112">
        <f t="shared" si="9"/>
        <v>9</v>
      </c>
      <c r="W22" s="112">
        <f t="shared" si="9"/>
        <v>7</v>
      </c>
      <c r="X22" s="112">
        <f t="shared" si="9"/>
        <v>1</v>
      </c>
      <c r="Y22" s="112">
        <f t="shared" si="9"/>
        <v>4</v>
      </c>
      <c r="Z22" s="112">
        <f t="shared" si="9"/>
        <v>5</v>
      </c>
      <c r="AA22" s="112">
        <f t="shared" si="9"/>
        <v>7</v>
      </c>
      <c r="AB22" s="112">
        <f t="shared" si="9"/>
        <v>9</v>
      </c>
      <c r="AC22" s="112">
        <f t="shared" si="9"/>
        <v>8</v>
      </c>
      <c r="AD22" s="112">
        <f t="shared" si="9"/>
        <v>5</v>
      </c>
      <c r="AE22" s="112">
        <f t="shared" si="9"/>
        <v>6</v>
      </c>
      <c r="AF22" s="112">
        <f t="shared" si="9"/>
        <v>7</v>
      </c>
      <c r="AG22" s="112">
        <f t="shared" si="9"/>
        <v>8</v>
      </c>
      <c r="AH22" s="112">
        <f t="shared" si="9"/>
        <v>0</v>
      </c>
      <c r="AI22" s="112">
        <f t="shared" si="9"/>
        <v>0</v>
      </c>
      <c r="AJ22" s="112">
        <f t="shared" si="9"/>
        <v>8</v>
      </c>
      <c r="AK22" s="112">
        <f t="shared" si="9"/>
        <v>8</v>
      </c>
      <c r="AL22" s="112">
        <f t="shared" si="9"/>
        <v>6</v>
      </c>
      <c r="AM22" s="112">
        <f t="shared" si="9"/>
        <v>8</v>
      </c>
      <c r="AN22" s="112">
        <f t="shared" si="9"/>
        <v>8</v>
      </c>
      <c r="AO22" s="112">
        <f t="shared" si="9"/>
        <v>7</v>
      </c>
      <c r="AP22" s="112">
        <f t="shared" si="9"/>
        <v>8</v>
      </c>
      <c r="AQ22" s="112">
        <f t="shared" si="9"/>
        <v>9</v>
      </c>
      <c r="AR22" s="112">
        <f t="shared" si="9"/>
        <v>0</v>
      </c>
      <c r="AS22" s="112">
        <f t="shared" si="9"/>
        <v>0</v>
      </c>
      <c r="AT22" s="112">
        <f t="shared" si="9"/>
        <v>7</v>
      </c>
      <c r="AU22" s="112">
        <f t="shared" si="9"/>
        <v>8.5</v>
      </c>
      <c r="AV22" s="112">
        <f t="shared" si="9"/>
        <v>9</v>
      </c>
      <c r="AW22" s="112">
        <f t="shared" si="9"/>
        <v>9</v>
      </c>
      <c r="AX22" s="112">
        <f t="shared" si="9"/>
        <v>7</v>
      </c>
      <c r="AY22" s="112">
        <f t="shared" si="9"/>
        <v>9</v>
      </c>
      <c r="AZ22" s="112">
        <f t="shared" si="9"/>
        <v>9</v>
      </c>
      <c r="BA22" s="112">
        <f t="shared" si="9"/>
        <v>9</v>
      </c>
      <c r="BB22" s="112">
        <f t="shared" si="9"/>
        <v>7</v>
      </c>
      <c r="BC22" s="112">
        <f t="shared" si="9"/>
        <v>9</v>
      </c>
      <c r="BD22" s="112">
        <f t="shared" si="9"/>
        <v>7</v>
      </c>
      <c r="BE22" s="112">
        <f t="shared" si="9"/>
        <v>7</v>
      </c>
      <c r="BF22" s="112">
        <f t="shared" si="9"/>
        <v>9</v>
      </c>
      <c r="BG22" s="112">
        <f t="shared" si="9"/>
        <v>9</v>
      </c>
      <c r="BH22" s="112">
        <f t="shared" si="9"/>
        <v>9</v>
      </c>
      <c r="BI22" s="112">
        <f t="shared" si="9"/>
        <v>8</v>
      </c>
      <c r="BJ22" s="112">
        <f t="shared" si="9"/>
        <v>4.5</v>
      </c>
      <c r="BK22" s="112">
        <f t="shared" si="9"/>
        <v>8</v>
      </c>
      <c r="BL22" s="112">
        <f t="shared" si="9"/>
        <v>0</v>
      </c>
      <c r="BM22" s="112">
        <f t="shared" si="9"/>
        <v>0</v>
      </c>
      <c r="BN22" s="112">
        <f t="shared" si="9"/>
        <v>6</v>
      </c>
      <c r="BO22" s="112">
        <f t="shared" si="9"/>
        <v>5</v>
      </c>
      <c r="BP22" s="112">
        <f t="shared" si="9"/>
        <v>5</v>
      </c>
      <c r="BQ22" s="112">
        <f t="shared" si="9"/>
        <v>8</v>
      </c>
      <c r="BR22" s="112">
        <f t="shared" si="9"/>
        <v>7</v>
      </c>
      <c r="BS22" s="112">
        <f t="shared" si="9"/>
        <v>9</v>
      </c>
      <c r="BT22" s="112">
        <f t="shared" si="9"/>
        <v>9</v>
      </c>
      <c r="BU22" s="112">
        <f t="shared" si="9"/>
        <v>8</v>
      </c>
      <c r="BV22" s="112">
        <f t="shared" si="9"/>
        <v>8.5</v>
      </c>
      <c r="BW22" s="112">
        <f t="shared" si="9"/>
        <v>8</v>
      </c>
      <c r="BX22" s="112">
        <f t="shared" si="9"/>
        <v>8</v>
      </c>
      <c r="BY22" s="112">
        <f t="shared" si="9"/>
        <v>4</v>
      </c>
      <c r="BZ22" s="112">
        <f t="shared" si="9"/>
        <v>9</v>
      </c>
      <c r="CA22" s="112">
        <f t="shared" si="9"/>
        <v>9</v>
      </c>
      <c r="CB22" s="112">
        <f t="shared" si="9"/>
        <v>0</v>
      </c>
      <c r="CC22" s="112">
        <f t="shared" si="9"/>
        <v>0</v>
      </c>
      <c r="CD22" s="112">
        <f t="shared" si="9"/>
        <v>5</v>
      </c>
      <c r="CE22" s="112">
        <f t="shared" si="9"/>
        <v>3</v>
      </c>
      <c r="CF22" s="112">
        <f t="shared" si="9"/>
        <v>9</v>
      </c>
      <c r="CG22" s="112">
        <f t="shared" si="9"/>
        <v>9</v>
      </c>
      <c r="CH22" s="112">
        <f t="shared" si="9"/>
        <v>7</v>
      </c>
      <c r="CI22" s="112">
        <f t="shared" si="9"/>
        <v>8</v>
      </c>
      <c r="CJ22" s="112">
        <f t="shared" si="9"/>
        <v>3</v>
      </c>
      <c r="CK22" s="112">
        <f t="shared" si="9"/>
        <v>8</v>
      </c>
      <c r="CL22" s="112">
        <f t="shared" si="9"/>
        <v>8</v>
      </c>
      <c r="CM22" s="112">
        <f t="shared" si="9"/>
        <v>8</v>
      </c>
      <c r="CN22" s="112">
        <f t="shared" si="9"/>
        <v>5</v>
      </c>
      <c r="CO22" s="112">
        <f t="shared" si="9"/>
        <v>9</v>
      </c>
      <c r="CP22" s="112">
        <f t="shared" si="9"/>
        <v>5</v>
      </c>
      <c r="CQ22" s="112">
        <f t="shared" si="9"/>
        <v>7</v>
      </c>
      <c r="CR22" s="112">
        <f t="shared" si="9"/>
        <v>4</v>
      </c>
      <c r="CS22" s="112">
        <f t="shared" si="9"/>
        <v>4</v>
      </c>
      <c r="CT22" s="112">
        <f t="shared" si="9"/>
        <v>7</v>
      </c>
      <c r="CU22" s="112">
        <f t="shared" si="9"/>
        <v>1</v>
      </c>
      <c r="CV22" s="112">
        <f t="shared" si="9"/>
        <v>7</v>
      </c>
      <c r="CW22" s="112">
        <f t="shared" si="9"/>
        <v>9</v>
      </c>
      <c r="CX22" s="112">
        <f t="shared" si="9"/>
        <v>0</v>
      </c>
      <c r="CY22" s="112">
        <f t="shared" si="9"/>
        <v>0</v>
      </c>
      <c r="CZ22" s="112">
        <f t="shared" si="9"/>
        <v>5</v>
      </c>
      <c r="DA22" s="112">
        <f t="shared" si="9"/>
        <v>5</v>
      </c>
      <c r="DB22" s="114">
        <f t="shared" si="9"/>
        <v>7</v>
      </c>
      <c r="DC22" s="114">
        <f t="shared" si="9"/>
        <v>8</v>
      </c>
      <c r="DD22" s="112">
        <f t="shared" si="9"/>
        <v>3</v>
      </c>
      <c r="DE22" s="112">
        <f t="shared" si="9"/>
        <v>5</v>
      </c>
      <c r="DF22" s="112">
        <f t="shared" si="9"/>
        <v>0</v>
      </c>
      <c r="DG22" s="112">
        <f t="shared" si="9"/>
        <v>0</v>
      </c>
      <c r="DH22" s="112">
        <f t="shared" si="9"/>
        <v>5.5</v>
      </c>
      <c r="DI22" s="112">
        <f t="shared" si="9"/>
        <v>9</v>
      </c>
      <c r="DJ22" s="112">
        <f t="shared" si="9"/>
        <v>5.5</v>
      </c>
      <c r="DK22" s="112">
        <f t="shared" si="9"/>
        <v>8</v>
      </c>
    </row>
    <row r="23" ht="26.25" customHeight="1">
      <c r="A23" s="95" t="s">
        <v>677</v>
      </c>
      <c r="B23" s="100">
        <f>(B22/9)/3</f>
        <v>0.3333333333</v>
      </c>
      <c r="D23" s="115">
        <f t="shared" ref="D23:CT23" si="10">$B$23*D22</f>
        <v>3</v>
      </c>
      <c r="E23" s="115">
        <f t="shared" si="10"/>
        <v>3</v>
      </c>
      <c r="F23" s="115">
        <f t="shared" si="10"/>
        <v>3</v>
      </c>
      <c r="G23" s="115">
        <f t="shared" si="10"/>
        <v>2.333333333</v>
      </c>
      <c r="H23" s="115">
        <f t="shared" si="10"/>
        <v>3</v>
      </c>
      <c r="I23" s="115">
        <f t="shared" si="10"/>
        <v>3</v>
      </c>
      <c r="J23" s="115">
        <f t="shared" si="10"/>
        <v>2.333333333</v>
      </c>
      <c r="K23" s="115">
        <f t="shared" si="10"/>
        <v>3</v>
      </c>
      <c r="L23" s="115">
        <f t="shared" si="10"/>
        <v>2.5</v>
      </c>
      <c r="M23" s="115">
        <f t="shared" si="10"/>
        <v>3</v>
      </c>
      <c r="N23" s="115">
        <f t="shared" si="10"/>
        <v>2.666666667</v>
      </c>
      <c r="O23" s="115">
        <f t="shared" si="10"/>
        <v>1.833333333</v>
      </c>
      <c r="P23" s="115">
        <f t="shared" si="10"/>
        <v>2.5</v>
      </c>
      <c r="Q23" s="115">
        <f t="shared" si="10"/>
        <v>3</v>
      </c>
      <c r="R23" s="115">
        <f t="shared" si="10"/>
        <v>2.5</v>
      </c>
      <c r="S23" s="115">
        <f t="shared" si="10"/>
        <v>2.666666667</v>
      </c>
      <c r="T23" s="115">
        <f t="shared" si="10"/>
        <v>2</v>
      </c>
      <c r="U23" s="115">
        <f t="shared" si="10"/>
        <v>0</v>
      </c>
      <c r="V23" s="115">
        <f t="shared" si="10"/>
        <v>3</v>
      </c>
      <c r="W23" s="115">
        <f t="shared" si="10"/>
        <v>2.333333333</v>
      </c>
      <c r="X23" s="115">
        <f t="shared" si="10"/>
        <v>0.3333333333</v>
      </c>
      <c r="Y23" s="115">
        <f t="shared" si="10"/>
        <v>1.333333333</v>
      </c>
      <c r="Z23" s="115">
        <f t="shared" si="10"/>
        <v>1.666666667</v>
      </c>
      <c r="AA23" s="115">
        <f t="shared" si="10"/>
        <v>2.333333333</v>
      </c>
      <c r="AB23" s="115">
        <f t="shared" si="10"/>
        <v>3</v>
      </c>
      <c r="AC23" s="115">
        <f t="shared" si="10"/>
        <v>2.666666667</v>
      </c>
      <c r="AD23" s="115">
        <f t="shared" si="10"/>
        <v>1.666666667</v>
      </c>
      <c r="AE23" s="115">
        <f t="shared" si="10"/>
        <v>2</v>
      </c>
      <c r="AF23" s="115">
        <f t="shared" si="10"/>
        <v>2.333333333</v>
      </c>
      <c r="AG23" s="115">
        <f t="shared" si="10"/>
        <v>2.666666667</v>
      </c>
      <c r="AH23" s="115">
        <f t="shared" si="10"/>
        <v>0</v>
      </c>
      <c r="AI23" s="115">
        <f t="shared" si="10"/>
        <v>0</v>
      </c>
      <c r="AJ23" s="115">
        <f t="shared" si="10"/>
        <v>2.666666667</v>
      </c>
      <c r="AK23" s="115">
        <f t="shared" si="10"/>
        <v>2.666666667</v>
      </c>
      <c r="AL23" s="115">
        <f t="shared" si="10"/>
        <v>2</v>
      </c>
      <c r="AM23" s="115">
        <f t="shared" si="10"/>
        <v>2.666666667</v>
      </c>
      <c r="AN23" s="115">
        <f t="shared" si="10"/>
        <v>2.666666667</v>
      </c>
      <c r="AO23" s="115">
        <f t="shared" si="10"/>
        <v>2.333333333</v>
      </c>
      <c r="AP23" s="115">
        <f t="shared" si="10"/>
        <v>2.666666667</v>
      </c>
      <c r="AQ23" s="115">
        <f t="shared" si="10"/>
        <v>3</v>
      </c>
      <c r="AR23" s="115">
        <f t="shared" si="10"/>
        <v>0</v>
      </c>
      <c r="AS23" s="115">
        <f t="shared" si="10"/>
        <v>0</v>
      </c>
      <c r="AT23" s="115">
        <f t="shared" si="10"/>
        <v>2.333333333</v>
      </c>
      <c r="AU23" s="115">
        <f t="shared" si="10"/>
        <v>2.833333333</v>
      </c>
      <c r="AV23" s="115">
        <f t="shared" si="10"/>
        <v>3</v>
      </c>
      <c r="AW23" s="115">
        <f t="shared" si="10"/>
        <v>3</v>
      </c>
      <c r="AX23" s="115">
        <f t="shared" si="10"/>
        <v>2.333333333</v>
      </c>
      <c r="AY23" s="115">
        <f t="shared" si="10"/>
        <v>3</v>
      </c>
      <c r="AZ23" s="115">
        <f t="shared" si="10"/>
        <v>3</v>
      </c>
      <c r="BA23" s="115">
        <f t="shared" si="10"/>
        <v>3</v>
      </c>
      <c r="BB23" s="115">
        <f t="shared" si="10"/>
        <v>2.333333333</v>
      </c>
      <c r="BC23" s="115">
        <f t="shared" si="10"/>
        <v>3</v>
      </c>
      <c r="BD23" s="115">
        <f t="shared" si="10"/>
        <v>2.333333333</v>
      </c>
      <c r="BE23" s="115">
        <f t="shared" si="10"/>
        <v>2.333333333</v>
      </c>
      <c r="BF23" s="115">
        <f t="shared" si="10"/>
        <v>3</v>
      </c>
      <c r="BG23" s="115">
        <f t="shared" si="10"/>
        <v>3</v>
      </c>
      <c r="BH23" s="115">
        <f t="shared" si="10"/>
        <v>3</v>
      </c>
      <c r="BI23" s="115">
        <f t="shared" si="10"/>
        <v>2.666666667</v>
      </c>
      <c r="BJ23" s="115">
        <f t="shared" si="10"/>
        <v>1.5</v>
      </c>
      <c r="BK23" s="115">
        <f t="shared" si="10"/>
        <v>2.666666667</v>
      </c>
      <c r="BL23" s="115">
        <f t="shared" si="10"/>
        <v>0</v>
      </c>
      <c r="BM23" s="115">
        <f t="shared" si="10"/>
        <v>0</v>
      </c>
      <c r="BN23" s="115">
        <f t="shared" si="10"/>
        <v>2</v>
      </c>
      <c r="BO23" s="115">
        <f t="shared" si="10"/>
        <v>1.666666667</v>
      </c>
      <c r="BP23" s="115">
        <f t="shared" si="10"/>
        <v>1.666666667</v>
      </c>
      <c r="BQ23" s="115">
        <f t="shared" si="10"/>
        <v>2.666666667</v>
      </c>
      <c r="BR23" s="115">
        <f t="shared" si="10"/>
        <v>2.333333333</v>
      </c>
      <c r="BS23" s="115">
        <f t="shared" si="10"/>
        <v>3</v>
      </c>
      <c r="BT23" s="115">
        <f t="shared" si="10"/>
        <v>3</v>
      </c>
      <c r="BU23" s="115">
        <f t="shared" si="10"/>
        <v>2.666666667</v>
      </c>
      <c r="BV23" s="115">
        <f t="shared" si="10"/>
        <v>2.833333333</v>
      </c>
      <c r="BW23" s="115">
        <f t="shared" si="10"/>
        <v>2.666666667</v>
      </c>
      <c r="BX23" s="115">
        <f t="shared" si="10"/>
        <v>2.666666667</v>
      </c>
      <c r="BY23" s="115">
        <f t="shared" si="10"/>
        <v>1.333333333</v>
      </c>
      <c r="BZ23" s="115">
        <f t="shared" si="10"/>
        <v>3</v>
      </c>
      <c r="CA23" s="115">
        <f t="shared" si="10"/>
        <v>3</v>
      </c>
      <c r="CB23" s="115">
        <f t="shared" si="10"/>
        <v>0</v>
      </c>
      <c r="CC23" s="115">
        <f t="shared" si="10"/>
        <v>0</v>
      </c>
      <c r="CD23" s="115">
        <f t="shared" si="10"/>
        <v>1.666666667</v>
      </c>
      <c r="CE23" s="115">
        <f t="shared" si="10"/>
        <v>1</v>
      </c>
      <c r="CF23" s="115">
        <f t="shared" si="10"/>
        <v>3</v>
      </c>
      <c r="CG23" s="115">
        <f t="shared" si="10"/>
        <v>3</v>
      </c>
      <c r="CH23" s="115">
        <f t="shared" si="10"/>
        <v>2.333333333</v>
      </c>
      <c r="CI23" s="115">
        <f t="shared" si="10"/>
        <v>2.666666667</v>
      </c>
      <c r="CJ23" s="115">
        <f t="shared" si="10"/>
        <v>1</v>
      </c>
      <c r="CK23" s="115">
        <f t="shared" si="10"/>
        <v>2.666666667</v>
      </c>
      <c r="CL23" s="115">
        <f t="shared" si="10"/>
        <v>2.666666667</v>
      </c>
      <c r="CM23" s="115">
        <f t="shared" si="10"/>
        <v>2.666666667</v>
      </c>
      <c r="CN23" s="115">
        <f t="shared" si="10"/>
        <v>1.666666667</v>
      </c>
      <c r="CO23" s="115">
        <f t="shared" si="10"/>
        <v>3</v>
      </c>
      <c r="CP23" s="115">
        <f t="shared" si="10"/>
        <v>1.666666667</v>
      </c>
      <c r="CQ23" s="115">
        <f t="shared" si="10"/>
        <v>2.333333333</v>
      </c>
      <c r="CR23" s="115">
        <f t="shared" si="10"/>
        <v>1.333333333</v>
      </c>
      <c r="CS23" s="115">
        <f t="shared" si="10"/>
        <v>1.333333333</v>
      </c>
      <c r="CT23" s="115">
        <f t="shared" si="10"/>
        <v>2.333333333</v>
      </c>
      <c r="CU23" s="115"/>
      <c r="CV23" s="115">
        <f t="shared" ref="CV23:DK23" si="11">$B$23*CV22</f>
        <v>2.333333333</v>
      </c>
      <c r="CW23" s="115">
        <f t="shared" si="11"/>
        <v>3</v>
      </c>
      <c r="CX23" s="115">
        <f t="shared" si="11"/>
        <v>0</v>
      </c>
      <c r="CY23" s="115">
        <f t="shared" si="11"/>
        <v>0</v>
      </c>
      <c r="CZ23" s="115">
        <f t="shared" si="11"/>
        <v>1.666666667</v>
      </c>
      <c r="DA23" s="115">
        <f t="shared" si="11"/>
        <v>1.666666667</v>
      </c>
      <c r="DB23" s="116">
        <f t="shared" si="11"/>
        <v>2.333333333</v>
      </c>
      <c r="DC23" s="116">
        <f t="shared" si="11"/>
        <v>2.666666667</v>
      </c>
      <c r="DD23" s="115">
        <f t="shared" si="11"/>
        <v>1</v>
      </c>
      <c r="DE23" s="115">
        <f t="shared" si="11"/>
        <v>1.666666667</v>
      </c>
      <c r="DF23" s="115">
        <f t="shared" si="11"/>
        <v>0</v>
      </c>
      <c r="DG23" s="115">
        <f t="shared" si="11"/>
        <v>0</v>
      </c>
      <c r="DH23" s="115">
        <f t="shared" si="11"/>
        <v>1.833333333</v>
      </c>
      <c r="DI23" s="115">
        <f t="shared" si="11"/>
        <v>3</v>
      </c>
      <c r="DJ23" s="115">
        <f t="shared" si="11"/>
        <v>1.833333333</v>
      </c>
      <c r="DK23" s="115">
        <f t="shared" si="11"/>
        <v>2.666666667</v>
      </c>
    </row>
    <row r="24" ht="26.25" customHeight="1">
      <c r="A24" s="85" t="s">
        <v>688</v>
      </c>
      <c r="B24" s="86"/>
      <c r="D24" s="87"/>
      <c r="E24" s="11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118"/>
      <c r="DC24" s="118"/>
      <c r="DD24" s="87"/>
      <c r="DE24" s="87"/>
      <c r="DF24" s="87"/>
      <c r="DG24" s="87"/>
      <c r="DH24" s="87"/>
      <c r="DI24" s="87"/>
      <c r="DJ24" s="87"/>
      <c r="DK24" s="87"/>
    </row>
    <row r="25">
      <c r="A25" s="119" t="s">
        <v>689</v>
      </c>
      <c r="B25" s="108"/>
      <c r="D25" s="120" t="s">
        <v>570</v>
      </c>
      <c r="E25" s="121" t="s">
        <v>570</v>
      </c>
      <c r="F25" s="120" t="s">
        <v>572</v>
      </c>
      <c r="G25" s="121" t="s">
        <v>572</v>
      </c>
      <c r="H25" s="120" t="s">
        <v>572</v>
      </c>
      <c r="I25" s="121" t="s">
        <v>570</v>
      </c>
      <c r="J25" s="120" t="s">
        <v>570</v>
      </c>
      <c r="K25" s="122" t="s">
        <v>570</v>
      </c>
      <c r="L25" s="120" t="s">
        <v>570</v>
      </c>
      <c r="M25" s="121" t="s">
        <v>570</v>
      </c>
      <c r="N25" s="120" t="s">
        <v>572</v>
      </c>
      <c r="O25" s="121" t="s">
        <v>570</v>
      </c>
      <c r="P25" s="120" t="s">
        <v>572</v>
      </c>
      <c r="Q25" s="121" t="s">
        <v>572</v>
      </c>
      <c r="R25" s="120" t="s">
        <v>570</v>
      </c>
      <c r="S25" s="121" t="s">
        <v>572</v>
      </c>
      <c r="T25" s="120" t="s">
        <v>572</v>
      </c>
      <c r="U25" s="121"/>
      <c r="V25" s="120" t="s">
        <v>572</v>
      </c>
      <c r="W25" s="121" t="s">
        <v>582</v>
      </c>
      <c r="X25" s="120" t="s">
        <v>582</v>
      </c>
      <c r="Y25" s="121" t="s">
        <v>584</v>
      </c>
      <c r="Z25" s="120" t="s">
        <v>572</v>
      </c>
      <c r="AA25" s="121" t="s">
        <v>582</v>
      </c>
      <c r="AB25" s="120" t="s">
        <v>570</v>
      </c>
      <c r="AC25" s="121" t="s">
        <v>570</v>
      </c>
      <c r="AD25" s="120" t="s">
        <v>582</v>
      </c>
      <c r="AE25" s="121" t="s">
        <v>582</v>
      </c>
      <c r="AF25" s="120" t="s">
        <v>582</v>
      </c>
      <c r="AG25" s="121" t="s">
        <v>572</v>
      </c>
      <c r="AH25" s="120" t="s">
        <v>584</v>
      </c>
      <c r="AI25" s="121" t="s">
        <v>572</v>
      </c>
      <c r="AJ25" s="120" t="s">
        <v>572</v>
      </c>
      <c r="AK25" s="121" t="s">
        <v>572</v>
      </c>
      <c r="AL25" s="120" t="s">
        <v>572</v>
      </c>
      <c r="AM25" s="121" t="s">
        <v>572</v>
      </c>
      <c r="AN25" s="123" t="s">
        <v>572</v>
      </c>
      <c r="AO25" s="121" t="s">
        <v>582</v>
      </c>
      <c r="AP25" s="120" t="s">
        <v>570</v>
      </c>
      <c r="AQ25" s="121" t="s">
        <v>570</v>
      </c>
      <c r="AR25" s="120" t="s">
        <v>584</v>
      </c>
      <c r="AS25" s="121" t="s">
        <v>584</v>
      </c>
      <c r="AT25" s="120" t="s">
        <v>570</v>
      </c>
      <c r="AU25" s="121" t="s">
        <v>570</v>
      </c>
      <c r="AV25" s="120" t="s">
        <v>570</v>
      </c>
      <c r="AW25" s="121" t="s">
        <v>570</v>
      </c>
      <c r="AX25" s="120" t="s">
        <v>572</v>
      </c>
      <c r="AY25" s="121" t="s">
        <v>572</v>
      </c>
      <c r="AZ25" s="120" t="s">
        <v>572</v>
      </c>
      <c r="BA25" s="121" t="s">
        <v>570</v>
      </c>
      <c r="BB25" s="120" t="s">
        <v>572</v>
      </c>
      <c r="BC25" s="121" t="s">
        <v>572</v>
      </c>
      <c r="BD25" s="120" t="s">
        <v>582</v>
      </c>
      <c r="BE25" s="121" t="s">
        <v>582</v>
      </c>
      <c r="BF25" s="120" t="s">
        <v>572</v>
      </c>
      <c r="BG25" s="121" t="s">
        <v>582</v>
      </c>
      <c r="BH25" s="120" t="s">
        <v>572</v>
      </c>
      <c r="BI25" s="121" t="s">
        <v>572</v>
      </c>
      <c r="BJ25" s="120" t="s">
        <v>570</v>
      </c>
      <c r="BK25" s="121" t="s">
        <v>570</v>
      </c>
      <c r="BL25" s="120"/>
      <c r="BM25" s="121"/>
      <c r="BN25" s="120" t="s">
        <v>570</v>
      </c>
      <c r="BO25" s="121" t="s">
        <v>570</v>
      </c>
      <c r="BP25" s="120" t="s">
        <v>584</v>
      </c>
      <c r="BQ25" s="121" t="s">
        <v>572</v>
      </c>
      <c r="BR25" s="120" t="s">
        <v>570</v>
      </c>
      <c r="BS25" s="121" t="s">
        <v>570</v>
      </c>
      <c r="BT25" s="120" t="s">
        <v>582</v>
      </c>
      <c r="BU25" s="121" t="s">
        <v>582</v>
      </c>
      <c r="BV25" s="120" t="s">
        <v>570</v>
      </c>
      <c r="BW25" s="121" t="s">
        <v>570</v>
      </c>
      <c r="BX25" s="120" t="s">
        <v>582</v>
      </c>
      <c r="BY25" s="121" t="s">
        <v>584</v>
      </c>
      <c r="BZ25" s="120" t="s">
        <v>570</v>
      </c>
      <c r="CA25" s="121" t="s">
        <v>570</v>
      </c>
      <c r="CB25" s="120"/>
      <c r="CC25" s="121"/>
      <c r="CD25" s="120" t="s">
        <v>584</v>
      </c>
      <c r="CE25" s="121" t="s">
        <v>582</v>
      </c>
      <c r="CF25" s="120" t="s">
        <v>570</v>
      </c>
      <c r="CG25" s="121" t="s">
        <v>570</v>
      </c>
      <c r="CH25" s="120" t="s">
        <v>584</v>
      </c>
      <c r="CI25" s="121" t="s">
        <v>582</v>
      </c>
      <c r="CJ25" s="120" t="s">
        <v>572</v>
      </c>
      <c r="CK25" s="121" t="s">
        <v>570</v>
      </c>
      <c r="CL25" s="120" t="s">
        <v>582</v>
      </c>
      <c r="CM25" s="121" t="s">
        <v>572</v>
      </c>
      <c r="CN25" s="120" t="s">
        <v>584</v>
      </c>
      <c r="CO25" s="121" t="s">
        <v>582</v>
      </c>
      <c r="CP25" s="120" t="s">
        <v>582</v>
      </c>
      <c r="CQ25" s="121" t="s">
        <v>572</v>
      </c>
      <c r="CR25" s="120" t="s">
        <v>584</v>
      </c>
      <c r="CS25" s="121" t="s">
        <v>584</v>
      </c>
      <c r="CT25" s="120" t="s">
        <v>572</v>
      </c>
      <c r="CU25" s="121" t="s">
        <v>584</v>
      </c>
      <c r="CV25" s="120" t="s">
        <v>572</v>
      </c>
      <c r="CW25" s="121" t="s">
        <v>572</v>
      </c>
      <c r="CX25" s="120"/>
      <c r="CY25" s="121"/>
      <c r="CZ25" s="120" t="s">
        <v>582</v>
      </c>
      <c r="DA25" s="121" t="s">
        <v>582</v>
      </c>
      <c r="DB25" s="124" t="s">
        <v>582</v>
      </c>
      <c r="DC25" s="125" t="s">
        <v>582</v>
      </c>
      <c r="DD25" s="120" t="s">
        <v>584</v>
      </c>
      <c r="DE25" s="121" t="s">
        <v>584</v>
      </c>
      <c r="DF25" s="120"/>
      <c r="DG25" s="121"/>
      <c r="DH25" s="120" t="s">
        <v>572</v>
      </c>
      <c r="DI25" s="121" t="s">
        <v>572</v>
      </c>
      <c r="DJ25" s="121" t="s">
        <v>572</v>
      </c>
      <c r="DK25" s="121" t="s">
        <v>582</v>
      </c>
    </row>
    <row r="26" ht="37.5" customHeight="1">
      <c r="A26" s="119" t="s">
        <v>690</v>
      </c>
      <c r="B26" s="108"/>
      <c r="D26" s="126" t="s">
        <v>691</v>
      </c>
      <c r="E26" s="121" t="s">
        <v>692</v>
      </c>
      <c r="F26" s="126" t="s">
        <v>693</v>
      </c>
      <c r="G26" s="121" t="s">
        <v>694</v>
      </c>
      <c r="H26" s="126" t="s">
        <v>695</v>
      </c>
      <c r="I26" s="127" t="s">
        <v>696</v>
      </c>
      <c r="J26" s="123" t="s">
        <v>697</v>
      </c>
      <c r="K26" s="121" t="s">
        <v>698</v>
      </c>
      <c r="L26" s="120" t="s">
        <v>699</v>
      </c>
      <c r="M26" s="128" t="s">
        <v>700</v>
      </c>
      <c r="N26" s="120" t="s">
        <v>701</v>
      </c>
      <c r="O26" s="121" t="s">
        <v>702</v>
      </c>
      <c r="P26" s="126" t="s">
        <v>703</v>
      </c>
      <c r="Q26" s="121" t="s">
        <v>704</v>
      </c>
      <c r="R26" s="126" t="s">
        <v>705</v>
      </c>
      <c r="S26" s="121" t="s">
        <v>706</v>
      </c>
      <c r="T26" s="120" t="s">
        <v>707</v>
      </c>
      <c r="U26" s="121"/>
      <c r="V26" s="120" t="s">
        <v>708</v>
      </c>
      <c r="W26" s="121" t="s">
        <v>709</v>
      </c>
      <c r="X26" s="126" t="s">
        <v>710</v>
      </c>
      <c r="Y26" s="121" t="s">
        <v>711</v>
      </c>
      <c r="Z26" s="129" t="s">
        <v>712</v>
      </c>
      <c r="AA26" s="121" t="s">
        <v>713</v>
      </c>
      <c r="AB26" s="126" t="s">
        <v>714</v>
      </c>
      <c r="AC26" s="121" t="s">
        <v>715</v>
      </c>
      <c r="AD26" s="126" t="s">
        <v>716</v>
      </c>
      <c r="AE26" s="121" t="s">
        <v>717</v>
      </c>
      <c r="AF26" s="120" t="s">
        <v>718</v>
      </c>
      <c r="AG26" s="121"/>
      <c r="AH26" s="120" t="s">
        <v>719</v>
      </c>
      <c r="AJ26" s="121" t="s">
        <v>720</v>
      </c>
      <c r="AK26" s="121" t="s">
        <v>721</v>
      </c>
      <c r="AL26" s="120" t="s">
        <v>722</v>
      </c>
      <c r="AM26" s="121" t="s">
        <v>723</v>
      </c>
      <c r="AN26" s="120" t="s">
        <v>724</v>
      </c>
      <c r="AO26" s="121" t="s">
        <v>725</v>
      </c>
      <c r="AP26" s="120" t="s">
        <v>726</v>
      </c>
      <c r="AQ26" s="121" t="s">
        <v>727</v>
      </c>
      <c r="AR26" s="123" t="s">
        <v>728</v>
      </c>
      <c r="AS26" s="121" t="s">
        <v>728</v>
      </c>
      <c r="AT26" s="130" t="s">
        <v>729</v>
      </c>
      <c r="AU26" s="121" t="s">
        <v>730</v>
      </c>
      <c r="AV26" s="120" t="s">
        <v>731</v>
      </c>
      <c r="AW26" s="121" t="s">
        <v>732</v>
      </c>
      <c r="AX26" s="120" t="s">
        <v>733</v>
      </c>
      <c r="AY26" s="121" t="s">
        <v>734</v>
      </c>
      <c r="AZ26" s="126" t="s">
        <v>735</v>
      </c>
      <c r="BA26" s="121"/>
      <c r="BB26" s="120" t="s">
        <v>736</v>
      </c>
      <c r="BC26" s="121" t="s">
        <v>737</v>
      </c>
      <c r="BD26" s="120" t="s">
        <v>738</v>
      </c>
      <c r="BE26" s="120" t="s">
        <v>739</v>
      </c>
      <c r="BF26" s="126" t="s">
        <v>740</v>
      </c>
      <c r="BG26" s="121" t="s">
        <v>741</v>
      </c>
      <c r="BH26" s="120" t="s">
        <v>742</v>
      </c>
      <c r="BI26" s="121" t="s">
        <v>743</v>
      </c>
      <c r="BJ26" s="120" t="s">
        <v>744</v>
      </c>
      <c r="BK26" s="121" t="s">
        <v>745</v>
      </c>
      <c r="BL26" s="120"/>
      <c r="BM26" s="121"/>
      <c r="BN26" s="120" t="s">
        <v>746</v>
      </c>
      <c r="BO26" s="121" t="s">
        <v>747</v>
      </c>
      <c r="BP26" s="120" t="s">
        <v>748</v>
      </c>
      <c r="BQ26" s="121" t="s">
        <v>749</v>
      </c>
      <c r="BR26" s="120" t="s">
        <v>750</v>
      </c>
      <c r="BS26" s="121" t="s">
        <v>751</v>
      </c>
      <c r="BT26" s="120" t="s">
        <v>752</v>
      </c>
      <c r="BU26" s="121" t="s">
        <v>753</v>
      </c>
      <c r="BV26" s="123" t="s">
        <v>754</v>
      </c>
      <c r="BW26" s="121" t="s">
        <v>755</v>
      </c>
      <c r="BX26" s="126" t="s">
        <v>756</v>
      </c>
      <c r="BY26" s="121" t="s">
        <v>757</v>
      </c>
      <c r="BZ26" s="120" t="s">
        <v>758</v>
      </c>
      <c r="CA26" s="121"/>
      <c r="CB26" s="126"/>
      <c r="CC26" s="121"/>
      <c r="CD26" s="120" t="s">
        <v>759</v>
      </c>
      <c r="CE26" s="121" t="s">
        <v>760</v>
      </c>
      <c r="CF26" s="120" t="s">
        <v>761</v>
      </c>
      <c r="CG26" s="121" t="s">
        <v>762</v>
      </c>
      <c r="CH26" s="120" t="s">
        <v>763</v>
      </c>
      <c r="CI26" s="121" t="s">
        <v>764</v>
      </c>
      <c r="CJ26" s="120" t="s">
        <v>765</v>
      </c>
      <c r="CK26" s="121" t="s">
        <v>766</v>
      </c>
      <c r="CL26" s="120" t="s">
        <v>767</v>
      </c>
      <c r="CM26" s="121" t="s">
        <v>768</v>
      </c>
      <c r="CN26" s="120" t="s">
        <v>769</v>
      </c>
      <c r="CO26" s="121" t="s">
        <v>770</v>
      </c>
      <c r="CP26" s="120" t="s">
        <v>771</v>
      </c>
      <c r="CQ26" s="121" t="s">
        <v>772</v>
      </c>
      <c r="CR26" s="120" t="s">
        <v>773</v>
      </c>
      <c r="CS26" s="121" t="s">
        <v>774</v>
      </c>
      <c r="CT26" s="120" t="s">
        <v>775</v>
      </c>
      <c r="CU26" s="121" t="s">
        <v>584</v>
      </c>
      <c r="CV26" s="120" t="s">
        <v>776</v>
      </c>
      <c r="CW26" s="121" t="s">
        <v>777</v>
      </c>
      <c r="CX26" s="120"/>
      <c r="CY26" s="121"/>
      <c r="CZ26" s="120" t="s">
        <v>778</v>
      </c>
      <c r="DA26" s="121" t="s">
        <v>779</v>
      </c>
      <c r="DB26" s="124" t="s">
        <v>780</v>
      </c>
      <c r="DC26" s="125" t="s">
        <v>781</v>
      </c>
      <c r="DD26" s="120" t="s">
        <v>782</v>
      </c>
      <c r="DE26" s="131" t="s">
        <v>783</v>
      </c>
      <c r="DF26" s="120"/>
      <c r="DG26" s="121"/>
      <c r="DH26" s="120" t="s">
        <v>784</v>
      </c>
      <c r="DI26" s="121" t="s">
        <v>785</v>
      </c>
      <c r="DJ26" s="121" t="s">
        <v>786</v>
      </c>
      <c r="DK26" s="121" t="s">
        <v>787</v>
      </c>
    </row>
    <row r="27" ht="37.5" customHeight="1">
      <c r="A27" s="119" t="s">
        <v>788</v>
      </c>
      <c r="B27" s="108"/>
      <c r="C27" s="86"/>
      <c r="D27" s="89" t="str">
        <f>if(counta(D5:D8)+counta(D12:D15)+counta(D19:D21)=11,"Yes","No")</f>
        <v>Yes</v>
      </c>
      <c r="E27" s="132" t="str">
        <f>if(counta(D5:D8)+counta(D12:D15)+counta(D19:D21)=11,"Yes","No")</f>
        <v>Yes</v>
      </c>
      <c r="F27" s="89" t="str">
        <f t="shared" ref="F27:X27" si="12">if(counta(F5:F8)+counta(F12:F15)+counta(F19:F21)=11,"Yes","No")</f>
        <v>Yes</v>
      </c>
      <c r="G27" s="89" t="str">
        <f t="shared" si="12"/>
        <v>Yes</v>
      </c>
      <c r="H27" s="89" t="str">
        <f t="shared" si="12"/>
        <v>Yes</v>
      </c>
      <c r="I27" s="89" t="str">
        <f t="shared" si="12"/>
        <v>Yes</v>
      </c>
      <c r="J27" s="89" t="str">
        <f t="shared" si="12"/>
        <v>Yes</v>
      </c>
      <c r="K27" s="89" t="str">
        <f t="shared" si="12"/>
        <v>Yes</v>
      </c>
      <c r="L27" s="89" t="str">
        <f t="shared" si="12"/>
        <v>Yes</v>
      </c>
      <c r="M27" s="89" t="str">
        <f t="shared" si="12"/>
        <v>Yes</v>
      </c>
      <c r="N27" s="89" t="str">
        <f t="shared" si="12"/>
        <v>Yes</v>
      </c>
      <c r="O27" s="89" t="str">
        <f t="shared" si="12"/>
        <v>Yes</v>
      </c>
      <c r="P27" s="89" t="str">
        <f t="shared" si="12"/>
        <v>Yes</v>
      </c>
      <c r="Q27" s="89" t="str">
        <f t="shared" si="12"/>
        <v>Yes</v>
      </c>
      <c r="R27" s="89" t="str">
        <f t="shared" si="12"/>
        <v>Yes</v>
      </c>
      <c r="S27" s="89" t="str">
        <f t="shared" si="12"/>
        <v>Yes</v>
      </c>
      <c r="T27" s="89" t="str">
        <f t="shared" si="12"/>
        <v>Yes</v>
      </c>
      <c r="U27" s="89" t="str">
        <f t="shared" si="12"/>
        <v>No</v>
      </c>
      <c r="V27" s="89" t="str">
        <f t="shared" si="12"/>
        <v>Yes</v>
      </c>
      <c r="W27" s="89" t="str">
        <f t="shared" si="12"/>
        <v>Yes</v>
      </c>
      <c r="X27" s="89" t="str">
        <f t="shared" si="12"/>
        <v>Yes</v>
      </c>
      <c r="Y27" s="89" t="s">
        <v>29</v>
      </c>
      <c r="Z27" s="89" t="str">
        <f t="shared" ref="Z27:DK27" si="13">if(counta(Z5:Z8)+counta(Z12:Z15)+counta(Z19:Z21)=11,"Yes","No")</f>
        <v>Yes</v>
      </c>
      <c r="AA27" s="89" t="str">
        <f t="shared" si="13"/>
        <v>Yes</v>
      </c>
      <c r="AB27" s="89" t="str">
        <f t="shared" si="13"/>
        <v>Yes</v>
      </c>
      <c r="AC27" s="132" t="str">
        <f t="shared" si="13"/>
        <v>Yes</v>
      </c>
      <c r="AD27" s="89" t="str">
        <f t="shared" si="13"/>
        <v>Yes</v>
      </c>
      <c r="AE27" s="89" t="str">
        <f t="shared" si="13"/>
        <v>Yes</v>
      </c>
      <c r="AF27" s="89" t="str">
        <f t="shared" si="13"/>
        <v>Yes</v>
      </c>
      <c r="AG27" s="89" t="str">
        <f t="shared" si="13"/>
        <v>Yes</v>
      </c>
      <c r="AH27" s="89" t="str">
        <f t="shared" si="13"/>
        <v>No</v>
      </c>
      <c r="AI27" s="89" t="str">
        <f t="shared" si="13"/>
        <v>No</v>
      </c>
      <c r="AJ27" s="89" t="str">
        <f t="shared" si="13"/>
        <v>Yes</v>
      </c>
      <c r="AK27" s="89" t="str">
        <f t="shared" si="13"/>
        <v>Yes</v>
      </c>
      <c r="AL27" s="89" t="str">
        <f t="shared" si="13"/>
        <v>Yes</v>
      </c>
      <c r="AM27" s="89" t="str">
        <f t="shared" si="13"/>
        <v>Yes</v>
      </c>
      <c r="AN27" s="89" t="str">
        <f t="shared" si="13"/>
        <v>Yes</v>
      </c>
      <c r="AO27" s="89" t="str">
        <f t="shared" si="13"/>
        <v>Yes</v>
      </c>
      <c r="AP27" s="89" t="str">
        <f t="shared" si="13"/>
        <v>Yes</v>
      </c>
      <c r="AQ27" s="89" t="str">
        <f t="shared" si="13"/>
        <v>Yes</v>
      </c>
      <c r="AR27" s="89" t="str">
        <f t="shared" si="13"/>
        <v>Yes</v>
      </c>
      <c r="AS27" s="89" t="str">
        <f t="shared" si="13"/>
        <v>No</v>
      </c>
      <c r="AT27" s="89" t="str">
        <f t="shared" si="13"/>
        <v>Yes</v>
      </c>
      <c r="AU27" s="89" t="str">
        <f t="shared" si="13"/>
        <v>Yes</v>
      </c>
      <c r="AV27" s="89" t="str">
        <f t="shared" si="13"/>
        <v>Yes</v>
      </c>
      <c r="AW27" s="89" t="str">
        <f t="shared" si="13"/>
        <v>Yes</v>
      </c>
      <c r="AX27" s="89" t="str">
        <f t="shared" si="13"/>
        <v>Yes</v>
      </c>
      <c r="AY27" s="89" t="str">
        <f t="shared" si="13"/>
        <v>Yes</v>
      </c>
      <c r="AZ27" s="89" t="str">
        <f t="shared" si="13"/>
        <v>Yes</v>
      </c>
      <c r="BA27" s="89" t="str">
        <f t="shared" si="13"/>
        <v>Yes</v>
      </c>
      <c r="BB27" s="89" t="str">
        <f t="shared" si="13"/>
        <v>Yes</v>
      </c>
      <c r="BC27" s="89" t="str">
        <f t="shared" si="13"/>
        <v>Yes</v>
      </c>
      <c r="BD27" s="89" t="str">
        <f t="shared" si="13"/>
        <v>Yes</v>
      </c>
      <c r="BE27" s="89" t="str">
        <f t="shared" si="13"/>
        <v>Yes</v>
      </c>
      <c r="BF27" s="89" t="str">
        <f t="shared" si="13"/>
        <v>Yes</v>
      </c>
      <c r="BG27" s="89" t="str">
        <f t="shared" si="13"/>
        <v>Yes</v>
      </c>
      <c r="BH27" s="89" t="str">
        <f t="shared" si="13"/>
        <v>Yes</v>
      </c>
      <c r="BI27" s="89" t="str">
        <f t="shared" si="13"/>
        <v>Yes</v>
      </c>
      <c r="BJ27" s="89" t="str">
        <f t="shared" si="13"/>
        <v>Yes</v>
      </c>
      <c r="BK27" s="89" t="str">
        <f t="shared" si="13"/>
        <v>Yes</v>
      </c>
      <c r="BL27" s="89" t="str">
        <f t="shared" si="13"/>
        <v>No</v>
      </c>
      <c r="BM27" s="89" t="str">
        <f t="shared" si="13"/>
        <v>No</v>
      </c>
      <c r="BN27" s="89" t="str">
        <f t="shared" si="13"/>
        <v>Yes</v>
      </c>
      <c r="BO27" s="89" t="str">
        <f t="shared" si="13"/>
        <v>Yes</v>
      </c>
      <c r="BP27" s="89" t="str">
        <f t="shared" si="13"/>
        <v>Yes</v>
      </c>
      <c r="BQ27" s="89" t="str">
        <f t="shared" si="13"/>
        <v>Yes</v>
      </c>
      <c r="BR27" s="89" t="str">
        <f t="shared" si="13"/>
        <v>Yes</v>
      </c>
      <c r="BS27" s="89" t="str">
        <f t="shared" si="13"/>
        <v>Yes</v>
      </c>
      <c r="BT27" s="89" t="str">
        <f t="shared" si="13"/>
        <v>Yes</v>
      </c>
      <c r="BU27" s="89" t="str">
        <f t="shared" si="13"/>
        <v>Yes</v>
      </c>
      <c r="BV27" s="89" t="str">
        <f t="shared" si="13"/>
        <v>Yes</v>
      </c>
      <c r="BW27" s="89" t="str">
        <f t="shared" si="13"/>
        <v>Yes</v>
      </c>
      <c r="BX27" s="89" t="str">
        <f t="shared" si="13"/>
        <v>Yes</v>
      </c>
      <c r="BY27" s="89" t="str">
        <f t="shared" si="13"/>
        <v>Yes</v>
      </c>
      <c r="BZ27" s="89" t="str">
        <f t="shared" si="13"/>
        <v>Yes</v>
      </c>
      <c r="CA27" s="89" t="str">
        <f t="shared" si="13"/>
        <v>Yes</v>
      </c>
      <c r="CB27" s="89" t="str">
        <f t="shared" si="13"/>
        <v>No</v>
      </c>
      <c r="CC27" s="89" t="str">
        <f t="shared" si="13"/>
        <v>No</v>
      </c>
      <c r="CD27" s="89" t="str">
        <f t="shared" si="13"/>
        <v>Yes</v>
      </c>
      <c r="CE27" s="89" t="str">
        <f t="shared" si="13"/>
        <v>Yes</v>
      </c>
      <c r="CF27" s="89" t="str">
        <f t="shared" si="13"/>
        <v>Yes</v>
      </c>
      <c r="CG27" s="89" t="str">
        <f t="shared" si="13"/>
        <v>Yes</v>
      </c>
      <c r="CH27" s="89" t="str">
        <f t="shared" si="13"/>
        <v>Yes</v>
      </c>
      <c r="CI27" s="89" t="str">
        <f t="shared" si="13"/>
        <v>Yes</v>
      </c>
      <c r="CJ27" s="89" t="str">
        <f t="shared" si="13"/>
        <v>Yes</v>
      </c>
      <c r="CK27" s="89" t="str">
        <f t="shared" si="13"/>
        <v>Yes</v>
      </c>
      <c r="CL27" s="89" t="str">
        <f t="shared" si="13"/>
        <v>Yes</v>
      </c>
      <c r="CM27" s="89" t="str">
        <f t="shared" si="13"/>
        <v>Yes</v>
      </c>
      <c r="CN27" s="89" t="str">
        <f t="shared" si="13"/>
        <v>Yes</v>
      </c>
      <c r="CO27" s="89" t="str">
        <f t="shared" si="13"/>
        <v>Yes</v>
      </c>
      <c r="CP27" s="89" t="str">
        <f t="shared" si="13"/>
        <v>Yes</v>
      </c>
      <c r="CQ27" s="89" t="str">
        <f t="shared" si="13"/>
        <v>Yes</v>
      </c>
      <c r="CR27" s="89" t="str">
        <f t="shared" si="13"/>
        <v>Yes</v>
      </c>
      <c r="CS27" s="89" t="str">
        <f t="shared" si="13"/>
        <v>Yes</v>
      </c>
      <c r="CT27" s="89" t="str">
        <f t="shared" si="13"/>
        <v>Yes</v>
      </c>
      <c r="CU27" s="89" t="str">
        <f t="shared" si="13"/>
        <v>Yes</v>
      </c>
      <c r="CV27" s="89" t="str">
        <f t="shared" si="13"/>
        <v>Yes</v>
      </c>
      <c r="CW27" s="89" t="str">
        <f t="shared" si="13"/>
        <v>Yes</v>
      </c>
      <c r="CX27" s="89" t="str">
        <f t="shared" si="13"/>
        <v>No</v>
      </c>
      <c r="CY27" s="89" t="str">
        <f t="shared" si="13"/>
        <v>No</v>
      </c>
      <c r="CZ27" s="89" t="str">
        <f t="shared" si="13"/>
        <v>Yes</v>
      </c>
      <c r="DA27" s="133" t="str">
        <f t="shared" si="13"/>
        <v>Yes</v>
      </c>
      <c r="DB27" s="89" t="str">
        <f t="shared" si="13"/>
        <v>Yes</v>
      </c>
      <c r="DC27" s="89" t="str">
        <f t="shared" si="13"/>
        <v>Yes</v>
      </c>
      <c r="DD27" s="89" t="str">
        <f t="shared" si="13"/>
        <v>Yes</v>
      </c>
      <c r="DE27" s="89" t="str">
        <f t="shared" si="13"/>
        <v>Yes</v>
      </c>
      <c r="DF27" s="89" t="str">
        <f t="shared" si="13"/>
        <v>No</v>
      </c>
      <c r="DG27" s="89" t="str">
        <f t="shared" si="13"/>
        <v>No</v>
      </c>
      <c r="DH27" s="89" t="str">
        <f t="shared" si="13"/>
        <v>Yes</v>
      </c>
      <c r="DI27" s="89" t="str">
        <f t="shared" si="13"/>
        <v>Yes</v>
      </c>
      <c r="DJ27" s="89" t="str">
        <f t="shared" si="13"/>
        <v>Yes</v>
      </c>
      <c r="DK27" s="89" t="str">
        <f t="shared" si="13"/>
        <v>Yes</v>
      </c>
    </row>
    <row r="28">
      <c r="A28" s="134"/>
      <c r="B28" s="135"/>
      <c r="C28" s="135"/>
      <c r="D28" s="136"/>
      <c r="E28" s="137"/>
      <c r="F28" s="136"/>
      <c r="G28" s="137"/>
      <c r="H28" s="138"/>
      <c r="I28" s="139"/>
      <c r="J28" s="140"/>
      <c r="K28" s="139"/>
      <c r="L28" s="136"/>
      <c r="M28" s="137"/>
      <c r="N28" s="138"/>
      <c r="O28" s="139"/>
      <c r="P28" s="136"/>
      <c r="Q28" s="137"/>
      <c r="R28" s="136"/>
      <c r="S28" s="136"/>
      <c r="T28" s="138"/>
      <c r="U28" s="139"/>
      <c r="V28" s="138"/>
      <c r="W28" s="139"/>
      <c r="X28" s="136"/>
      <c r="Y28" s="137"/>
      <c r="Z28" s="138"/>
      <c r="AA28" s="139"/>
      <c r="AB28" s="136"/>
      <c r="AC28" s="137"/>
      <c r="AD28" s="136"/>
      <c r="AE28" s="137"/>
      <c r="AF28" s="138"/>
      <c r="AG28" s="139"/>
      <c r="AH28" s="136"/>
      <c r="AI28" s="137"/>
      <c r="AJ28" s="136"/>
      <c r="AK28" s="137"/>
      <c r="AL28" s="138"/>
      <c r="AM28" s="139"/>
      <c r="AN28" s="138"/>
      <c r="AO28" s="139"/>
      <c r="AP28" s="136"/>
      <c r="AQ28" s="137"/>
      <c r="AR28" s="140"/>
      <c r="AS28" s="139"/>
      <c r="AT28" s="136"/>
      <c r="AU28" s="137"/>
      <c r="AV28" s="138"/>
      <c r="AW28" s="139"/>
      <c r="AX28" s="136"/>
      <c r="AY28" s="137"/>
      <c r="AZ28" s="138"/>
      <c r="BA28" s="139"/>
      <c r="BB28" s="138"/>
      <c r="BC28" s="139"/>
      <c r="BD28" s="138"/>
      <c r="BE28" s="138"/>
      <c r="BF28" s="136"/>
      <c r="BG28" s="137"/>
      <c r="BH28" s="138"/>
      <c r="BI28" s="139"/>
      <c r="BJ28" s="138"/>
      <c r="BK28" s="139"/>
      <c r="BL28" s="138"/>
      <c r="BM28" s="139"/>
      <c r="BN28" s="138"/>
      <c r="BO28" s="139"/>
      <c r="BP28" s="136"/>
      <c r="BQ28" s="137"/>
      <c r="BR28" s="136"/>
      <c r="BS28" s="137"/>
      <c r="BT28" s="138"/>
      <c r="BU28" s="139"/>
      <c r="BV28" s="140"/>
      <c r="BW28" s="139"/>
      <c r="BX28" s="136"/>
      <c r="BY28" s="137"/>
      <c r="BZ28" s="138"/>
      <c r="CA28" s="139"/>
      <c r="CB28" s="136"/>
      <c r="CC28" s="139"/>
      <c r="CD28" s="138"/>
      <c r="CE28" s="139"/>
      <c r="CF28" s="138"/>
      <c r="CG28" s="139"/>
      <c r="CH28" s="138"/>
      <c r="CI28" s="139"/>
      <c r="CJ28" s="138"/>
      <c r="CK28" s="139"/>
      <c r="CL28" s="138"/>
      <c r="CM28" s="139"/>
      <c r="CN28" s="138"/>
      <c r="CO28" s="139"/>
      <c r="CP28" s="138"/>
      <c r="CQ28" s="139"/>
      <c r="CR28" s="138"/>
      <c r="CS28" s="139"/>
      <c r="CT28" s="138"/>
      <c r="CU28" s="139"/>
      <c r="CV28" s="138"/>
      <c r="CW28" s="139"/>
      <c r="CX28" s="138"/>
      <c r="CY28" s="139"/>
      <c r="CZ28" s="138"/>
      <c r="DA28" s="139"/>
      <c r="DB28" s="138"/>
      <c r="DC28" s="139"/>
      <c r="DD28" s="138"/>
      <c r="DE28" s="139"/>
      <c r="DF28" s="138"/>
      <c r="DG28" s="139"/>
      <c r="DH28" s="138"/>
      <c r="DI28" s="139"/>
      <c r="DJ28" s="139"/>
      <c r="DK28" s="139"/>
    </row>
    <row r="29">
      <c r="A29" s="95" t="s">
        <v>789</v>
      </c>
      <c r="B29" s="96">
        <f>sum(B9,B16,B22)</f>
        <v>33</v>
      </c>
      <c r="C29" s="96"/>
      <c r="D29" s="112">
        <f>sum(D9,D16,D22)</f>
        <v>24</v>
      </c>
      <c r="E29" s="113">
        <v>33.0</v>
      </c>
      <c r="F29" s="112">
        <f t="shared" ref="F29:DK29" si="14">sum(F9,F16,F22)</f>
        <v>27</v>
      </c>
      <c r="G29" s="112">
        <f t="shared" si="14"/>
        <v>23</v>
      </c>
      <c r="H29" s="112">
        <f t="shared" si="14"/>
        <v>32</v>
      </c>
      <c r="I29" s="112">
        <f t="shared" si="14"/>
        <v>33</v>
      </c>
      <c r="J29" s="112">
        <f t="shared" si="14"/>
        <v>30</v>
      </c>
      <c r="K29" s="112">
        <f t="shared" si="14"/>
        <v>33</v>
      </c>
      <c r="L29" s="112">
        <f t="shared" si="14"/>
        <v>27.5</v>
      </c>
      <c r="M29" s="112">
        <f t="shared" si="14"/>
        <v>32</v>
      </c>
      <c r="N29" s="112">
        <f t="shared" si="14"/>
        <v>28</v>
      </c>
      <c r="O29" s="112">
        <f t="shared" si="14"/>
        <v>25</v>
      </c>
      <c r="P29" s="112">
        <f t="shared" si="14"/>
        <v>23.7</v>
      </c>
      <c r="Q29" s="112">
        <f t="shared" si="14"/>
        <v>31</v>
      </c>
      <c r="R29" s="112">
        <f t="shared" si="14"/>
        <v>29</v>
      </c>
      <c r="S29" s="112">
        <f t="shared" si="14"/>
        <v>30</v>
      </c>
      <c r="T29" s="112">
        <f t="shared" si="14"/>
        <v>25</v>
      </c>
      <c r="U29" s="112">
        <f t="shared" si="14"/>
        <v>0</v>
      </c>
      <c r="V29" s="112">
        <f t="shared" si="14"/>
        <v>31</v>
      </c>
      <c r="W29" s="112">
        <f t="shared" si="14"/>
        <v>25</v>
      </c>
      <c r="X29" s="112">
        <f t="shared" si="14"/>
        <v>14</v>
      </c>
      <c r="Y29" s="112">
        <f t="shared" si="14"/>
        <v>16</v>
      </c>
      <c r="Z29" s="112">
        <f t="shared" si="14"/>
        <v>21</v>
      </c>
      <c r="AA29" s="112">
        <f t="shared" si="14"/>
        <v>27</v>
      </c>
      <c r="AB29" s="112">
        <f t="shared" si="14"/>
        <v>33</v>
      </c>
      <c r="AC29" s="112">
        <f t="shared" si="14"/>
        <v>31.5</v>
      </c>
      <c r="AD29" s="112">
        <f t="shared" si="14"/>
        <v>25</v>
      </c>
      <c r="AE29" s="112">
        <f t="shared" si="14"/>
        <v>25</v>
      </c>
      <c r="AF29" s="112">
        <f t="shared" si="14"/>
        <v>25</v>
      </c>
      <c r="AG29" s="112">
        <f t="shared" si="14"/>
        <v>28.5</v>
      </c>
      <c r="AH29" s="112">
        <f t="shared" si="14"/>
        <v>0</v>
      </c>
      <c r="AI29" s="112">
        <f t="shared" si="14"/>
        <v>0</v>
      </c>
      <c r="AJ29" s="112">
        <f t="shared" si="14"/>
        <v>28</v>
      </c>
      <c r="AK29" s="112">
        <f t="shared" si="14"/>
        <v>31</v>
      </c>
      <c r="AL29" s="112">
        <f t="shared" si="14"/>
        <v>29</v>
      </c>
      <c r="AM29" s="112">
        <f t="shared" si="14"/>
        <v>32</v>
      </c>
      <c r="AN29" s="112">
        <f t="shared" si="14"/>
        <v>29</v>
      </c>
      <c r="AO29" s="112">
        <f t="shared" si="14"/>
        <v>27</v>
      </c>
      <c r="AP29" s="112">
        <f t="shared" si="14"/>
        <v>30</v>
      </c>
      <c r="AQ29" s="112">
        <f t="shared" si="14"/>
        <v>33</v>
      </c>
      <c r="AR29" s="112">
        <f t="shared" si="14"/>
        <v>0</v>
      </c>
      <c r="AS29" s="112">
        <f t="shared" si="14"/>
        <v>0</v>
      </c>
      <c r="AT29" s="112">
        <f t="shared" si="14"/>
        <v>28</v>
      </c>
      <c r="AU29" s="112">
        <f t="shared" si="14"/>
        <v>27</v>
      </c>
      <c r="AV29" s="112">
        <f t="shared" si="14"/>
        <v>31</v>
      </c>
      <c r="AW29" s="112">
        <f t="shared" si="14"/>
        <v>33</v>
      </c>
      <c r="AX29" s="112">
        <f t="shared" si="14"/>
        <v>28</v>
      </c>
      <c r="AY29" s="112">
        <f t="shared" si="14"/>
        <v>32</v>
      </c>
      <c r="AZ29" s="112">
        <f t="shared" si="14"/>
        <v>29</v>
      </c>
      <c r="BA29" s="112">
        <f t="shared" si="14"/>
        <v>33</v>
      </c>
      <c r="BB29" s="112">
        <f t="shared" si="14"/>
        <v>28</v>
      </c>
      <c r="BC29" s="112">
        <f t="shared" si="14"/>
        <v>33</v>
      </c>
      <c r="BD29" s="112">
        <f t="shared" si="14"/>
        <v>25</v>
      </c>
      <c r="BE29" s="112">
        <f t="shared" si="14"/>
        <v>24</v>
      </c>
      <c r="BF29" s="112">
        <f t="shared" si="14"/>
        <v>27.5</v>
      </c>
      <c r="BG29" s="112">
        <f t="shared" si="14"/>
        <v>26</v>
      </c>
      <c r="BH29" s="112">
        <f t="shared" si="14"/>
        <v>30</v>
      </c>
      <c r="BI29" s="112">
        <f t="shared" si="14"/>
        <v>30</v>
      </c>
      <c r="BJ29" s="112">
        <f t="shared" si="14"/>
        <v>26.5</v>
      </c>
      <c r="BK29" s="112">
        <f t="shared" si="14"/>
        <v>32</v>
      </c>
      <c r="BL29" s="112">
        <f t="shared" si="14"/>
        <v>0</v>
      </c>
      <c r="BM29" s="112">
        <f t="shared" si="14"/>
        <v>0</v>
      </c>
      <c r="BN29" s="112">
        <f t="shared" si="14"/>
        <v>26</v>
      </c>
      <c r="BO29" s="112">
        <f t="shared" si="14"/>
        <v>27</v>
      </c>
      <c r="BP29" s="112">
        <f t="shared" si="14"/>
        <v>17</v>
      </c>
      <c r="BQ29" s="112">
        <f t="shared" si="14"/>
        <v>30</v>
      </c>
      <c r="BR29" s="112">
        <f t="shared" si="14"/>
        <v>31</v>
      </c>
      <c r="BS29" s="112">
        <f t="shared" si="14"/>
        <v>33</v>
      </c>
      <c r="BT29" s="112">
        <f t="shared" si="14"/>
        <v>27</v>
      </c>
      <c r="BU29" s="112">
        <f t="shared" si="14"/>
        <v>26</v>
      </c>
      <c r="BV29" s="112">
        <f t="shared" si="14"/>
        <v>29.5</v>
      </c>
      <c r="BW29" s="112">
        <f t="shared" si="14"/>
        <v>32</v>
      </c>
      <c r="BX29" s="112">
        <f t="shared" si="14"/>
        <v>24</v>
      </c>
      <c r="BY29" s="112">
        <f t="shared" si="14"/>
        <v>17</v>
      </c>
      <c r="BZ29" s="112">
        <f t="shared" si="14"/>
        <v>33</v>
      </c>
      <c r="CA29" s="112">
        <f t="shared" si="14"/>
        <v>32</v>
      </c>
      <c r="CB29" s="112">
        <f t="shared" si="14"/>
        <v>0</v>
      </c>
      <c r="CC29" s="112">
        <f t="shared" si="14"/>
        <v>0</v>
      </c>
      <c r="CD29" s="112">
        <f t="shared" si="14"/>
        <v>23</v>
      </c>
      <c r="CE29" s="112">
        <f t="shared" si="14"/>
        <v>26</v>
      </c>
      <c r="CF29" s="112">
        <f t="shared" si="14"/>
        <v>31</v>
      </c>
      <c r="CG29" s="112">
        <f t="shared" si="14"/>
        <v>33</v>
      </c>
      <c r="CH29" s="112">
        <f t="shared" si="14"/>
        <v>23</v>
      </c>
      <c r="CI29" s="112">
        <f t="shared" si="14"/>
        <v>25</v>
      </c>
      <c r="CJ29" s="112">
        <f t="shared" si="14"/>
        <v>20.5</v>
      </c>
      <c r="CK29" s="112">
        <f t="shared" si="14"/>
        <v>30</v>
      </c>
      <c r="CL29" s="112">
        <f t="shared" si="14"/>
        <v>27</v>
      </c>
      <c r="CM29" s="112">
        <f t="shared" si="14"/>
        <v>28</v>
      </c>
      <c r="CN29" s="112">
        <f t="shared" si="14"/>
        <v>20</v>
      </c>
      <c r="CO29" s="112">
        <f t="shared" si="14"/>
        <v>30</v>
      </c>
      <c r="CP29" s="112">
        <f t="shared" si="14"/>
        <v>19.5</v>
      </c>
      <c r="CQ29" s="112">
        <f t="shared" si="14"/>
        <v>24</v>
      </c>
      <c r="CR29" s="112">
        <f t="shared" si="14"/>
        <v>16</v>
      </c>
      <c r="CS29" s="112">
        <f t="shared" si="14"/>
        <v>17</v>
      </c>
      <c r="CT29" s="112">
        <f t="shared" si="14"/>
        <v>30</v>
      </c>
      <c r="CU29" s="112">
        <f t="shared" si="14"/>
        <v>16.5</v>
      </c>
      <c r="CV29" s="112">
        <f t="shared" si="14"/>
        <v>27</v>
      </c>
      <c r="CW29" s="112">
        <f t="shared" si="14"/>
        <v>33</v>
      </c>
      <c r="CX29" s="112">
        <f t="shared" si="14"/>
        <v>0</v>
      </c>
      <c r="CY29" s="112">
        <f t="shared" si="14"/>
        <v>0</v>
      </c>
      <c r="CZ29" s="112">
        <f t="shared" si="14"/>
        <v>20</v>
      </c>
      <c r="DA29" s="112">
        <f t="shared" si="14"/>
        <v>15</v>
      </c>
      <c r="DB29" s="112">
        <f t="shared" si="14"/>
        <v>23</v>
      </c>
      <c r="DC29" s="112">
        <f t="shared" si="14"/>
        <v>26</v>
      </c>
      <c r="DD29" s="112">
        <f t="shared" si="14"/>
        <v>16</v>
      </c>
      <c r="DE29" s="112">
        <f t="shared" si="14"/>
        <v>17</v>
      </c>
      <c r="DF29" s="112">
        <f t="shared" si="14"/>
        <v>0</v>
      </c>
      <c r="DG29" s="112">
        <f t="shared" si="14"/>
        <v>0</v>
      </c>
      <c r="DH29" s="112">
        <f t="shared" si="14"/>
        <v>22</v>
      </c>
      <c r="DI29" s="112">
        <f t="shared" si="14"/>
        <v>32</v>
      </c>
      <c r="DJ29" s="112">
        <f t="shared" si="14"/>
        <v>22.5</v>
      </c>
      <c r="DK29" s="112">
        <f t="shared" si="14"/>
        <v>28</v>
      </c>
    </row>
    <row r="30">
      <c r="A30" s="95" t="s">
        <v>790</v>
      </c>
      <c r="B30" s="141">
        <f>(B10+B17+B23)</f>
        <v>1</v>
      </c>
      <c r="C30" s="141"/>
      <c r="D30" s="142">
        <f t="shared" ref="D30:DK30" si="15">D29/$B$29*100</f>
        <v>72.72727273</v>
      </c>
      <c r="E30" s="142">
        <f t="shared" si="15"/>
        <v>100</v>
      </c>
      <c r="F30" s="142">
        <f t="shared" si="15"/>
        <v>81.81818182</v>
      </c>
      <c r="G30" s="142">
        <f t="shared" si="15"/>
        <v>69.6969697</v>
      </c>
      <c r="H30" s="142">
        <f t="shared" si="15"/>
        <v>96.96969697</v>
      </c>
      <c r="I30" s="142">
        <f t="shared" si="15"/>
        <v>100</v>
      </c>
      <c r="J30" s="142">
        <f t="shared" si="15"/>
        <v>90.90909091</v>
      </c>
      <c r="K30" s="142">
        <f t="shared" si="15"/>
        <v>100</v>
      </c>
      <c r="L30" s="142">
        <f t="shared" si="15"/>
        <v>83.33333333</v>
      </c>
      <c r="M30" s="142">
        <f t="shared" si="15"/>
        <v>96.96969697</v>
      </c>
      <c r="N30" s="142">
        <f t="shared" si="15"/>
        <v>84.84848485</v>
      </c>
      <c r="O30" s="142">
        <f t="shared" si="15"/>
        <v>75.75757576</v>
      </c>
      <c r="P30" s="142">
        <f t="shared" si="15"/>
        <v>71.81818182</v>
      </c>
      <c r="Q30" s="142">
        <f t="shared" si="15"/>
        <v>93.93939394</v>
      </c>
      <c r="R30" s="142">
        <f t="shared" si="15"/>
        <v>87.87878788</v>
      </c>
      <c r="S30" s="142">
        <f t="shared" si="15"/>
        <v>90.90909091</v>
      </c>
      <c r="T30" s="142">
        <f t="shared" si="15"/>
        <v>75.75757576</v>
      </c>
      <c r="U30" s="142">
        <f t="shared" si="15"/>
        <v>0</v>
      </c>
      <c r="V30" s="142">
        <f t="shared" si="15"/>
        <v>93.93939394</v>
      </c>
      <c r="W30" s="142">
        <f t="shared" si="15"/>
        <v>75.75757576</v>
      </c>
      <c r="X30" s="142">
        <f t="shared" si="15"/>
        <v>42.42424242</v>
      </c>
      <c r="Y30" s="142">
        <f t="shared" si="15"/>
        <v>48.48484848</v>
      </c>
      <c r="Z30" s="142">
        <f t="shared" si="15"/>
        <v>63.63636364</v>
      </c>
      <c r="AA30" s="142">
        <f t="shared" si="15"/>
        <v>81.81818182</v>
      </c>
      <c r="AB30" s="142">
        <f t="shared" si="15"/>
        <v>100</v>
      </c>
      <c r="AC30" s="142">
        <f t="shared" si="15"/>
        <v>95.45454545</v>
      </c>
      <c r="AD30" s="142">
        <f t="shared" si="15"/>
        <v>75.75757576</v>
      </c>
      <c r="AE30" s="142">
        <f t="shared" si="15"/>
        <v>75.75757576</v>
      </c>
      <c r="AF30" s="142">
        <f t="shared" si="15"/>
        <v>75.75757576</v>
      </c>
      <c r="AG30" s="142">
        <f t="shared" si="15"/>
        <v>86.36363636</v>
      </c>
      <c r="AH30" s="142">
        <f t="shared" si="15"/>
        <v>0</v>
      </c>
      <c r="AI30" s="142">
        <f t="shared" si="15"/>
        <v>0</v>
      </c>
      <c r="AJ30" s="142">
        <f t="shared" si="15"/>
        <v>84.84848485</v>
      </c>
      <c r="AK30" s="142">
        <f t="shared" si="15"/>
        <v>93.93939394</v>
      </c>
      <c r="AL30" s="142">
        <f t="shared" si="15"/>
        <v>87.87878788</v>
      </c>
      <c r="AM30" s="142">
        <f t="shared" si="15"/>
        <v>96.96969697</v>
      </c>
      <c r="AN30" s="142">
        <f t="shared" si="15"/>
        <v>87.87878788</v>
      </c>
      <c r="AO30" s="142">
        <f t="shared" si="15"/>
        <v>81.81818182</v>
      </c>
      <c r="AP30" s="142">
        <f t="shared" si="15"/>
        <v>90.90909091</v>
      </c>
      <c r="AQ30" s="142">
        <f t="shared" si="15"/>
        <v>100</v>
      </c>
      <c r="AR30" s="142">
        <f t="shared" si="15"/>
        <v>0</v>
      </c>
      <c r="AS30" s="142">
        <f t="shared" si="15"/>
        <v>0</v>
      </c>
      <c r="AT30" s="142">
        <f t="shared" si="15"/>
        <v>84.84848485</v>
      </c>
      <c r="AU30" s="142">
        <f t="shared" si="15"/>
        <v>81.81818182</v>
      </c>
      <c r="AV30" s="142">
        <f t="shared" si="15"/>
        <v>93.93939394</v>
      </c>
      <c r="AW30" s="142">
        <f t="shared" si="15"/>
        <v>100</v>
      </c>
      <c r="AX30" s="142">
        <f t="shared" si="15"/>
        <v>84.84848485</v>
      </c>
      <c r="AY30" s="142">
        <f t="shared" si="15"/>
        <v>96.96969697</v>
      </c>
      <c r="AZ30" s="142">
        <f t="shared" si="15"/>
        <v>87.87878788</v>
      </c>
      <c r="BA30" s="142">
        <f t="shared" si="15"/>
        <v>100</v>
      </c>
      <c r="BB30" s="142">
        <f t="shared" si="15"/>
        <v>84.84848485</v>
      </c>
      <c r="BC30" s="142">
        <f t="shared" si="15"/>
        <v>100</v>
      </c>
      <c r="BD30" s="142">
        <f t="shared" si="15"/>
        <v>75.75757576</v>
      </c>
      <c r="BE30" s="142">
        <f t="shared" si="15"/>
        <v>72.72727273</v>
      </c>
      <c r="BF30" s="142">
        <f t="shared" si="15"/>
        <v>83.33333333</v>
      </c>
      <c r="BG30" s="142">
        <f t="shared" si="15"/>
        <v>78.78787879</v>
      </c>
      <c r="BH30" s="142">
        <f t="shared" si="15"/>
        <v>90.90909091</v>
      </c>
      <c r="BI30" s="142">
        <f t="shared" si="15"/>
        <v>90.90909091</v>
      </c>
      <c r="BJ30" s="142">
        <f t="shared" si="15"/>
        <v>80.3030303</v>
      </c>
      <c r="BK30" s="142">
        <f t="shared" si="15"/>
        <v>96.96969697</v>
      </c>
      <c r="BL30" s="142">
        <f t="shared" si="15"/>
        <v>0</v>
      </c>
      <c r="BM30" s="142">
        <f t="shared" si="15"/>
        <v>0</v>
      </c>
      <c r="BN30" s="142">
        <f t="shared" si="15"/>
        <v>78.78787879</v>
      </c>
      <c r="BO30" s="142">
        <f t="shared" si="15"/>
        <v>81.81818182</v>
      </c>
      <c r="BP30" s="142">
        <f t="shared" si="15"/>
        <v>51.51515152</v>
      </c>
      <c r="BQ30" s="142">
        <f t="shared" si="15"/>
        <v>90.90909091</v>
      </c>
      <c r="BR30" s="142">
        <f t="shared" si="15"/>
        <v>93.93939394</v>
      </c>
      <c r="BS30" s="142">
        <f t="shared" si="15"/>
        <v>100</v>
      </c>
      <c r="BT30" s="142">
        <f t="shared" si="15"/>
        <v>81.81818182</v>
      </c>
      <c r="BU30" s="142">
        <f t="shared" si="15"/>
        <v>78.78787879</v>
      </c>
      <c r="BV30" s="142">
        <f t="shared" si="15"/>
        <v>89.39393939</v>
      </c>
      <c r="BW30" s="142">
        <f t="shared" si="15"/>
        <v>96.96969697</v>
      </c>
      <c r="BX30" s="142">
        <f t="shared" si="15"/>
        <v>72.72727273</v>
      </c>
      <c r="BY30" s="142">
        <f t="shared" si="15"/>
        <v>51.51515152</v>
      </c>
      <c r="BZ30" s="142">
        <f t="shared" si="15"/>
        <v>100</v>
      </c>
      <c r="CA30" s="142">
        <f t="shared" si="15"/>
        <v>96.96969697</v>
      </c>
      <c r="CB30" s="142">
        <f t="shared" si="15"/>
        <v>0</v>
      </c>
      <c r="CC30" s="142">
        <f t="shared" si="15"/>
        <v>0</v>
      </c>
      <c r="CD30" s="142">
        <f t="shared" si="15"/>
        <v>69.6969697</v>
      </c>
      <c r="CE30" s="142">
        <f t="shared" si="15"/>
        <v>78.78787879</v>
      </c>
      <c r="CF30" s="142">
        <f t="shared" si="15"/>
        <v>93.93939394</v>
      </c>
      <c r="CG30" s="142">
        <f t="shared" si="15"/>
        <v>100</v>
      </c>
      <c r="CH30" s="142">
        <f t="shared" si="15"/>
        <v>69.6969697</v>
      </c>
      <c r="CI30" s="142">
        <f t="shared" si="15"/>
        <v>75.75757576</v>
      </c>
      <c r="CJ30" s="142">
        <f t="shared" si="15"/>
        <v>62.12121212</v>
      </c>
      <c r="CK30" s="142">
        <f t="shared" si="15"/>
        <v>90.90909091</v>
      </c>
      <c r="CL30" s="142">
        <f t="shared" si="15"/>
        <v>81.81818182</v>
      </c>
      <c r="CM30" s="142">
        <f t="shared" si="15"/>
        <v>84.84848485</v>
      </c>
      <c r="CN30" s="142">
        <f t="shared" si="15"/>
        <v>60.60606061</v>
      </c>
      <c r="CO30" s="142">
        <f t="shared" si="15"/>
        <v>90.90909091</v>
      </c>
      <c r="CP30" s="142">
        <f t="shared" si="15"/>
        <v>59.09090909</v>
      </c>
      <c r="CQ30" s="142">
        <f t="shared" si="15"/>
        <v>72.72727273</v>
      </c>
      <c r="CR30" s="142">
        <f t="shared" si="15"/>
        <v>48.48484848</v>
      </c>
      <c r="CS30" s="142">
        <f t="shared" si="15"/>
        <v>51.51515152</v>
      </c>
      <c r="CT30" s="142">
        <f t="shared" si="15"/>
        <v>90.90909091</v>
      </c>
      <c r="CU30" s="142">
        <f t="shared" si="15"/>
        <v>50</v>
      </c>
      <c r="CV30" s="142">
        <f t="shared" si="15"/>
        <v>81.81818182</v>
      </c>
      <c r="CW30" s="142">
        <f t="shared" si="15"/>
        <v>100</v>
      </c>
      <c r="CX30" s="142">
        <f t="shared" si="15"/>
        <v>0</v>
      </c>
      <c r="CY30" s="142">
        <f t="shared" si="15"/>
        <v>0</v>
      </c>
      <c r="CZ30" s="142">
        <f t="shared" si="15"/>
        <v>60.60606061</v>
      </c>
      <c r="DA30" s="142">
        <f t="shared" si="15"/>
        <v>45.45454545</v>
      </c>
      <c r="DB30" s="142">
        <f t="shared" si="15"/>
        <v>69.6969697</v>
      </c>
      <c r="DC30" s="142">
        <f t="shared" si="15"/>
        <v>78.78787879</v>
      </c>
      <c r="DD30" s="142">
        <f t="shared" si="15"/>
        <v>48.48484848</v>
      </c>
      <c r="DE30" s="142">
        <f t="shared" si="15"/>
        <v>51.51515152</v>
      </c>
      <c r="DF30" s="142">
        <f t="shared" si="15"/>
        <v>0</v>
      </c>
      <c r="DG30" s="142">
        <f t="shared" si="15"/>
        <v>0</v>
      </c>
      <c r="DH30" s="142">
        <f t="shared" si="15"/>
        <v>66.66666667</v>
      </c>
      <c r="DI30" s="142">
        <f t="shared" si="15"/>
        <v>96.96969697</v>
      </c>
      <c r="DJ30" s="142">
        <f t="shared" si="15"/>
        <v>68.18181818</v>
      </c>
      <c r="DK30" s="142">
        <f t="shared" si="15"/>
        <v>84.84848485</v>
      </c>
    </row>
  </sheetData>
  <mergeCells count="114">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V2:CW2"/>
    <mergeCell ref="CX2:CY2"/>
    <mergeCell ref="CZ2:DA2"/>
    <mergeCell ref="DB2:DC2"/>
    <mergeCell ref="DD2:DE2"/>
    <mergeCell ref="DF2:DG2"/>
    <mergeCell ref="DH2:DI2"/>
    <mergeCell ref="DJ2:DK2"/>
    <mergeCell ref="CH2:CI2"/>
    <mergeCell ref="CJ2:CK2"/>
    <mergeCell ref="CL2:CM2"/>
    <mergeCell ref="CN2:CO2"/>
    <mergeCell ref="CP2:CQ2"/>
    <mergeCell ref="CR2:CS2"/>
    <mergeCell ref="CT2:CU2"/>
    <mergeCell ref="CX3:CY3"/>
    <mergeCell ref="CZ3:DA3"/>
    <mergeCell ref="DB3:DC3"/>
    <mergeCell ref="DD3:DE3"/>
    <mergeCell ref="DF3:DG3"/>
    <mergeCell ref="DH3:DI3"/>
    <mergeCell ref="DJ3:DK3"/>
    <mergeCell ref="CJ3:CK3"/>
    <mergeCell ref="CL3:CM3"/>
    <mergeCell ref="CN3:CO3"/>
    <mergeCell ref="CP3:CQ3"/>
    <mergeCell ref="CR3:CS3"/>
    <mergeCell ref="CT3:CU3"/>
    <mergeCell ref="CV3:CW3"/>
    <mergeCell ref="A1:A2"/>
    <mergeCell ref="D2:E2"/>
    <mergeCell ref="F2:G2"/>
    <mergeCell ref="H2:I2"/>
    <mergeCell ref="J2:K2"/>
    <mergeCell ref="L2:M2"/>
    <mergeCell ref="N2:O2"/>
    <mergeCell ref="D3:E3"/>
    <mergeCell ref="F3:G3"/>
    <mergeCell ref="H3:I3"/>
    <mergeCell ref="J3:K3"/>
    <mergeCell ref="L3:M3"/>
    <mergeCell ref="N3:O3"/>
    <mergeCell ref="P3:Q3"/>
    <mergeCell ref="C4:C26"/>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H3:BI3"/>
    <mergeCell ref="BJ3:BK3"/>
    <mergeCell ref="BL3:BM3"/>
    <mergeCell ref="BN3:BO3"/>
    <mergeCell ref="BP3:BQ3"/>
    <mergeCell ref="BR3:BS3"/>
    <mergeCell ref="BT3:BU3"/>
    <mergeCell ref="BV3:BW3"/>
    <mergeCell ref="BX3:BY3"/>
    <mergeCell ref="BZ3:CA3"/>
    <mergeCell ref="CB3:CC3"/>
    <mergeCell ref="CD3:CE3"/>
    <mergeCell ref="CF3:CG3"/>
    <mergeCell ref="CH3:CI3"/>
  </mergeCells>
  <conditionalFormatting sqref="D27:DK27">
    <cfRule type="containsText" dxfId="4" priority="1" operator="containsText" text="Yes">
      <formula>NOT(ISERROR(SEARCH(("Yes"),(D27))))</formula>
    </cfRule>
  </conditionalFormatting>
  <conditionalFormatting sqref="D27:DK27">
    <cfRule type="containsText" dxfId="5" priority="2" operator="containsText" text="No">
      <formula>NOT(ISERROR(SEARCH(("No"),(D27))))</formula>
    </cfRule>
  </conditionalFormatting>
  <dataValidations>
    <dataValidation type="list" allowBlank="1" sqref="D25:DK25">
      <formula1>"Do Not Recommend,Recommend With Hesitation,Recommend,Strongly Recommend"</formula1>
    </dataValidation>
  </dataValidations>
  <hyperlinks>
    <hyperlink display="Rosa Stancil " location="'Rosa Stancil'!A1" ref="D2"/>
    <hyperlink display="Ashley John" location="'Ashley John'!A1" ref="F2"/>
    <hyperlink display="Jon Buck" location="'Jon Buck'!A1" ref="H2"/>
    <hyperlink display="Lila Carroll" location="'Lila Carroll'!A1" ref="J2"/>
    <hyperlink display="Timothy Reid" location="'Timothy Reid'!A1" ref="L2"/>
    <hyperlink display="Andrew Beckert" location="'Andrew Beckert'!A1" ref="N2"/>
    <hyperlink display="Tahiat Nawal" location="'Tahait Nawal'!A1" ref="P2"/>
    <hyperlink display="Saahit Kambham" location="'Saahit Kambham'!A1" ref="R2"/>
    <hyperlink display="Abisha Fenn" location="'Abisha Fenn'!A1" ref="T2"/>
    <hyperlink display="Rubina Wadhwania" location="'Rubina Wadhwania'!A1" ref="V2"/>
    <hyperlink display="Elijah Maze" location="'Elijah Maze'!A1" ref="X2"/>
    <hyperlink display="Zuhare Ali" location="'Zuhare Ali'!A1" ref="Z2"/>
    <hyperlink display="Bashir Jabbour" location="'Bashir Jabbour'!A1" ref="AB2"/>
    <hyperlink display="Caroline Breedijk" location="'Caroline Breedijk'!A1" ref="AD2"/>
    <hyperlink display="Matthew Kehn" location="'Matthew Kehn'!A1" ref="AF2"/>
    <hyperlink display="Wilson McNeary" location="'Wilson McNeary'!A1" ref="AH2"/>
    <hyperlink display="Riya Desai" location="'Riya Desai'!A1" ref="AJ2"/>
    <hyperlink display="Bhavana Veeravalli" location="'Bhavana Veeravalli'!A1" ref="AL2"/>
    <hyperlink display="Brian Poirier" location="'Brian Poirier'!A1" ref="AN2"/>
    <hyperlink display="Anna Boreatti" location="'Anna Boreatti'!A1" ref="AP2"/>
    <hyperlink display="Krishi Desai" location="'Krishi Desai'!A1" ref="AT2"/>
    <hyperlink display="Ali Hida" location="'Ali Hida'!A1" ref="AV2"/>
    <hyperlink display="Sean Thornton" location="'Sean Thornton'!A1" ref="AX2"/>
    <hyperlink display="Federica Lenti" location="'Federica Lenti'!A1" ref="BB2"/>
    <hyperlink display="Alisha Naidu" location="'Alisha Naidu'!A1" ref="BD2"/>
    <hyperlink display="Jaiden Howard" location="'Jaiden Howard'!A1" ref="BF2"/>
    <hyperlink display="Raif Turner" location="'Raif Turner'!A1" ref="BH2"/>
    <hyperlink display="Jessica Levis" location="'Jessica Levis'!A1" ref="BJ2"/>
    <hyperlink display="David Neil" location="'David Neil'!A1" ref="BL2"/>
    <hyperlink display="Parker Willett" location="'Parker Willett'!A1" ref="BN2"/>
    <hyperlink display="Janice Aguillon" location="'Janice Aguillon'!A1" ref="BP2"/>
    <hyperlink display="Shayma Ouazzani" location="'Shayma Ouazzani'!A1" ref="BR2"/>
    <hyperlink display="Zenab Konate" location="'Zenab Konate'!A1" ref="BT2"/>
    <hyperlink display="Shreya Vegesana" location="'Shreya Vegesana'!A1" ref="BV2"/>
    <hyperlink display="Peter Chryst" location="'Peter Chryst'!A1" ref="BX2"/>
    <hyperlink display="Camille Touche" location="'Camille Touche'!A1" ref="BZ2"/>
    <hyperlink display="Marine Discepoli" location="'Marine Discepoli'!A1" ref="CB2"/>
    <hyperlink display="Shubham Singh" location="'Shubham Singh'!A1" ref="CD2"/>
    <hyperlink display="Milli Crouch" location="'Milli Crouch'!A1" ref="CF2"/>
    <hyperlink display="Jackson Engle" location="'Jackson Engle'!A1" ref="CH2"/>
    <hyperlink display="Davis Hoover" location="'Davis Hoover'!A1" ref="CJ2"/>
    <hyperlink display="Irin Dileep" location="'Irin Dileep'!A1" ref="CL2"/>
    <hyperlink display="Saketh Ruddarraju" location="'Saketh Ruddarraju'!A1" ref="CN2"/>
    <hyperlink display="Daniel Harty" location="'Daniel Harty'!A1" ref="CP2"/>
    <hyperlink display="Shawn Maxon" location="'Shawn Maxon'!A1" ref="CR2"/>
    <hyperlink display="Anant Gadodia" location="'Anant Gadodia'!A1" ref="CT2"/>
    <hyperlink display="Ria Kapuria" location="'Ria Kapuria'!A1" ref="CV2"/>
    <hyperlink display="Kristine Huynh" location="'Kristine Huynh'!A1" ref="CX2"/>
    <hyperlink display="Anais Kamdem" location="'Anais Kamdem'!A1" ref="CZ2"/>
    <hyperlink display="Nitin Chitrala" location="'Nitin Chitrala'!A1" ref="DB2"/>
    <hyperlink display="Henry Rogers" location="'Henry Rogers'!A1" ref="DD2"/>
    <hyperlink display="Vineet Krishna" location="'Vineet Krishna'!A1" ref="DF2"/>
    <hyperlink display="Jacopo Lombatti" location="'Jacopo Lombatti'!A1" ref="DH2"/>
    <hyperlink display="Mikayla Ardus" location="'Mikayla Ardus'!A1" ref="DJ2"/>
    <hyperlink r:id="rId1" ref="A3"/>
    <hyperlink r:id="rId2" ref="D3"/>
    <hyperlink r:id="rId3" ref="F3"/>
    <hyperlink r:id="rId4" ref="H3"/>
    <hyperlink r:id="rId5" ref="J3"/>
    <hyperlink r:id="rId6" ref="L3"/>
    <hyperlink r:id="rId7" ref="N3"/>
    <hyperlink r:id="rId8" ref="P3"/>
    <hyperlink r:id="rId9" ref="R3"/>
    <hyperlink r:id="rId10" ref="T3"/>
    <hyperlink r:id="rId11" ref="V3"/>
    <hyperlink r:id="rId12" ref="X3"/>
    <hyperlink r:id="rId13" ref="Z3"/>
    <hyperlink r:id="rId14" ref="AB3"/>
    <hyperlink r:id="rId15" ref="AD3"/>
    <hyperlink r:id="rId16" ref="AF3"/>
    <hyperlink r:id="rId17" ref="AH3"/>
    <hyperlink r:id="rId18" ref="AJ3"/>
    <hyperlink r:id="rId19" ref="AL3"/>
    <hyperlink r:id="rId20" ref="AN3"/>
    <hyperlink r:id="rId21" ref="AP3"/>
    <hyperlink r:id="rId22" ref="AR3"/>
    <hyperlink r:id="rId23" ref="AT3"/>
    <hyperlink r:id="rId24" ref="AV3"/>
    <hyperlink r:id="rId25" ref="AX3"/>
    <hyperlink r:id="rId26" ref="AZ3"/>
    <hyperlink r:id="rId27" ref="BB3"/>
    <hyperlink r:id="rId28" ref="BD3"/>
    <hyperlink r:id="rId29" ref="BF3"/>
    <hyperlink r:id="rId30" ref="BH3"/>
    <hyperlink r:id="rId31" ref="BJ3"/>
    <hyperlink r:id="rId32" ref="BL3"/>
    <hyperlink r:id="rId33" ref="BN3"/>
    <hyperlink r:id="rId34" ref="BP3"/>
    <hyperlink r:id="rId35" ref="BR3"/>
    <hyperlink r:id="rId36" ref="BT3"/>
    <hyperlink r:id="rId37" ref="BV3"/>
    <hyperlink r:id="rId38" ref="BX3"/>
    <hyperlink r:id="rId39" ref="BZ3"/>
    <hyperlink r:id="rId40" ref="CB3"/>
    <hyperlink r:id="rId41" ref="CD3"/>
    <hyperlink r:id="rId42" ref="CF3"/>
    <hyperlink r:id="rId43" ref="CH3"/>
    <hyperlink r:id="rId44" ref="CJ3"/>
    <hyperlink r:id="rId45" ref="CL3"/>
    <hyperlink r:id="rId46" ref="CN3"/>
    <hyperlink r:id="rId47" ref="CP3"/>
    <hyperlink r:id="rId48" ref="CR3"/>
    <hyperlink r:id="rId49" ref="CT3"/>
    <hyperlink r:id="rId50" ref="CV3"/>
    <hyperlink r:id="rId51" ref="CX3"/>
    <hyperlink r:id="rId52" ref="CZ3"/>
    <hyperlink r:id="rId53" ref="DB3"/>
    <hyperlink r:id="rId54" ref="DD3"/>
    <hyperlink r:id="rId55" ref="DF3"/>
    <hyperlink r:id="rId56" ref="DH3"/>
    <hyperlink r:id="rId57" ref="DJ3"/>
  </hyperlinks>
  <drawing r:id="rId5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604</v>
      </c>
    </row>
    <row r="2" ht="32.25" customHeight="1">
      <c r="A2" s="145" t="s">
        <v>793</v>
      </c>
      <c r="B2" s="146" t="s">
        <v>809</v>
      </c>
      <c r="C2" s="147" t="s">
        <v>795</v>
      </c>
      <c r="D2" s="147" t="s">
        <v>796</v>
      </c>
      <c r="E2" s="147" t="s">
        <v>797</v>
      </c>
      <c r="F2" s="147" t="s">
        <v>798</v>
      </c>
    </row>
    <row r="3" ht="187.5" customHeight="1">
      <c r="A3" s="148"/>
      <c r="B3" s="76"/>
      <c r="C3" s="149" t="s">
        <v>997</v>
      </c>
      <c r="D3" s="149" t="s">
        <v>998</v>
      </c>
      <c r="E3" s="149" t="s">
        <v>999</v>
      </c>
      <c r="F3" s="149" t="s">
        <v>1000</v>
      </c>
    </row>
    <row r="4" ht="30.0" customHeight="1">
      <c r="A4" s="145" t="s">
        <v>803</v>
      </c>
      <c r="B4" s="146" t="s">
        <v>826</v>
      </c>
      <c r="C4" s="147" t="s">
        <v>795</v>
      </c>
      <c r="D4" s="147" t="s">
        <v>796</v>
      </c>
      <c r="E4" s="147" t="s">
        <v>797</v>
      </c>
      <c r="F4" s="147" t="s">
        <v>798</v>
      </c>
    </row>
    <row r="5" ht="187.5" customHeight="1">
      <c r="A5" s="150"/>
      <c r="C5" s="151" t="s">
        <v>1001</v>
      </c>
      <c r="D5" s="151" t="s">
        <v>1002</v>
      </c>
      <c r="E5" s="151" t="s">
        <v>1003</v>
      </c>
      <c r="F5" s="151" t="s">
        <v>1004</v>
      </c>
    </row>
  </sheetData>
  <mergeCells count="4">
    <mergeCell ref="A1:B1"/>
    <mergeCell ref="C1:F1"/>
    <mergeCell ref="A3:B3"/>
    <mergeCell ref="A5:B5"/>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605</v>
      </c>
    </row>
    <row r="2" ht="32.25" customHeight="1">
      <c r="A2" s="145" t="s">
        <v>793</v>
      </c>
      <c r="B2" s="146"/>
      <c r="C2" s="147" t="s">
        <v>795</v>
      </c>
      <c r="D2" s="147" t="s">
        <v>796</v>
      </c>
      <c r="E2" s="147" t="s">
        <v>797</v>
      </c>
      <c r="F2" s="147" t="s">
        <v>798</v>
      </c>
    </row>
    <row r="3" ht="187.5" customHeight="1">
      <c r="A3" s="148"/>
      <c r="B3" s="76"/>
      <c r="C3" s="149"/>
      <c r="D3" s="149"/>
      <c r="E3" s="149"/>
      <c r="F3" s="149"/>
    </row>
    <row r="4" ht="30.0" customHeight="1">
      <c r="A4" s="145" t="s">
        <v>803</v>
      </c>
      <c r="B4" s="146"/>
      <c r="C4" s="147" t="s">
        <v>795</v>
      </c>
      <c r="D4" s="147" t="s">
        <v>796</v>
      </c>
      <c r="E4" s="147" t="s">
        <v>797</v>
      </c>
      <c r="F4" s="147" t="s">
        <v>798</v>
      </c>
    </row>
    <row r="5" ht="187.5" customHeight="1">
      <c r="A5" s="150"/>
      <c r="C5" s="151"/>
      <c r="D5" s="151"/>
      <c r="E5" s="151"/>
      <c r="F5" s="151"/>
    </row>
  </sheetData>
  <mergeCells count="4">
    <mergeCell ref="A1:B1"/>
    <mergeCell ref="C1:F1"/>
    <mergeCell ref="A3:B3"/>
    <mergeCell ref="A5:B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6.63"/>
    <col customWidth="1" min="3" max="6" width="31.38"/>
  </cols>
  <sheetData>
    <row r="1" ht="57.0" customHeight="1">
      <c r="A1" s="143" t="s">
        <v>791</v>
      </c>
      <c r="C1" s="144" t="s">
        <v>602</v>
      </c>
    </row>
    <row r="2" ht="32.25" customHeight="1">
      <c r="A2" s="145" t="s">
        <v>793</v>
      </c>
      <c r="B2" s="146" t="s">
        <v>1005</v>
      </c>
      <c r="C2" s="147" t="s">
        <v>795</v>
      </c>
      <c r="D2" s="147" t="s">
        <v>796</v>
      </c>
      <c r="E2" s="147" t="s">
        <v>797</v>
      </c>
      <c r="F2" s="147" t="s">
        <v>798</v>
      </c>
    </row>
    <row r="3" ht="187.5" customHeight="1">
      <c r="A3" s="148"/>
      <c r="B3" s="76"/>
      <c r="C3" s="149" t="s">
        <v>1006</v>
      </c>
      <c r="D3" s="149" t="s">
        <v>1007</v>
      </c>
      <c r="E3" s="149" t="s">
        <v>1008</v>
      </c>
      <c r="F3" s="149" t="s">
        <v>1009</v>
      </c>
    </row>
    <row r="4" ht="30.0" customHeight="1">
      <c r="A4" s="145" t="s">
        <v>803</v>
      </c>
      <c r="B4" s="146" t="s">
        <v>883</v>
      </c>
      <c r="C4" s="147" t="s">
        <v>795</v>
      </c>
      <c r="D4" s="147" t="s">
        <v>796</v>
      </c>
      <c r="E4" s="147" t="s">
        <v>797</v>
      </c>
      <c r="F4" s="147" t="s">
        <v>798</v>
      </c>
    </row>
    <row r="5" ht="187.5" customHeight="1">
      <c r="A5" s="150"/>
      <c r="C5" s="151" t="s">
        <v>1010</v>
      </c>
      <c r="D5" s="151" t="s">
        <v>1011</v>
      </c>
      <c r="E5" s="151" t="s">
        <v>1012</v>
      </c>
      <c r="F5" s="151" t="s">
        <v>1013</v>
      </c>
    </row>
  </sheetData>
  <mergeCells count="4">
    <mergeCell ref="A1:B1"/>
    <mergeCell ref="C1:F1"/>
    <mergeCell ref="A3:B3"/>
    <mergeCell ref="A5:B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603</v>
      </c>
    </row>
    <row r="2" ht="32.25" customHeight="1">
      <c r="A2" s="145" t="s">
        <v>793</v>
      </c>
      <c r="B2" s="146" t="s">
        <v>896</v>
      </c>
      <c r="C2" s="147" t="s">
        <v>795</v>
      </c>
      <c r="D2" s="147" t="s">
        <v>796</v>
      </c>
      <c r="E2" s="147" t="s">
        <v>797</v>
      </c>
      <c r="F2" s="147" t="s">
        <v>798</v>
      </c>
    </row>
    <row r="3" ht="187.5" customHeight="1">
      <c r="A3" s="148"/>
      <c r="B3" s="76"/>
      <c r="C3" s="149" t="s">
        <v>1014</v>
      </c>
      <c r="D3" s="149" t="s">
        <v>1015</v>
      </c>
      <c r="E3" s="149" t="s">
        <v>1016</v>
      </c>
      <c r="F3" s="149" t="s">
        <v>1017</v>
      </c>
    </row>
    <row r="4" ht="30.0" customHeight="1">
      <c r="A4" s="145" t="s">
        <v>803</v>
      </c>
      <c r="B4" s="146" t="s">
        <v>650</v>
      </c>
      <c r="C4" s="147" t="s">
        <v>795</v>
      </c>
      <c r="D4" s="147" t="s">
        <v>796</v>
      </c>
      <c r="E4" s="147" t="s">
        <v>797</v>
      </c>
      <c r="F4" s="147" t="s">
        <v>798</v>
      </c>
    </row>
    <row r="5" ht="187.5" customHeight="1">
      <c r="A5" s="150"/>
      <c r="C5" s="151" t="s">
        <v>1018</v>
      </c>
      <c r="D5" s="151" t="s">
        <v>1019</v>
      </c>
      <c r="E5" s="151" t="s">
        <v>1020</v>
      </c>
      <c r="F5" s="151"/>
    </row>
  </sheetData>
  <mergeCells count="4">
    <mergeCell ref="A1:B1"/>
    <mergeCell ref="C1:F1"/>
    <mergeCell ref="A3:B3"/>
    <mergeCell ref="A5:B5"/>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600</v>
      </c>
    </row>
    <row r="2" ht="32.25" customHeight="1">
      <c r="A2" s="145" t="s">
        <v>793</v>
      </c>
      <c r="B2" s="146" t="s">
        <v>1021</v>
      </c>
      <c r="C2" s="147" t="s">
        <v>795</v>
      </c>
      <c r="D2" s="147" t="s">
        <v>796</v>
      </c>
      <c r="E2" s="147" t="s">
        <v>797</v>
      </c>
      <c r="F2" s="147" t="s">
        <v>798</v>
      </c>
    </row>
    <row r="3" ht="187.5" customHeight="1">
      <c r="A3" s="148"/>
      <c r="B3" s="76"/>
      <c r="C3" s="149" t="s">
        <v>1022</v>
      </c>
      <c r="D3" s="149" t="s">
        <v>1023</v>
      </c>
      <c r="E3" s="149" t="s">
        <v>1024</v>
      </c>
      <c r="F3" s="149" t="s">
        <v>1025</v>
      </c>
    </row>
    <row r="4" ht="30.0" customHeight="1">
      <c r="A4" s="145" t="s">
        <v>803</v>
      </c>
      <c r="B4" s="146" t="s">
        <v>896</v>
      </c>
      <c r="C4" s="147" t="s">
        <v>795</v>
      </c>
      <c r="D4" s="147" t="s">
        <v>796</v>
      </c>
      <c r="E4" s="147" t="s">
        <v>797</v>
      </c>
      <c r="F4" s="147" t="s">
        <v>798</v>
      </c>
    </row>
    <row r="5" ht="187.5" customHeight="1">
      <c r="A5" s="150"/>
      <c r="C5" s="151" t="s">
        <v>1026</v>
      </c>
      <c r="D5" s="151" t="s">
        <v>1027</v>
      </c>
      <c r="E5" s="151" t="s">
        <v>1028</v>
      </c>
      <c r="F5" s="151" t="s">
        <v>1029</v>
      </c>
    </row>
  </sheetData>
  <mergeCells count="4">
    <mergeCell ref="A1:B1"/>
    <mergeCell ref="C1:F1"/>
    <mergeCell ref="A3:B3"/>
    <mergeCell ref="A5:B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601</v>
      </c>
    </row>
    <row r="2" ht="32.25" customHeight="1">
      <c r="A2" s="145" t="s">
        <v>793</v>
      </c>
      <c r="B2" s="146" t="s">
        <v>840</v>
      </c>
      <c r="C2" s="147" t="s">
        <v>795</v>
      </c>
      <c r="D2" s="147" t="s">
        <v>796</v>
      </c>
      <c r="E2" s="147" t="s">
        <v>797</v>
      </c>
      <c r="F2" s="147" t="s">
        <v>798</v>
      </c>
    </row>
    <row r="3" ht="187.5" customHeight="1">
      <c r="A3" s="148"/>
      <c r="B3" s="76"/>
      <c r="C3" s="149" t="s">
        <v>1030</v>
      </c>
      <c r="D3" s="149" t="s">
        <v>1031</v>
      </c>
      <c r="E3" s="149" t="s">
        <v>1032</v>
      </c>
      <c r="F3" s="149" t="s">
        <v>1033</v>
      </c>
    </row>
    <row r="4" ht="30.0" customHeight="1">
      <c r="A4" s="145" t="s">
        <v>803</v>
      </c>
      <c r="B4" s="146" t="s">
        <v>826</v>
      </c>
      <c r="C4" s="147" t="s">
        <v>795</v>
      </c>
      <c r="D4" s="147" t="s">
        <v>796</v>
      </c>
      <c r="E4" s="147" t="s">
        <v>797</v>
      </c>
      <c r="F4" s="147" t="s">
        <v>798</v>
      </c>
    </row>
    <row r="5" ht="187.5" customHeight="1">
      <c r="A5" s="150"/>
      <c r="C5" s="151" t="s">
        <v>1034</v>
      </c>
      <c r="D5" s="151" t="s">
        <v>1035</v>
      </c>
      <c r="E5" s="151" t="s">
        <v>1036</v>
      </c>
      <c r="F5" s="151" t="s">
        <v>1037</v>
      </c>
    </row>
  </sheetData>
  <mergeCells count="4">
    <mergeCell ref="A1:B1"/>
    <mergeCell ref="C1:F1"/>
    <mergeCell ref="A3:B3"/>
    <mergeCell ref="A5:B5"/>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1038</v>
      </c>
      <c r="C1" s="144" t="s">
        <v>598</v>
      </c>
    </row>
    <row r="2" ht="32.25" customHeight="1">
      <c r="A2" s="145" t="s">
        <v>793</v>
      </c>
      <c r="B2" s="146" t="s">
        <v>896</v>
      </c>
      <c r="C2" s="147" t="s">
        <v>795</v>
      </c>
      <c r="D2" s="147" t="s">
        <v>796</v>
      </c>
      <c r="E2" s="147" t="s">
        <v>797</v>
      </c>
      <c r="F2" s="147" t="s">
        <v>798</v>
      </c>
    </row>
    <row r="3" ht="187.5" customHeight="1">
      <c r="A3" s="148"/>
      <c r="B3" s="76"/>
      <c r="C3" s="149" t="s">
        <v>1039</v>
      </c>
      <c r="D3" s="149" t="s">
        <v>1040</v>
      </c>
      <c r="E3" s="149" t="s">
        <v>1041</v>
      </c>
      <c r="F3" s="149" t="s">
        <v>1042</v>
      </c>
    </row>
    <row r="4" ht="30.0" customHeight="1">
      <c r="A4" s="145" t="s">
        <v>803</v>
      </c>
      <c r="B4" s="146" t="s">
        <v>826</v>
      </c>
      <c r="C4" s="147" t="s">
        <v>795</v>
      </c>
      <c r="D4" s="147" t="s">
        <v>796</v>
      </c>
      <c r="E4" s="147" t="s">
        <v>797</v>
      </c>
      <c r="F4" s="147" t="s">
        <v>798</v>
      </c>
    </row>
    <row r="5" ht="187.5" customHeight="1">
      <c r="A5" s="150"/>
      <c r="C5" s="151" t="s">
        <v>1043</v>
      </c>
      <c r="D5" s="151" t="s">
        <v>1044</v>
      </c>
      <c r="E5" s="151" t="s">
        <v>1045</v>
      </c>
      <c r="F5" s="151" t="s">
        <v>1046</v>
      </c>
    </row>
  </sheetData>
  <mergeCells count="4">
    <mergeCell ref="A1:B1"/>
    <mergeCell ref="C1:F1"/>
    <mergeCell ref="A3:B3"/>
    <mergeCell ref="A5:B5"/>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599</v>
      </c>
    </row>
    <row r="2" ht="32.25" customHeight="1">
      <c r="A2" s="145" t="s">
        <v>793</v>
      </c>
      <c r="B2" s="146" t="s">
        <v>794</v>
      </c>
      <c r="C2" s="147" t="s">
        <v>795</v>
      </c>
      <c r="D2" s="147" t="s">
        <v>796</v>
      </c>
      <c r="E2" s="147" t="s">
        <v>797</v>
      </c>
      <c r="F2" s="147" t="s">
        <v>798</v>
      </c>
    </row>
    <row r="3" ht="187.5" customHeight="1">
      <c r="A3" s="148"/>
      <c r="B3" s="76"/>
      <c r="C3" s="149" t="s">
        <v>1047</v>
      </c>
      <c r="D3" s="149" t="s">
        <v>1048</v>
      </c>
      <c r="E3" s="149" t="s">
        <v>1049</v>
      </c>
      <c r="F3" s="149" t="s">
        <v>1050</v>
      </c>
    </row>
    <row r="4" ht="30.0" customHeight="1">
      <c r="A4" s="145" t="s">
        <v>803</v>
      </c>
      <c r="B4" s="146" t="s">
        <v>831</v>
      </c>
      <c r="C4" s="147" t="s">
        <v>795</v>
      </c>
      <c r="D4" s="147" t="s">
        <v>796</v>
      </c>
      <c r="E4" s="147" t="s">
        <v>797</v>
      </c>
      <c r="F4" s="147" t="s">
        <v>798</v>
      </c>
    </row>
    <row r="5" ht="187.5" customHeight="1">
      <c r="A5" s="150"/>
      <c r="C5" s="151" t="s">
        <v>1051</v>
      </c>
      <c r="D5" s="151" t="s">
        <v>1052</v>
      </c>
      <c r="E5" s="151" t="s">
        <v>1053</v>
      </c>
      <c r="F5" s="151" t="s">
        <v>1054</v>
      </c>
    </row>
  </sheetData>
  <mergeCells count="4">
    <mergeCell ref="A1:B1"/>
    <mergeCell ref="C1:F1"/>
    <mergeCell ref="A3:B3"/>
    <mergeCell ref="A5:B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596</v>
      </c>
    </row>
    <row r="2" ht="32.25" customHeight="1">
      <c r="A2" s="145" t="s">
        <v>793</v>
      </c>
      <c r="B2" s="146" t="s">
        <v>642</v>
      </c>
      <c r="C2" s="147" t="s">
        <v>795</v>
      </c>
      <c r="D2" s="147" t="s">
        <v>796</v>
      </c>
      <c r="E2" s="147" t="s">
        <v>797</v>
      </c>
      <c r="F2" s="147" t="s">
        <v>798</v>
      </c>
    </row>
    <row r="3" ht="187.5" customHeight="1">
      <c r="A3" s="148"/>
      <c r="B3" s="76"/>
      <c r="C3" s="149" t="s">
        <v>1055</v>
      </c>
      <c r="D3" s="149" t="s">
        <v>1056</v>
      </c>
      <c r="E3" s="149" t="s">
        <v>1057</v>
      </c>
      <c r="F3" s="149" t="s">
        <v>1058</v>
      </c>
    </row>
    <row r="4" ht="30.0" customHeight="1">
      <c r="A4" s="145" t="s">
        <v>803</v>
      </c>
      <c r="B4" s="146" t="s">
        <v>1059</v>
      </c>
      <c r="C4" s="147" t="s">
        <v>795</v>
      </c>
      <c r="D4" s="147" t="s">
        <v>796</v>
      </c>
      <c r="E4" s="147" t="s">
        <v>797</v>
      </c>
      <c r="F4" s="147" t="s">
        <v>798</v>
      </c>
    </row>
    <row r="5" ht="187.5" customHeight="1">
      <c r="A5" s="150"/>
      <c r="C5" s="151" t="s">
        <v>1060</v>
      </c>
      <c r="D5" s="151" t="s">
        <v>1061</v>
      </c>
      <c r="E5" s="151" t="s">
        <v>1062</v>
      </c>
      <c r="F5" s="151" t="s">
        <v>1063</v>
      </c>
    </row>
  </sheetData>
  <mergeCells count="4">
    <mergeCell ref="A1:B1"/>
    <mergeCell ref="C1:F1"/>
    <mergeCell ref="A3:B3"/>
    <mergeCell ref="A5:B5"/>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597</v>
      </c>
    </row>
    <row r="2" ht="32.25" customHeight="1">
      <c r="A2" s="145" t="s">
        <v>793</v>
      </c>
      <c r="B2" s="146" t="s">
        <v>645</v>
      </c>
      <c r="C2" s="147" t="s">
        <v>795</v>
      </c>
      <c r="D2" s="147" t="s">
        <v>796</v>
      </c>
      <c r="E2" s="147" t="s">
        <v>797</v>
      </c>
      <c r="F2" s="147" t="s">
        <v>798</v>
      </c>
    </row>
    <row r="3" ht="187.5" customHeight="1">
      <c r="A3" s="148"/>
      <c r="B3" s="76"/>
      <c r="C3" s="149" t="s">
        <v>1064</v>
      </c>
      <c r="D3" s="149" t="s">
        <v>1065</v>
      </c>
      <c r="E3" s="149" t="s">
        <v>1066</v>
      </c>
      <c r="F3" s="149" t="s">
        <v>1067</v>
      </c>
    </row>
    <row r="4" ht="30.0" customHeight="1">
      <c r="A4" s="145" t="s">
        <v>803</v>
      </c>
      <c r="B4" s="146" t="s">
        <v>840</v>
      </c>
      <c r="C4" s="147" t="s">
        <v>795</v>
      </c>
      <c r="D4" s="147" t="s">
        <v>796</v>
      </c>
      <c r="E4" s="147" t="s">
        <v>797</v>
      </c>
      <c r="F4" s="147" t="s">
        <v>798</v>
      </c>
    </row>
    <row r="5" ht="187.5" customHeight="1">
      <c r="A5" s="150"/>
      <c r="C5" s="151" t="s">
        <v>1068</v>
      </c>
      <c r="D5" s="151" t="s">
        <v>1069</v>
      </c>
      <c r="E5" s="151" t="s">
        <v>1070</v>
      </c>
      <c r="F5" s="151" t="s">
        <v>1071</v>
      </c>
    </row>
  </sheetData>
  <mergeCells count="4">
    <mergeCell ref="A1:B1"/>
    <mergeCell ref="C1:F1"/>
    <mergeCell ref="A3:B3"/>
    <mergeCell ref="A5:B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792</v>
      </c>
    </row>
    <row r="2" ht="32.25" customHeight="1">
      <c r="A2" s="145" t="s">
        <v>793</v>
      </c>
      <c r="B2" s="146" t="s">
        <v>794</v>
      </c>
      <c r="C2" s="147" t="s">
        <v>795</v>
      </c>
      <c r="D2" s="147" t="s">
        <v>796</v>
      </c>
      <c r="E2" s="147" t="s">
        <v>797</v>
      </c>
      <c r="F2" s="147" t="s">
        <v>798</v>
      </c>
    </row>
    <row r="3" ht="187.5" customHeight="1">
      <c r="A3" s="148"/>
      <c r="B3" s="76"/>
      <c r="C3" s="149" t="s">
        <v>799</v>
      </c>
      <c r="D3" s="149" t="s">
        <v>800</v>
      </c>
      <c r="E3" s="149" t="s">
        <v>801</v>
      </c>
      <c r="F3" s="149" t="s">
        <v>802</v>
      </c>
    </row>
    <row r="4" ht="30.0" customHeight="1">
      <c r="A4" s="145" t="s">
        <v>803</v>
      </c>
      <c r="B4" s="146" t="s">
        <v>804</v>
      </c>
      <c r="C4" s="147" t="s">
        <v>795</v>
      </c>
      <c r="D4" s="147" t="s">
        <v>796</v>
      </c>
      <c r="E4" s="147" t="s">
        <v>797</v>
      </c>
      <c r="F4" s="147" t="s">
        <v>798</v>
      </c>
    </row>
    <row r="5" ht="187.5" customHeight="1">
      <c r="A5" s="150"/>
      <c r="C5" s="151" t="s">
        <v>805</v>
      </c>
      <c r="D5" s="151" t="s">
        <v>806</v>
      </c>
      <c r="E5" s="151" t="s">
        <v>807</v>
      </c>
      <c r="F5" s="151" t="s">
        <v>808</v>
      </c>
    </row>
  </sheetData>
  <mergeCells count="4">
    <mergeCell ref="A1:B1"/>
    <mergeCell ref="C1:F1"/>
    <mergeCell ref="A3:B3"/>
    <mergeCell ref="A5:B5"/>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595</v>
      </c>
    </row>
    <row r="2" ht="32.25" customHeight="1">
      <c r="A2" s="145" t="s">
        <v>793</v>
      </c>
      <c r="B2" s="146" t="s">
        <v>794</v>
      </c>
      <c r="C2" s="147" t="s">
        <v>795</v>
      </c>
      <c r="D2" s="147" t="s">
        <v>796</v>
      </c>
      <c r="E2" s="147" t="s">
        <v>797</v>
      </c>
      <c r="F2" s="147" t="s">
        <v>798</v>
      </c>
    </row>
    <row r="3" ht="187.5" customHeight="1">
      <c r="A3" s="148"/>
      <c r="B3" s="76"/>
      <c r="C3" s="149" t="s">
        <v>1072</v>
      </c>
      <c r="D3" s="149"/>
      <c r="E3" s="149"/>
      <c r="F3" s="149"/>
    </row>
    <row r="4" ht="30.0" customHeight="1">
      <c r="A4" s="145" t="s">
        <v>803</v>
      </c>
      <c r="B4" s="146" t="s">
        <v>809</v>
      </c>
      <c r="C4" s="147" t="s">
        <v>795</v>
      </c>
      <c r="D4" s="147" t="s">
        <v>796</v>
      </c>
      <c r="E4" s="147" t="s">
        <v>797</v>
      </c>
      <c r="F4" s="147" t="s">
        <v>798</v>
      </c>
    </row>
    <row r="5" ht="187.5" customHeight="1">
      <c r="A5" s="150"/>
      <c r="C5" s="151" t="s">
        <v>728</v>
      </c>
      <c r="D5" s="151"/>
      <c r="E5" s="151"/>
      <c r="F5" s="151"/>
    </row>
  </sheetData>
  <mergeCells count="4">
    <mergeCell ref="A1:B1"/>
    <mergeCell ref="C1:F1"/>
    <mergeCell ref="A3:B3"/>
    <mergeCell ref="A5:B5"/>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594</v>
      </c>
    </row>
    <row r="2" ht="32.25" customHeight="1">
      <c r="A2" s="145" t="s">
        <v>793</v>
      </c>
      <c r="B2" s="146" t="s">
        <v>1021</v>
      </c>
      <c r="C2" s="147" t="s">
        <v>795</v>
      </c>
      <c r="D2" s="147" t="s">
        <v>796</v>
      </c>
      <c r="E2" s="147" t="s">
        <v>797</v>
      </c>
      <c r="F2" s="147" t="s">
        <v>798</v>
      </c>
    </row>
    <row r="3" ht="187.5" customHeight="1">
      <c r="A3" s="148"/>
      <c r="B3" s="76"/>
      <c r="C3" s="149" t="s">
        <v>1073</v>
      </c>
      <c r="D3" s="149" t="s">
        <v>1074</v>
      </c>
      <c r="E3" s="149" t="s">
        <v>1075</v>
      </c>
      <c r="F3" s="149" t="s">
        <v>1076</v>
      </c>
    </row>
    <row r="4" ht="30.0" customHeight="1">
      <c r="A4" s="145" t="s">
        <v>803</v>
      </c>
      <c r="B4" s="146" t="s">
        <v>896</v>
      </c>
      <c r="C4" s="147" t="s">
        <v>795</v>
      </c>
      <c r="D4" s="147" t="s">
        <v>796</v>
      </c>
      <c r="E4" s="147" t="s">
        <v>797</v>
      </c>
      <c r="F4" s="147" t="s">
        <v>798</v>
      </c>
    </row>
    <row r="5" ht="187.5" customHeight="1">
      <c r="A5" s="150"/>
      <c r="C5" s="151" t="s">
        <v>1077</v>
      </c>
      <c r="D5" s="151" t="s">
        <v>1078</v>
      </c>
      <c r="E5" s="151" t="s">
        <v>1079</v>
      </c>
      <c r="F5" s="151" t="s">
        <v>1080</v>
      </c>
    </row>
  </sheetData>
  <mergeCells count="4">
    <mergeCell ref="A1:B1"/>
    <mergeCell ref="C1:F1"/>
    <mergeCell ref="A3:B3"/>
    <mergeCell ref="A5:B5"/>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593</v>
      </c>
    </row>
    <row r="2" ht="32.25" customHeight="1">
      <c r="A2" s="145" t="s">
        <v>793</v>
      </c>
      <c r="B2" s="146" t="s">
        <v>852</v>
      </c>
      <c r="C2" s="147" t="s">
        <v>795</v>
      </c>
      <c r="D2" s="147" t="s">
        <v>796</v>
      </c>
      <c r="E2" s="147" t="s">
        <v>797</v>
      </c>
      <c r="F2" s="147" t="s">
        <v>798</v>
      </c>
    </row>
    <row r="3" ht="187.5" customHeight="1">
      <c r="A3" s="148"/>
      <c r="B3" s="76"/>
      <c r="C3" s="149" t="s">
        <v>1081</v>
      </c>
      <c r="D3" s="149" t="s">
        <v>1082</v>
      </c>
      <c r="E3" s="149" t="s">
        <v>1083</v>
      </c>
      <c r="F3" s="149" t="s">
        <v>1084</v>
      </c>
    </row>
    <row r="4" ht="30.0" customHeight="1">
      <c r="A4" s="145" t="s">
        <v>803</v>
      </c>
      <c r="B4" s="154" t="s">
        <v>1085</v>
      </c>
      <c r="C4" s="147" t="s">
        <v>795</v>
      </c>
      <c r="D4" s="147" t="s">
        <v>796</v>
      </c>
      <c r="E4" s="147" t="s">
        <v>797</v>
      </c>
      <c r="F4" s="147" t="s">
        <v>798</v>
      </c>
    </row>
    <row r="5" ht="187.5" customHeight="1">
      <c r="A5" s="150"/>
      <c r="C5" s="151" t="s">
        <v>1086</v>
      </c>
      <c r="D5" s="151" t="s">
        <v>1087</v>
      </c>
      <c r="E5" s="151" t="s">
        <v>1088</v>
      </c>
      <c r="F5" s="151" t="s">
        <v>1089</v>
      </c>
    </row>
    <row r="6">
      <c r="C6" s="49"/>
    </row>
  </sheetData>
  <mergeCells count="4">
    <mergeCell ref="A1:B1"/>
    <mergeCell ref="C1:F1"/>
    <mergeCell ref="A3:B3"/>
    <mergeCell ref="A5:B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592</v>
      </c>
    </row>
    <row r="2" ht="32.25" customHeight="1">
      <c r="A2" s="145" t="s">
        <v>793</v>
      </c>
      <c r="B2" s="146" t="s">
        <v>896</v>
      </c>
      <c r="C2" s="147" t="s">
        <v>795</v>
      </c>
      <c r="D2" s="147" t="s">
        <v>796</v>
      </c>
      <c r="E2" s="147" t="s">
        <v>797</v>
      </c>
      <c r="F2" s="147" t="s">
        <v>798</v>
      </c>
    </row>
    <row r="3" ht="187.5" customHeight="1">
      <c r="A3" s="148"/>
      <c r="B3" s="76"/>
      <c r="C3" s="149" t="s">
        <v>1090</v>
      </c>
      <c r="D3" s="149" t="s">
        <v>1091</v>
      </c>
      <c r="E3" s="149" t="s">
        <v>1092</v>
      </c>
      <c r="F3" s="149" t="s">
        <v>1093</v>
      </c>
    </row>
    <row r="4" ht="30.0" customHeight="1">
      <c r="A4" s="145" t="s">
        <v>803</v>
      </c>
      <c r="B4" s="146" t="s">
        <v>826</v>
      </c>
      <c r="C4" s="147" t="s">
        <v>795</v>
      </c>
      <c r="D4" s="147" t="s">
        <v>796</v>
      </c>
      <c r="E4" s="147" t="s">
        <v>797</v>
      </c>
      <c r="F4" s="147" t="s">
        <v>798</v>
      </c>
    </row>
    <row r="5" ht="187.5" customHeight="1">
      <c r="A5" s="150"/>
      <c r="C5" s="151" t="s">
        <v>1094</v>
      </c>
      <c r="D5" s="151" t="s">
        <v>1095</v>
      </c>
      <c r="E5" s="151" t="s">
        <v>1096</v>
      </c>
      <c r="F5" s="151" t="s">
        <v>1097</v>
      </c>
    </row>
  </sheetData>
  <mergeCells count="4">
    <mergeCell ref="A1:B1"/>
    <mergeCell ref="C1:F1"/>
    <mergeCell ref="A3:B3"/>
    <mergeCell ref="A5:B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591</v>
      </c>
    </row>
    <row r="2" ht="32.25" customHeight="1">
      <c r="A2" s="145" t="s">
        <v>793</v>
      </c>
      <c r="B2" s="146" t="s">
        <v>972</v>
      </c>
      <c r="C2" s="147" t="s">
        <v>795</v>
      </c>
      <c r="D2" s="147" t="s">
        <v>796</v>
      </c>
      <c r="E2" s="147" t="s">
        <v>797</v>
      </c>
      <c r="F2" s="147" t="s">
        <v>798</v>
      </c>
    </row>
    <row r="3" ht="187.5" customHeight="1">
      <c r="A3" s="148"/>
      <c r="B3" s="76"/>
      <c r="C3" s="149" t="s">
        <v>1098</v>
      </c>
      <c r="D3" s="149" t="s">
        <v>1099</v>
      </c>
      <c r="E3" s="149" t="s">
        <v>1100</v>
      </c>
      <c r="F3" s="149" t="s">
        <v>1101</v>
      </c>
    </row>
    <row r="4" ht="30.0" customHeight="1">
      <c r="A4" s="145" t="s">
        <v>803</v>
      </c>
      <c r="B4" s="146" t="s">
        <v>826</v>
      </c>
      <c r="C4" s="147" t="s">
        <v>795</v>
      </c>
      <c r="D4" s="147" t="s">
        <v>796</v>
      </c>
      <c r="E4" s="147" t="s">
        <v>797</v>
      </c>
      <c r="F4" s="147" t="s">
        <v>798</v>
      </c>
    </row>
    <row r="5" ht="187.5" customHeight="1">
      <c r="A5" s="150"/>
      <c r="C5" s="151" t="s">
        <v>1102</v>
      </c>
      <c r="D5" s="151" t="s">
        <v>1103</v>
      </c>
      <c r="E5" s="151" t="s">
        <v>1104</v>
      </c>
      <c r="F5" s="151" t="s">
        <v>1105</v>
      </c>
    </row>
  </sheetData>
  <mergeCells count="4">
    <mergeCell ref="A1:B1"/>
    <mergeCell ref="C1:F1"/>
    <mergeCell ref="A3:B3"/>
    <mergeCell ref="A5:B5"/>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589</v>
      </c>
    </row>
    <row r="2" ht="32.25" customHeight="1">
      <c r="A2" s="145" t="s">
        <v>793</v>
      </c>
      <c r="B2" s="146" t="s">
        <v>809</v>
      </c>
      <c r="C2" s="147" t="s">
        <v>795</v>
      </c>
      <c r="D2" s="147" t="s">
        <v>796</v>
      </c>
      <c r="E2" s="147" t="s">
        <v>797</v>
      </c>
      <c r="F2" s="147" t="s">
        <v>798</v>
      </c>
    </row>
    <row r="3" ht="187.5" customHeight="1">
      <c r="A3" s="148"/>
      <c r="B3" s="76"/>
      <c r="C3" s="149" t="s">
        <v>719</v>
      </c>
      <c r="D3" s="149"/>
      <c r="E3" s="149"/>
      <c r="F3" s="149"/>
    </row>
    <row r="4" ht="30.0" customHeight="1">
      <c r="A4" s="145" t="s">
        <v>803</v>
      </c>
      <c r="B4" s="146" t="s">
        <v>831</v>
      </c>
      <c r="C4" s="147" t="s">
        <v>795</v>
      </c>
      <c r="D4" s="147" t="s">
        <v>796</v>
      </c>
      <c r="E4" s="147" t="s">
        <v>797</v>
      </c>
      <c r="F4" s="147" t="s">
        <v>798</v>
      </c>
    </row>
    <row r="5" ht="187.5" customHeight="1">
      <c r="A5" s="150"/>
      <c r="C5" s="151"/>
      <c r="D5" s="151"/>
      <c r="E5" s="151"/>
      <c r="F5" s="151" t="s">
        <v>1106</v>
      </c>
    </row>
  </sheetData>
  <mergeCells count="4">
    <mergeCell ref="A1:B1"/>
    <mergeCell ref="C1:F1"/>
    <mergeCell ref="A3:B3"/>
    <mergeCell ref="A5:B5"/>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588</v>
      </c>
    </row>
    <row r="2" ht="32.25" customHeight="1">
      <c r="A2" s="145" t="s">
        <v>793</v>
      </c>
      <c r="B2" s="146" t="s">
        <v>1107</v>
      </c>
      <c r="C2" s="147" t="s">
        <v>795</v>
      </c>
      <c r="D2" s="147" t="s">
        <v>796</v>
      </c>
      <c r="E2" s="147" t="s">
        <v>797</v>
      </c>
      <c r="F2" s="147" t="s">
        <v>798</v>
      </c>
    </row>
    <row r="3" ht="187.5" customHeight="1">
      <c r="A3" s="148"/>
      <c r="B3" s="76"/>
      <c r="C3" s="149" t="s">
        <v>1108</v>
      </c>
      <c r="D3" s="149" t="s">
        <v>1109</v>
      </c>
      <c r="E3" s="149" t="s">
        <v>1110</v>
      </c>
      <c r="F3" s="149" t="s">
        <v>1111</v>
      </c>
      <c r="I3" s="49" t="s">
        <v>1112</v>
      </c>
    </row>
    <row r="4" ht="30.0" customHeight="1">
      <c r="A4" s="145" t="s">
        <v>803</v>
      </c>
      <c r="B4" s="146" t="s">
        <v>1113</v>
      </c>
      <c r="C4" s="147" t="s">
        <v>795</v>
      </c>
      <c r="D4" s="147" t="s">
        <v>796</v>
      </c>
      <c r="E4" s="147" t="s">
        <v>797</v>
      </c>
      <c r="F4" s="147" t="s">
        <v>798</v>
      </c>
    </row>
    <row r="5" ht="187.5" customHeight="1">
      <c r="A5" s="150"/>
      <c r="C5" s="151" t="s">
        <v>1114</v>
      </c>
      <c r="D5" s="151" t="s">
        <v>1115</v>
      </c>
      <c r="E5" s="151" t="s">
        <v>1116</v>
      </c>
      <c r="F5" s="151" t="s">
        <v>1117</v>
      </c>
    </row>
    <row r="10" ht="14.25" customHeight="1"/>
  </sheetData>
  <mergeCells count="4">
    <mergeCell ref="A1:B1"/>
    <mergeCell ref="C1:F1"/>
    <mergeCell ref="A3:B3"/>
    <mergeCell ref="A5:B5"/>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571</v>
      </c>
    </row>
    <row r="2" ht="32.25" customHeight="1">
      <c r="A2" s="145" t="s">
        <v>793</v>
      </c>
      <c r="B2" s="146" t="s">
        <v>972</v>
      </c>
      <c r="C2" s="147" t="s">
        <v>795</v>
      </c>
      <c r="D2" s="147" t="s">
        <v>796</v>
      </c>
      <c r="E2" s="147" t="s">
        <v>797</v>
      </c>
      <c r="F2" s="147" t="s">
        <v>798</v>
      </c>
    </row>
    <row r="3" ht="187.5" customHeight="1">
      <c r="A3" s="148"/>
      <c r="B3" s="76"/>
      <c r="C3" s="149" t="s">
        <v>1118</v>
      </c>
      <c r="D3" s="149" t="s">
        <v>1119</v>
      </c>
      <c r="E3" s="149" t="s">
        <v>1120</v>
      </c>
      <c r="F3" s="149" t="s">
        <v>1121</v>
      </c>
    </row>
    <row r="4" ht="30.0" customHeight="1">
      <c r="A4" s="145" t="s">
        <v>803</v>
      </c>
      <c r="B4" s="146" t="s">
        <v>1122</v>
      </c>
      <c r="C4" s="147" t="s">
        <v>795</v>
      </c>
      <c r="D4" s="147" t="s">
        <v>796</v>
      </c>
      <c r="E4" s="147" t="s">
        <v>797</v>
      </c>
      <c r="F4" s="147" t="s">
        <v>798</v>
      </c>
    </row>
    <row r="5" ht="187.5" customHeight="1">
      <c r="A5" s="150"/>
      <c r="C5" s="151" t="s">
        <v>1123</v>
      </c>
      <c r="D5" s="151" t="s">
        <v>1124</v>
      </c>
      <c r="E5" s="151" t="s">
        <v>1125</v>
      </c>
      <c r="F5" s="151" t="s">
        <v>1126</v>
      </c>
    </row>
  </sheetData>
  <mergeCells count="4">
    <mergeCell ref="A1:B1"/>
    <mergeCell ref="C1:F1"/>
    <mergeCell ref="A3:B3"/>
    <mergeCell ref="A5:B5"/>
  </mergeCell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573</v>
      </c>
    </row>
    <row r="2" ht="32.25" customHeight="1">
      <c r="A2" s="145" t="s">
        <v>793</v>
      </c>
      <c r="B2" s="146" t="s">
        <v>938</v>
      </c>
      <c r="C2" s="147" t="s">
        <v>795</v>
      </c>
      <c r="D2" s="147" t="s">
        <v>796</v>
      </c>
      <c r="E2" s="147" t="s">
        <v>797</v>
      </c>
      <c r="F2" s="147" t="s">
        <v>798</v>
      </c>
    </row>
    <row r="3" ht="187.5" customHeight="1">
      <c r="A3" s="148"/>
      <c r="B3" s="76"/>
      <c r="C3" s="149" t="s">
        <v>1127</v>
      </c>
      <c r="D3" s="149" t="s">
        <v>1128</v>
      </c>
      <c r="E3" s="149" t="s">
        <v>1129</v>
      </c>
      <c r="F3" s="149" t="s">
        <v>1130</v>
      </c>
    </row>
    <row r="4" ht="30.0" customHeight="1">
      <c r="A4" s="145" t="s">
        <v>803</v>
      </c>
      <c r="B4" s="146" t="s">
        <v>943</v>
      </c>
      <c r="C4" s="147" t="s">
        <v>795</v>
      </c>
      <c r="D4" s="147" t="s">
        <v>796</v>
      </c>
      <c r="E4" s="147" t="s">
        <v>797</v>
      </c>
      <c r="F4" s="147" t="s">
        <v>798</v>
      </c>
    </row>
    <row r="5" ht="187.5" customHeight="1">
      <c r="A5" s="150"/>
      <c r="C5" s="151" t="s">
        <v>1131</v>
      </c>
      <c r="D5" s="151" t="s">
        <v>1132</v>
      </c>
      <c r="E5" s="151" t="s">
        <v>1133</v>
      </c>
      <c r="F5" s="151" t="s">
        <v>1134</v>
      </c>
    </row>
  </sheetData>
  <mergeCells count="4">
    <mergeCell ref="A1:B1"/>
    <mergeCell ref="C1:F1"/>
    <mergeCell ref="A3:B3"/>
    <mergeCell ref="A5:B5"/>
  </mergeCell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574</v>
      </c>
    </row>
    <row r="2" ht="32.25" customHeight="1">
      <c r="A2" s="145" t="s">
        <v>793</v>
      </c>
      <c r="B2" s="146" t="s">
        <v>1135</v>
      </c>
      <c r="C2" s="147" t="s">
        <v>795</v>
      </c>
      <c r="D2" s="147" t="s">
        <v>796</v>
      </c>
      <c r="E2" s="147" t="s">
        <v>797</v>
      </c>
      <c r="F2" s="147" t="s">
        <v>798</v>
      </c>
    </row>
    <row r="3" ht="187.5" customHeight="1">
      <c r="A3" s="148"/>
      <c r="B3" s="76"/>
      <c r="C3" s="149" t="s">
        <v>1136</v>
      </c>
      <c r="D3" s="149" t="s">
        <v>1137</v>
      </c>
      <c r="E3" s="149" t="s">
        <v>1138</v>
      </c>
      <c r="F3" s="149" t="s">
        <v>1139</v>
      </c>
    </row>
    <row r="4" ht="30.0" customHeight="1">
      <c r="A4" s="145" t="s">
        <v>803</v>
      </c>
      <c r="B4" s="146" t="s">
        <v>1140</v>
      </c>
      <c r="C4" s="147" t="s">
        <v>795</v>
      </c>
      <c r="D4" s="147" t="s">
        <v>796</v>
      </c>
      <c r="E4" s="147" t="s">
        <v>797</v>
      </c>
      <c r="F4" s="147" t="s">
        <v>798</v>
      </c>
    </row>
    <row r="5" ht="187.5" customHeight="1">
      <c r="A5" s="150"/>
      <c r="C5" s="151" t="s">
        <v>1141</v>
      </c>
      <c r="D5" s="151" t="s">
        <v>1142</v>
      </c>
      <c r="E5" s="151" t="s">
        <v>1143</v>
      </c>
      <c r="F5" s="151" t="s">
        <v>1144</v>
      </c>
    </row>
  </sheetData>
  <mergeCells count="4">
    <mergeCell ref="A1:B1"/>
    <mergeCell ref="C1:F1"/>
    <mergeCell ref="A3:B3"/>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633</v>
      </c>
    </row>
    <row r="2" ht="32.25" customHeight="1">
      <c r="A2" s="145" t="s">
        <v>793</v>
      </c>
      <c r="B2" s="146" t="s">
        <v>809</v>
      </c>
      <c r="C2" s="147" t="s">
        <v>795</v>
      </c>
      <c r="D2" s="147" t="s">
        <v>796</v>
      </c>
      <c r="E2" s="147" t="s">
        <v>797</v>
      </c>
      <c r="F2" s="147" t="s">
        <v>798</v>
      </c>
    </row>
    <row r="3" ht="187.5" customHeight="1">
      <c r="A3" s="148"/>
      <c r="B3" s="76"/>
      <c r="C3" s="149" t="s">
        <v>810</v>
      </c>
      <c r="D3" s="149" t="s">
        <v>811</v>
      </c>
      <c r="E3" s="149" t="s">
        <v>812</v>
      </c>
      <c r="F3" s="149" t="s">
        <v>813</v>
      </c>
    </row>
    <row r="4" ht="30.0" customHeight="1">
      <c r="A4" s="145" t="s">
        <v>803</v>
      </c>
      <c r="B4" s="146" t="s">
        <v>814</v>
      </c>
      <c r="C4" s="147" t="s">
        <v>795</v>
      </c>
      <c r="D4" s="147" t="s">
        <v>796</v>
      </c>
      <c r="E4" s="147" t="s">
        <v>797</v>
      </c>
      <c r="F4" s="147" t="s">
        <v>798</v>
      </c>
    </row>
    <row r="5" ht="187.5" customHeight="1">
      <c r="A5" s="150"/>
      <c r="C5" s="151" t="s">
        <v>815</v>
      </c>
      <c r="D5" s="151" t="s">
        <v>816</v>
      </c>
      <c r="E5" s="151" t="s">
        <v>817</v>
      </c>
      <c r="F5" s="151"/>
    </row>
  </sheetData>
  <mergeCells count="4">
    <mergeCell ref="A1:B1"/>
    <mergeCell ref="C1:F1"/>
    <mergeCell ref="A3:B3"/>
    <mergeCell ref="A5:B5"/>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669</v>
      </c>
    </row>
    <row r="2" ht="32.25" customHeight="1">
      <c r="A2" s="145" t="s">
        <v>793</v>
      </c>
      <c r="B2" s="146" t="s">
        <v>645</v>
      </c>
      <c r="C2" s="147" t="s">
        <v>795</v>
      </c>
      <c r="D2" s="147" t="s">
        <v>796</v>
      </c>
      <c r="E2" s="147" t="s">
        <v>797</v>
      </c>
      <c r="F2" s="147" t="s">
        <v>798</v>
      </c>
    </row>
    <row r="3" ht="187.5" customHeight="1">
      <c r="A3" s="148"/>
      <c r="B3" s="76"/>
      <c r="C3" s="149" t="s">
        <v>1145</v>
      </c>
      <c r="D3" s="149" t="s">
        <v>1146</v>
      </c>
      <c r="E3" s="149" t="s">
        <v>1147</v>
      </c>
      <c r="F3" s="149" t="s">
        <v>1148</v>
      </c>
    </row>
    <row r="4" ht="30.0" customHeight="1">
      <c r="A4" s="145" t="s">
        <v>803</v>
      </c>
      <c r="B4" s="146" t="s">
        <v>809</v>
      </c>
      <c r="C4" s="147" t="s">
        <v>795</v>
      </c>
      <c r="D4" s="147" t="s">
        <v>796</v>
      </c>
      <c r="E4" s="147" t="s">
        <v>797</v>
      </c>
      <c r="F4" s="147" t="s">
        <v>798</v>
      </c>
    </row>
    <row r="5" ht="187.5" customHeight="1">
      <c r="A5" s="150"/>
      <c r="C5" s="151" t="s">
        <v>1149</v>
      </c>
      <c r="D5" s="151" t="s">
        <v>1150</v>
      </c>
      <c r="E5" s="151" t="s">
        <v>1151</v>
      </c>
      <c r="F5" s="151"/>
    </row>
  </sheetData>
  <mergeCells count="4">
    <mergeCell ref="A1:B1"/>
    <mergeCell ref="C1:F1"/>
    <mergeCell ref="A3:B3"/>
    <mergeCell ref="A5:B5"/>
  </mergeCell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576</v>
      </c>
    </row>
    <row r="2" ht="32.25" customHeight="1">
      <c r="A2" s="145" t="s">
        <v>793</v>
      </c>
      <c r="B2" s="146" t="s">
        <v>896</v>
      </c>
      <c r="C2" s="147" t="s">
        <v>795</v>
      </c>
      <c r="D2" s="147" t="s">
        <v>796</v>
      </c>
      <c r="E2" s="147" t="s">
        <v>797</v>
      </c>
      <c r="F2" s="147" t="s">
        <v>798</v>
      </c>
    </row>
    <row r="3" ht="187.5" customHeight="1">
      <c r="A3" s="148"/>
      <c r="B3" s="76"/>
      <c r="C3" s="149" t="s">
        <v>1152</v>
      </c>
      <c r="D3" s="149" t="s">
        <v>1153</v>
      </c>
      <c r="E3" s="149" t="s">
        <v>1154</v>
      </c>
      <c r="F3" s="149" t="s">
        <v>1155</v>
      </c>
    </row>
    <row r="4" ht="30.0" customHeight="1">
      <c r="A4" s="145" t="s">
        <v>803</v>
      </c>
      <c r="B4" s="146" t="s">
        <v>809</v>
      </c>
      <c r="C4" s="147" t="s">
        <v>795</v>
      </c>
      <c r="D4" s="147" t="s">
        <v>796</v>
      </c>
      <c r="E4" s="147" t="s">
        <v>797</v>
      </c>
      <c r="F4" s="147" t="s">
        <v>798</v>
      </c>
    </row>
    <row r="5" ht="187.5" customHeight="1">
      <c r="A5" s="150"/>
      <c r="C5" s="151" t="s">
        <v>1156</v>
      </c>
      <c r="D5" s="151" t="s">
        <v>1157</v>
      </c>
      <c r="E5" s="151" t="s">
        <v>1158</v>
      </c>
      <c r="F5" s="151" t="s">
        <v>1159</v>
      </c>
      <c r="G5" s="49" t="s">
        <v>1160</v>
      </c>
    </row>
  </sheetData>
  <mergeCells count="4">
    <mergeCell ref="A1:B1"/>
    <mergeCell ref="C1:F1"/>
    <mergeCell ref="A3:B3"/>
    <mergeCell ref="A5:B5"/>
  </mergeCell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1161</v>
      </c>
    </row>
    <row r="2" ht="32.25" customHeight="1">
      <c r="A2" s="145" t="s">
        <v>793</v>
      </c>
      <c r="B2" s="146" t="s">
        <v>809</v>
      </c>
      <c r="C2" s="147" t="s">
        <v>795</v>
      </c>
      <c r="D2" s="147" t="s">
        <v>796</v>
      </c>
      <c r="E2" s="147" t="s">
        <v>797</v>
      </c>
      <c r="F2" s="147" t="s">
        <v>798</v>
      </c>
    </row>
    <row r="3" ht="187.5" customHeight="1">
      <c r="A3" s="148"/>
      <c r="B3" s="76"/>
      <c r="C3" s="149" t="s">
        <v>1162</v>
      </c>
      <c r="D3" s="149" t="s">
        <v>1163</v>
      </c>
      <c r="E3" s="149" t="s">
        <v>1164</v>
      </c>
      <c r="F3" s="149" t="s">
        <v>1165</v>
      </c>
    </row>
    <row r="4" ht="30.0" customHeight="1">
      <c r="A4" s="145" t="s">
        <v>803</v>
      </c>
      <c r="B4" s="146" t="s">
        <v>852</v>
      </c>
      <c r="C4" s="147" t="s">
        <v>795</v>
      </c>
      <c r="D4" s="147" t="s">
        <v>796</v>
      </c>
      <c r="E4" s="147" t="s">
        <v>797</v>
      </c>
      <c r="F4" s="147" t="s">
        <v>798</v>
      </c>
    </row>
    <row r="5" ht="187.5" customHeight="1">
      <c r="A5" s="150"/>
      <c r="C5" s="151" t="s">
        <v>1166</v>
      </c>
      <c r="D5" s="151" t="s">
        <v>1167</v>
      </c>
      <c r="E5" s="151" t="s">
        <v>1168</v>
      </c>
      <c r="F5" s="151" t="s">
        <v>1169</v>
      </c>
    </row>
  </sheetData>
  <mergeCells count="4">
    <mergeCell ref="A1:B1"/>
    <mergeCell ref="C1:F1"/>
    <mergeCell ref="A3:B3"/>
    <mergeCell ref="A5:B5"/>
  </mergeCell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578</v>
      </c>
    </row>
    <row r="2" ht="32.25" customHeight="1">
      <c r="A2" s="145" t="s">
        <v>793</v>
      </c>
      <c r="B2" s="146" t="s">
        <v>972</v>
      </c>
      <c r="C2" s="147" t="s">
        <v>795</v>
      </c>
      <c r="D2" s="147" t="s">
        <v>796</v>
      </c>
      <c r="E2" s="147" t="s">
        <v>797</v>
      </c>
      <c r="F2" s="147" t="s">
        <v>798</v>
      </c>
    </row>
    <row r="3" ht="187.5" customHeight="1">
      <c r="A3" s="148"/>
      <c r="B3" s="76"/>
      <c r="C3" s="149" t="s">
        <v>1170</v>
      </c>
      <c r="D3" s="149" t="s">
        <v>1171</v>
      </c>
      <c r="E3" s="149" t="s">
        <v>1172</v>
      </c>
      <c r="F3" s="149" t="s">
        <v>1173</v>
      </c>
    </row>
    <row r="4" ht="30.0" customHeight="1">
      <c r="A4" s="145" t="s">
        <v>803</v>
      </c>
      <c r="B4" s="146" t="s">
        <v>943</v>
      </c>
      <c r="C4" s="147" t="s">
        <v>795</v>
      </c>
      <c r="D4" s="147" t="s">
        <v>796</v>
      </c>
      <c r="E4" s="147" t="s">
        <v>797</v>
      </c>
      <c r="F4" s="147" t="s">
        <v>798</v>
      </c>
    </row>
    <row r="5" ht="187.5" customHeight="1">
      <c r="A5" s="150"/>
      <c r="C5" s="151" t="s">
        <v>1174</v>
      </c>
      <c r="D5" s="151" t="s">
        <v>1175</v>
      </c>
      <c r="E5" s="151" t="s">
        <v>1176</v>
      </c>
      <c r="F5" s="155" t="s">
        <v>1177</v>
      </c>
    </row>
    <row r="6">
      <c r="C6" s="49"/>
    </row>
  </sheetData>
  <mergeCells count="4">
    <mergeCell ref="A1:B1"/>
    <mergeCell ref="C1:F1"/>
    <mergeCell ref="A3:B3"/>
    <mergeCell ref="A5:B5"/>
  </mergeCell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579</v>
      </c>
    </row>
    <row r="2" ht="32.25" customHeight="1">
      <c r="A2" s="145" t="s">
        <v>793</v>
      </c>
      <c r="B2" s="146" t="s">
        <v>809</v>
      </c>
      <c r="C2" s="147" t="s">
        <v>795</v>
      </c>
      <c r="D2" s="147" t="s">
        <v>796</v>
      </c>
      <c r="E2" s="147" t="s">
        <v>797</v>
      </c>
      <c r="F2" s="147" t="s">
        <v>798</v>
      </c>
    </row>
    <row r="3" ht="187.5" customHeight="1">
      <c r="A3" s="148"/>
      <c r="B3" s="76"/>
      <c r="C3" s="149" t="s">
        <v>1178</v>
      </c>
      <c r="D3" s="149" t="s">
        <v>1179</v>
      </c>
      <c r="E3" s="149" t="s">
        <v>1180</v>
      </c>
      <c r="F3" s="149" t="s">
        <v>1181</v>
      </c>
      <c r="G3" s="49" t="s">
        <v>1182</v>
      </c>
    </row>
    <row r="4" ht="30.0" customHeight="1">
      <c r="A4" s="145" t="s">
        <v>803</v>
      </c>
      <c r="B4" s="146"/>
      <c r="C4" s="147" t="s">
        <v>795</v>
      </c>
      <c r="D4" s="147" t="s">
        <v>796</v>
      </c>
      <c r="E4" s="147" t="s">
        <v>797</v>
      </c>
      <c r="F4" s="147" t="s">
        <v>798</v>
      </c>
    </row>
    <row r="5" ht="187.5" customHeight="1">
      <c r="A5" s="150"/>
      <c r="C5" s="151"/>
      <c r="D5" s="151"/>
      <c r="E5" s="151"/>
      <c r="F5" s="151"/>
    </row>
  </sheetData>
  <mergeCells count="4">
    <mergeCell ref="A1:B1"/>
    <mergeCell ref="C1:F1"/>
    <mergeCell ref="A3:B3"/>
    <mergeCell ref="A5:B5"/>
  </mergeCell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581</v>
      </c>
    </row>
    <row r="2" ht="32.25" customHeight="1">
      <c r="A2" s="145" t="s">
        <v>793</v>
      </c>
      <c r="B2" s="146" t="s">
        <v>896</v>
      </c>
      <c r="C2" s="147" t="s">
        <v>795</v>
      </c>
      <c r="D2" s="147" t="s">
        <v>796</v>
      </c>
      <c r="E2" s="147" t="s">
        <v>797</v>
      </c>
      <c r="F2" s="147" t="s">
        <v>798</v>
      </c>
    </row>
    <row r="3" ht="187.5" customHeight="1">
      <c r="A3" s="148"/>
      <c r="B3" s="76"/>
      <c r="C3" s="149" t="s">
        <v>1183</v>
      </c>
      <c r="D3" s="149" t="s">
        <v>1184</v>
      </c>
      <c r="E3" s="149" t="s">
        <v>1185</v>
      </c>
      <c r="F3" s="149" t="s">
        <v>1186</v>
      </c>
    </row>
    <row r="4" ht="30.0" customHeight="1">
      <c r="A4" s="145" t="s">
        <v>803</v>
      </c>
      <c r="B4" s="146" t="s">
        <v>647</v>
      </c>
      <c r="C4" s="147" t="s">
        <v>795</v>
      </c>
      <c r="D4" s="147" t="s">
        <v>796</v>
      </c>
      <c r="E4" s="147" t="s">
        <v>797</v>
      </c>
      <c r="F4" s="147" t="s">
        <v>798</v>
      </c>
    </row>
    <row r="5" ht="187.5" customHeight="1">
      <c r="A5" s="150"/>
      <c r="C5" s="151" t="s">
        <v>1187</v>
      </c>
      <c r="D5" s="151" t="s">
        <v>1188</v>
      </c>
      <c r="E5" s="151" t="s">
        <v>1189</v>
      </c>
      <c r="F5" s="151" t="s">
        <v>1190</v>
      </c>
    </row>
  </sheetData>
  <mergeCells count="4">
    <mergeCell ref="A1:B1"/>
    <mergeCell ref="C1:F1"/>
    <mergeCell ref="A3:B3"/>
    <mergeCell ref="A5:B5"/>
  </mergeCell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583</v>
      </c>
    </row>
    <row r="2" ht="32.25" customHeight="1">
      <c r="A2" s="145" t="s">
        <v>793</v>
      </c>
      <c r="B2" s="146" t="s">
        <v>809</v>
      </c>
      <c r="C2" s="147" t="s">
        <v>795</v>
      </c>
      <c r="D2" s="147" t="s">
        <v>796</v>
      </c>
      <c r="E2" s="147" t="s">
        <v>797</v>
      </c>
      <c r="F2" s="147" t="s">
        <v>798</v>
      </c>
    </row>
    <row r="3" ht="187.5" customHeight="1">
      <c r="A3" s="148"/>
      <c r="B3" s="76"/>
      <c r="C3" s="149" t="s">
        <v>1191</v>
      </c>
      <c r="D3" s="149" t="s">
        <v>1192</v>
      </c>
      <c r="E3" s="149" t="s">
        <v>1193</v>
      </c>
      <c r="F3" s="149" t="s">
        <v>1194</v>
      </c>
    </row>
    <row r="4" ht="30.0" customHeight="1">
      <c r="A4" s="145" t="s">
        <v>803</v>
      </c>
      <c r="B4" s="146" t="s">
        <v>831</v>
      </c>
      <c r="C4" s="147" t="s">
        <v>795</v>
      </c>
      <c r="D4" s="147" t="s">
        <v>796</v>
      </c>
      <c r="E4" s="147" t="s">
        <v>797</v>
      </c>
      <c r="F4" s="147" t="s">
        <v>798</v>
      </c>
    </row>
    <row r="5" ht="187.5" customHeight="1">
      <c r="A5" s="150"/>
      <c r="C5" s="151" t="s">
        <v>1195</v>
      </c>
      <c r="D5" s="151" t="s">
        <v>1196</v>
      </c>
      <c r="E5" s="151" t="s">
        <v>1197</v>
      </c>
      <c r="F5" s="151" t="s">
        <v>1198</v>
      </c>
    </row>
    <row r="6">
      <c r="E6" s="49"/>
    </row>
  </sheetData>
  <mergeCells count="4">
    <mergeCell ref="A1:B1"/>
    <mergeCell ref="C1:F1"/>
    <mergeCell ref="A3:B3"/>
    <mergeCell ref="A5:B5"/>
  </mergeCell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585</v>
      </c>
    </row>
    <row r="2" ht="32.25" customHeight="1">
      <c r="A2" s="145" t="s">
        <v>793</v>
      </c>
      <c r="B2" s="146" t="s">
        <v>809</v>
      </c>
      <c r="C2" s="147" t="s">
        <v>795</v>
      </c>
      <c r="D2" s="147" t="s">
        <v>796</v>
      </c>
      <c r="E2" s="147" t="s">
        <v>797</v>
      </c>
      <c r="F2" s="147" t="s">
        <v>798</v>
      </c>
    </row>
    <row r="3" ht="187.5" customHeight="1">
      <c r="A3" s="148"/>
      <c r="B3" s="76"/>
      <c r="C3" s="149" t="s">
        <v>1199</v>
      </c>
      <c r="D3" s="149" t="s">
        <v>1200</v>
      </c>
      <c r="E3" s="149" t="s">
        <v>1201</v>
      </c>
      <c r="F3" s="149" t="s">
        <v>1202</v>
      </c>
    </row>
    <row r="4" ht="30.0" customHeight="1">
      <c r="A4" s="145" t="s">
        <v>803</v>
      </c>
      <c r="B4" s="146" t="s">
        <v>814</v>
      </c>
      <c r="C4" s="147" t="s">
        <v>795</v>
      </c>
      <c r="D4" s="147" t="s">
        <v>796</v>
      </c>
      <c r="E4" s="147" t="s">
        <v>797</v>
      </c>
      <c r="F4" s="147" t="s">
        <v>798</v>
      </c>
    </row>
    <row r="5" ht="187.5" customHeight="1">
      <c r="A5" s="150"/>
      <c r="C5" s="151" t="s">
        <v>1203</v>
      </c>
      <c r="D5" s="151" t="s">
        <v>1204</v>
      </c>
      <c r="E5" s="151" t="s">
        <v>1205</v>
      </c>
      <c r="F5" s="151"/>
    </row>
  </sheetData>
  <mergeCells count="4">
    <mergeCell ref="A1:B1"/>
    <mergeCell ref="C1:F1"/>
    <mergeCell ref="A3:B3"/>
    <mergeCell ref="A5:B5"/>
  </mergeCell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586</v>
      </c>
    </row>
    <row r="2" ht="32.25" customHeight="1">
      <c r="A2" s="145" t="s">
        <v>793</v>
      </c>
      <c r="B2" s="146" t="s">
        <v>809</v>
      </c>
      <c r="C2" s="147" t="s">
        <v>795</v>
      </c>
      <c r="D2" s="147" t="s">
        <v>796</v>
      </c>
      <c r="E2" s="147" t="s">
        <v>797</v>
      </c>
      <c r="F2" s="147" t="s">
        <v>798</v>
      </c>
    </row>
    <row r="3" ht="187.5" customHeight="1">
      <c r="A3" s="148"/>
      <c r="B3" s="76"/>
      <c r="C3" s="149" t="s">
        <v>1206</v>
      </c>
      <c r="D3" s="149" t="s">
        <v>1207</v>
      </c>
      <c r="E3" s="149" t="s">
        <v>1208</v>
      </c>
      <c r="F3" s="149"/>
    </row>
    <row r="4" ht="30.0" customHeight="1">
      <c r="A4" s="145" t="s">
        <v>803</v>
      </c>
      <c r="B4" s="146"/>
      <c r="C4" s="147" t="s">
        <v>795</v>
      </c>
      <c r="D4" s="147" t="s">
        <v>796</v>
      </c>
      <c r="E4" s="147" t="s">
        <v>797</v>
      </c>
      <c r="F4" s="147" t="s">
        <v>798</v>
      </c>
    </row>
    <row r="5" ht="187.5" customHeight="1">
      <c r="A5" s="150"/>
      <c r="C5" s="151" t="s">
        <v>1209</v>
      </c>
      <c r="D5" s="151" t="s">
        <v>1210</v>
      </c>
      <c r="E5" s="151" t="s">
        <v>1211</v>
      </c>
      <c r="F5" s="151" t="s">
        <v>1212</v>
      </c>
    </row>
  </sheetData>
  <mergeCells count="4">
    <mergeCell ref="A1:B1"/>
    <mergeCell ref="C1:F1"/>
    <mergeCell ref="A3:B3"/>
    <mergeCell ref="A5:B5"/>
  </mergeCell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587</v>
      </c>
    </row>
    <row r="2" ht="32.25" customHeight="1">
      <c r="A2" s="145" t="s">
        <v>793</v>
      </c>
      <c r="B2" s="146" t="s">
        <v>642</v>
      </c>
      <c r="C2" s="147" t="s">
        <v>795</v>
      </c>
      <c r="D2" s="147" t="s">
        <v>796</v>
      </c>
      <c r="E2" s="147" t="s">
        <v>797</v>
      </c>
      <c r="F2" s="147" t="s">
        <v>798</v>
      </c>
    </row>
    <row r="3" ht="187.5" customHeight="1">
      <c r="A3" s="148"/>
      <c r="B3" s="76"/>
      <c r="C3" s="149" t="s">
        <v>1213</v>
      </c>
      <c r="D3" s="149" t="s">
        <v>1214</v>
      </c>
      <c r="E3" s="149"/>
      <c r="F3" s="149" t="s">
        <v>1215</v>
      </c>
    </row>
    <row r="4" ht="30.0" customHeight="1">
      <c r="A4" s="145" t="s">
        <v>803</v>
      </c>
      <c r="B4" s="146" t="s">
        <v>1216</v>
      </c>
      <c r="C4" s="147" t="s">
        <v>795</v>
      </c>
      <c r="D4" s="147" t="s">
        <v>796</v>
      </c>
      <c r="E4" s="147" t="s">
        <v>797</v>
      </c>
      <c r="F4" s="147" t="s">
        <v>798</v>
      </c>
    </row>
    <row r="5" ht="187.5" customHeight="1">
      <c r="A5" s="150"/>
      <c r="C5" s="151" t="s">
        <v>1217</v>
      </c>
      <c r="D5" s="151" t="s">
        <v>1218</v>
      </c>
      <c r="E5" s="151"/>
      <c r="F5" s="151"/>
    </row>
  </sheetData>
  <mergeCells count="4">
    <mergeCell ref="A1:B1"/>
    <mergeCell ref="C1:F1"/>
    <mergeCell ref="A3:B3"/>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632</v>
      </c>
    </row>
    <row r="2" ht="32.25" customHeight="1">
      <c r="A2" s="145" t="s">
        <v>793</v>
      </c>
      <c r="B2" s="146" t="s">
        <v>809</v>
      </c>
      <c r="C2" s="147" t="s">
        <v>795</v>
      </c>
      <c r="D2" s="147" t="s">
        <v>796</v>
      </c>
      <c r="E2" s="147" t="s">
        <v>797</v>
      </c>
      <c r="F2" s="147" t="s">
        <v>798</v>
      </c>
    </row>
    <row r="3" ht="187.5" customHeight="1">
      <c r="A3" s="148"/>
      <c r="B3" s="76"/>
      <c r="C3" s="149" t="s">
        <v>818</v>
      </c>
      <c r="D3" s="149" t="s">
        <v>819</v>
      </c>
      <c r="E3" s="149" t="s">
        <v>820</v>
      </c>
      <c r="F3" s="149" t="s">
        <v>821</v>
      </c>
    </row>
    <row r="4" ht="30.0" customHeight="1">
      <c r="A4" s="145" t="s">
        <v>803</v>
      </c>
      <c r="B4" s="146" t="s">
        <v>814</v>
      </c>
      <c r="C4" s="147" t="s">
        <v>795</v>
      </c>
      <c r="D4" s="147" t="s">
        <v>796</v>
      </c>
      <c r="E4" s="147" t="s">
        <v>797</v>
      </c>
      <c r="F4" s="147" t="s">
        <v>798</v>
      </c>
    </row>
    <row r="5" ht="187.5" customHeight="1">
      <c r="A5" s="150"/>
      <c r="C5" s="151" t="s">
        <v>822</v>
      </c>
      <c r="D5" s="151" t="s">
        <v>823</v>
      </c>
      <c r="E5" s="151" t="s">
        <v>824</v>
      </c>
      <c r="F5" s="151" t="s">
        <v>825</v>
      </c>
    </row>
  </sheetData>
  <mergeCells count="4">
    <mergeCell ref="A1:B1"/>
    <mergeCell ref="C1:F1"/>
    <mergeCell ref="A3:B3"/>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631</v>
      </c>
    </row>
    <row r="2" ht="32.25" customHeight="1">
      <c r="A2" s="145" t="s">
        <v>793</v>
      </c>
      <c r="B2" s="146"/>
      <c r="C2" s="147" t="s">
        <v>795</v>
      </c>
      <c r="D2" s="147" t="s">
        <v>796</v>
      </c>
      <c r="E2" s="147" t="s">
        <v>797</v>
      </c>
      <c r="F2" s="147" t="s">
        <v>798</v>
      </c>
    </row>
    <row r="3" ht="187.5" customHeight="1">
      <c r="A3" s="148"/>
      <c r="B3" s="76"/>
      <c r="C3" s="149"/>
      <c r="D3" s="149"/>
      <c r="E3" s="149"/>
      <c r="F3" s="149"/>
    </row>
    <row r="4" ht="30.0" customHeight="1">
      <c r="A4" s="145" t="s">
        <v>803</v>
      </c>
      <c r="B4" s="146" t="s">
        <v>826</v>
      </c>
      <c r="C4" s="147" t="s">
        <v>795</v>
      </c>
      <c r="D4" s="147" t="s">
        <v>796</v>
      </c>
      <c r="E4" s="147" t="s">
        <v>797</v>
      </c>
      <c r="F4" s="147" t="s">
        <v>798</v>
      </c>
    </row>
    <row r="5" ht="187.5" customHeight="1">
      <c r="A5" s="150"/>
      <c r="C5" s="151"/>
      <c r="D5" s="151"/>
      <c r="E5" s="151"/>
      <c r="F5" s="151"/>
    </row>
  </sheetData>
  <mergeCells count="4">
    <mergeCell ref="A1:B1"/>
    <mergeCell ref="C1:F1"/>
    <mergeCell ref="A3:B3"/>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629</v>
      </c>
    </row>
    <row r="2" ht="32.25" customHeight="1">
      <c r="A2" s="145" t="s">
        <v>793</v>
      </c>
      <c r="B2" s="146" t="s">
        <v>794</v>
      </c>
      <c r="C2" s="147" t="s">
        <v>795</v>
      </c>
      <c r="D2" s="147" t="s">
        <v>796</v>
      </c>
      <c r="E2" s="147" t="s">
        <v>797</v>
      </c>
      <c r="F2" s="147" t="s">
        <v>798</v>
      </c>
    </row>
    <row r="3" ht="187.5" customHeight="1">
      <c r="A3" s="148"/>
      <c r="B3" s="76"/>
      <c r="C3" s="149" t="s">
        <v>827</v>
      </c>
      <c r="D3" s="149" t="s">
        <v>828</v>
      </c>
      <c r="E3" s="149" t="s">
        <v>829</v>
      </c>
      <c r="F3" s="149" t="s">
        <v>830</v>
      </c>
    </row>
    <row r="4" ht="30.0" customHeight="1">
      <c r="A4" s="145" t="s">
        <v>803</v>
      </c>
      <c r="B4" s="146" t="s">
        <v>831</v>
      </c>
      <c r="C4" s="147" t="s">
        <v>795</v>
      </c>
      <c r="D4" s="147" t="s">
        <v>796</v>
      </c>
      <c r="E4" s="147" t="s">
        <v>797</v>
      </c>
      <c r="F4" s="147" t="s">
        <v>798</v>
      </c>
    </row>
    <row r="5" ht="187.5" customHeight="1">
      <c r="A5" s="150"/>
      <c r="C5" s="151" t="s">
        <v>832</v>
      </c>
      <c r="D5" s="151" t="s">
        <v>833</v>
      </c>
      <c r="E5" s="151" t="s">
        <v>834</v>
      </c>
      <c r="F5" s="151" t="s">
        <v>835</v>
      </c>
    </row>
  </sheetData>
  <mergeCells count="4">
    <mergeCell ref="A1:B1"/>
    <mergeCell ref="C1:F1"/>
    <mergeCell ref="A3:B3"/>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43" t="s">
        <v>791</v>
      </c>
      <c r="C1" s="144" t="s">
        <v>630</v>
      </c>
    </row>
    <row r="2" ht="32.25" customHeight="1">
      <c r="A2" s="145" t="s">
        <v>793</v>
      </c>
      <c r="B2" s="146" t="s">
        <v>645</v>
      </c>
      <c r="C2" s="147" t="s">
        <v>795</v>
      </c>
      <c r="D2" s="147" t="s">
        <v>796</v>
      </c>
      <c r="E2" s="147" t="s">
        <v>797</v>
      </c>
      <c r="F2" s="147" t="s">
        <v>798</v>
      </c>
    </row>
    <row r="3" ht="187.5" customHeight="1">
      <c r="A3" s="148"/>
      <c r="B3" s="76"/>
      <c r="C3" s="149" t="s">
        <v>836</v>
      </c>
      <c r="D3" s="149" t="s">
        <v>837</v>
      </c>
      <c r="E3" s="149" t="s">
        <v>838</v>
      </c>
      <c r="F3" s="149" t="s">
        <v>839</v>
      </c>
    </row>
    <row r="4" ht="30.0" customHeight="1">
      <c r="A4" s="145" t="s">
        <v>803</v>
      </c>
      <c r="B4" s="146" t="s">
        <v>840</v>
      </c>
      <c r="C4" s="147"/>
      <c r="D4" s="147" t="s">
        <v>796</v>
      </c>
      <c r="E4" s="147" t="s">
        <v>797</v>
      </c>
      <c r="F4" s="147" t="s">
        <v>798</v>
      </c>
    </row>
    <row r="5" ht="187.5" customHeight="1">
      <c r="A5" s="150"/>
      <c r="C5" s="151" t="s">
        <v>841</v>
      </c>
      <c r="D5" s="151" t="s">
        <v>842</v>
      </c>
      <c r="E5" s="151" t="s">
        <v>843</v>
      </c>
      <c r="F5" s="151" t="s">
        <v>844</v>
      </c>
    </row>
  </sheetData>
  <mergeCells count="4">
    <mergeCell ref="A1:B1"/>
    <mergeCell ref="C1:F1"/>
    <mergeCell ref="A3:B3"/>
    <mergeCell ref="A5:B5"/>
  </mergeCells>
  <drawing r:id="rId1"/>
</worksheet>
</file>