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40.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41.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39.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42.xml"/>
  <Override ContentType="application/vnd.openxmlformats-officedocument.spreadsheetml.worksheet+xml" PartName="/xl/worksheets/sheet38.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43.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3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43.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40.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38.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41.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42.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pplications" sheetId="1" r:id="rId3"/>
    <sheet state="visible" name="Matrix" sheetId="2" r:id="rId4"/>
    <sheet state="visible" name="Decisions" sheetId="3" r:id="rId5"/>
    <sheet state="hidden" name="Ishaan Radia" sheetId="4" r:id="rId6"/>
    <sheet state="hidden" name="Natalie Gorelik" sheetId="5" r:id="rId7"/>
    <sheet state="hidden" name="Aries Zhou" sheetId="6" r:id="rId8"/>
    <sheet state="hidden" name="Claire Hill" sheetId="7" r:id="rId9"/>
    <sheet state="hidden" name="Iustina Banerji" sheetId="8" r:id="rId10"/>
    <sheet state="hidden" name="Rohan Shah" sheetId="9" r:id="rId11"/>
    <sheet state="hidden" name="Weilin Wang" sheetId="10" r:id="rId12"/>
    <sheet state="hidden" name="Alex Blanton" sheetId="11" r:id="rId13"/>
    <sheet state="hidden" name="Zane Mondschein" sheetId="12" r:id="rId14"/>
    <sheet state="hidden" name="Aiden Winters" sheetId="13" r:id="rId15"/>
    <sheet state="hidden" name="Sarah Bird" sheetId="14" r:id="rId16"/>
    <sheet state="hidden" name="Eli Wellum" sheetId="15" r:id="rId17"/>
    <sheet state="hidden" name="Yussef Guerrab" sheetId="16" r:id="rId18"/>
    <sheet state="hidden" name="Tianci Chen" sheetId="17" r:id="rId19"/>
    <sheet state="hidden" name="Lena Hobbs Brown" sheetId="18" r:id="rId20"/>
    <sheet state="hidden" name="Varsha Nidamarty" sheetId="19" r:id="rId21"/>
    <sheet state="hidden" name="Heesue Kim" sheetId="20" r:id="rId22"/>
    <sheet state="hidden" name="Arjun Saddy" sheetId="21" r:id="rId23"/>
    <sheet state="hidden" name="Alex Dixon" sheetId="22" r:id="rId24"/>
    <sheet state="hidden" name="Alex Rojas" sheetId="23" r:id="rId25"/>
    <sheet state="hidden" name="Jilianne Leary" sheetId="24" r:id="rId26"/>
    <sheet state="hidden" name="Silas McClure" sheetId="25" r:id="rId27"/>
    <sheet state="hidden" name="Rishabh Gupta" sheetId="26" r:id="rId28"/>
    <sheet state="hidden" name="Yosi Esquivel-Alcantara" sheetId="27" r:id="rId29"/>
    <sheet state="hidden" name="Aaron Wang" sheetId="28" r:id="rId30"/>
    <sheet state="hidden" name="Meredith Robbins" sheetId="29" r:id="rId31"/>
    <sheet state="hidden" name="Anabel Russo" sheetId="30" r:id="rId32"/>
    <sheet state="hidden" name="Benjamin Mitchell" sheetId="31" r:id="rId33"/>
    <sheet state="hidden" name="Nupur Jain" sheetId="32" r:id="rId34"/>
    <sheet state="hidden" name="Matthew McMillan" sheetId="33" r:id="rId35"/>
    <sheet state="hidden" name="James Roman" sheetId="34" r:id="rId36"/>
    <sheet state="hidden" name="Johnny Nguyen" sheetId="35" r:id="rId37"/>
    <sheet state="hidden" name="Meg Penaganti" sheetId="36" r:id="rId38"/>
    <sheet state="hidden" name="Zachary Taylor" sheetId="37" r:id="rId39"/>
    <sheet state="hidden" name="Ethan Jackowitz" sheetId="38" r:id="rId40"/>
    <sheet state="hidden" name="Sarah Siddiqui" sheetId="39" r:id="rId41"/>
    <sheet state="hidden" name="Sean Malone" sheetId="40" r:id="rId42"/>
    <sheet state="hidden" name="Autumn Boyce" sheetId="41" r:id="rId43"/>
    <sheet state="hidden" name="Keya Pothireddy" sheetId="42" r:id="rId44"/>
    <sheet state="hidden" name="Ben Dudley" sheetId="43" r:id="rId45"/>
  </sheets>
  <definedNames>
    <definedName hidden="1" localSheetId="2" name="_xlnm._FilterDatabase">Decisions!$A$1:$E$41</definedName>
  </definedNames>
  <calcPr/>
</workbook>
</file>

<file path=xl/sharedStrings.xml><?xml version="1.0" encoding="utf-8"?>
<sst xmlns="http://schemas.openxmlformats.org/spreadsheetml/2006/main" count="1666" uniqueCount="826">
  <si>
    <t>Preferred Name</t>
  </si>
  <si>
    <t>Last Name</t>
  </si>
  <si>
    <t>Resume</t>
  </si>
  <si>
    <t>Expected Graduation</t>
  </si>
  <si>
    <t>Major(s)</t>
  </si>
  <si>
    <t>Minor(s)</t>
  </si>
  <si>
    <t>Cumulative GPA</t>
  </si>
  <si>
    <t>Why are you interested in joining CYC?</t>
  </si>
  <si>
    <t>What makes a good team?</t>
  </si>
  <si>
    <t>If there is anything else you want the leadership team to know, please provide below.</t>
  </si>
  <si>
    <t>Abigail</t>
  </si>
  <si>
    <t>Abby</t>
  </si>
  <si>
    <t>Pendergraft</t>
  </si>
  <si>
    <t>https://drive.google.com/open?id=1mk7afKz6Yasppe9gQZ8CIGKnSep08t63</t>
  </si>
  <si>
    <t>May 2023</t>
  </si>
  <si>
    <t>English</t>
  </si>
  <si>
    <t>Political Science</t>
  </si>
  <si>
    <t xml:space="preserve">Membership in any organization provides a new community to its members, but membership to CYC is seemingly unique. From my interactions with CYC,  there is an obvious dedication to foster, yes, community as a whole, but it also encourages the growth of the individual;  It provides a chance to network and drive the growth and success of both the member and team simultaneously.  I want to join CYC not only for personal development but to help the community grow and connect; It is incredibly important to a community that the leaders within it are dedicated to its growth and excellence.  The values of CYC align with how I aim to lead: commitment to serving the community through empowerment, excellence, integrity, and teamwork.  In exchange for the opportunity to learn both the technicalities and social aspects of CYC, I would provide to the team and to each business a willingness to collaborate and critical thinking skills to communicate and create relationships between the Raleigh community and CYC.  I am also interested in joining CYC for the opportunity to give back to the Raleigh community and to create a positive impact on all lives in the community.  Service and leadership has always been an important aspect of my life- helping me learn how to serve and connect with others more genuinely and openly.  
</t>
  </si>
  <si>
    <t xml:space="preserve">In observing my hometown community, I’ve recognized the key to a functioning team is open and consistent communication above all else.  Communication fosters trust between the members of the team, leading to the team’s excellence and success.  Collaboration between community, team and the individual is one of the most important relationships to foster thriving teams.  Within collaboration, is the dedication of each individual to the team; each member must be reliable, they must be able to do what they say they can do and they must be willing to support and listen to their team members without judgment. 
In interacting and observing the leaders of the community, a pattern appears when they address a pressing issue; Although every team is unique and is the whole of its parts, each member is responsible for two things: offer a possible solution to the issue and be willing to empower and listen to their teammates’ thoughts.  Each individual actively works towards a common goal- which is why communication and complete understanding of the goal is crucial. In my experience, building a team requires consideration of what each member brings to the whole.  Individuality and background are just as crucial as each member's willingness to compromise, enable and listen to their teammates.
</t>
  </si>
  <si>
    <t>Aiden</t>
  </si>
  <si>
    <t>Winters</t>
  </si>
  <si>
    <t>https://drive.google.com/open?id=1L_icTaHF40E4kUJyAhUjeAgZeP3k1wnZ</t>
  </si>
  <si>
    <t>May 2022</t>
  </si>
  <si>
    <t>Microbiology and Nutrition</t>
  </si>
  <si>
    <t>N/A</t>
  </si>
  <si>
    <t xml:space="preserve">Studying microbiology is incredibly engaging and rewarding; however, I feel that it is hard for me to have strong person-to-person interactions and direct impacts within my local community in this field. I have been feeling slightly lost for the past few months due to this. Recently, I had a run in with my friend Alex Rojas who also studies microbiology and he told me how he has secured a consulting job with Deloitte following graduation. Hearing this really piqued an interest in consulting for me; I feel that it would provide me an outlet that allows me to do work where I am heavily engaged with people while still being able to focus on my studies in microbiology. Consult Your Community specifically interests me because I have spent the last seven years in the Raleigh area, and I have become very attached to the local community here. Raleigh maintains the charm and humility of a small, Southern town while still being a hotspot for innovation and technology. This makes it perfect for the growth and development of new businesses. This unique aspect of Raleigh has been one of the things that has kept me and my family here for so long. Consult Your Community seems like an amazing opportunity to really give back to the Raleigh area which has already done so much for me.  Another aspect of Consult Your Community that really resonated with me was the focus on minority/woman owned businesses. Working with the North Carolina Council for Women really gave me perspective on how important it is to act as an ally even if you are not part of these communities. Institutional racism in America really puts communities of color at a disadvantage especially in the worlds of entrepreneurship and business. Programs such as Consult Your Community that put emphasis on assisting minority business owners are quintessential to the empowerment of these communities which is something I am very passionate about and would like to do more of. Overall, I feel that Consult Your Community would be a great way for me to become more engaged in my community and provide me with more interdisciplinary opportunities that are outside of my typical STEM field of study. </t>
  </si>
  <si>
    <t xml:space="preserve">A good team is often far and few between; however, this should not be the case. Groupwork is something that is seen as a burden to many college students, but this is usually due to a simple lack of understanding and communication within a team. Lack of understanding not only relates to interpersonal understanding because it is oftentimes a lack of self-understanding that can lead to issues. My positive perspectives on teamwork primarily came from my Alternative Service Break trip to Trinidad and Tobago last year. Before we went on our trip, we spent many months preparing though workshops and events that allowed for our team to bond. One of the activities that we did, which at the time I felt very unsure about, was analyzing the results of our Clinton Strengths Test. The Clifton Strengths Test provides you with your top five strengths and encourages development of these natural strengths, rather than changing yourself to develop traits that may not come naturally to you. My five Clifton Strengths are strategic, adaptability, command, relator, and self-assurance. Learning about my natural strengths has really helped me learn how to function well in a group. Balance within my strengths is very important to make sure I am being a productive group member. Without proper balance, I would oftentimes come across as bossy due to my inclination towards command and self-assurance or I would come across as a procrastinator due to my inclination towards adaptability. Since I took my strengths test, I have worked incredibly hard to develop them. I have learned to merge my strengths so I can still provide direction with confidence through my command and self-assurance strengths but not come across as bossy due to my strengths in adaptability and as a relator. Working with my Trinidad and Tobago team was the first time I knew all of this about myself and the team was incredibly functional and productive. We also not only knew ourselves, but we really knew and played on the strengths of our fellow team members. This is what really made us all function so well as a unit. Teamwork is scary to most, but if you get a team that works hard to know about themselves and about each other, you can get an unbelievable amount done. </t>
  </si>
  <si>
    <t>Alexander</t>
  </si>
  <si>
    <t>Alex</t>
  </si>
  <si>
    <t>Rojas</t>
  </si>
  <si>
    <t>https://drive.google.com/open?id=1yuSmYKz5ViWnfLUb0Id2YJsFcP5VBzg2</t>
  </si>
  <si>
    <t>May 2021</t>
  </si>
  <si>
    <t>Master of Microbial Biotechnology &amp; Microbiology, B.S.</t>
  </si>
  <si>
    <t>Biomanufacturing &amp; Biotechnology</t>
  </si>
  <si>
    <t>I am interested in joining CYC because I was compelled by the opportunity outlined in the new member info session. Additionally, I would like to get more consulting experience that would complement the graduate student consulting I currently do with my masters program.</t>
  </si>
  <si>
    <t>Drawing from one of my best team experiences, a good team is one who can enjoy each others' company but also know how to focus and get things done. A good team knows how to communicate and does not have issues speaking up about a problem so that it can be addressed promptly.</t>
  </si>
  <si>
    <t>I am interested in pursuing a career in consulting post graduation and I will be interning with Deloitte Consulting in the Summer of 2020.</t>
  </si>
  <si>
    <t>Blanton</t>
  </si>
  <si>
    <t>https://drive.google.com/open?id=1kqeea7oajzMrCMtMq_mTgML_jgvri5H5</t>
  </si>
  <si>
    <t>Business Administration</t>
  </si>
  <si>
    <t>Undeclared</t>
  </si>
  <si>
    <t>From watching my father grow his own small business, to my first job working for Farmer Fred at an organic farm, to now, being an intern at a local news company, I have seen firsthand how small businesses are the driving force of every community. Despite this, small businesses face many problems in the creation and development of their success, a problem that CYC recognizes and makes it their mission to assist in. The ability to positively impact my community through service is one that I have always taken advantage of. CYC allows me to exercise this passion while giving me invaluable experience through solving real business problems with real business owners. The work of CYC is work that is exceptionally important and I am very eager to be on the team of people that bring its mission to life.</t>
  </si>
  <si>
    <t xml:space="preserve">A good team is made up of many different perspectives, backgrounds, personalities, and ideas. A good team does not require one leader that every teammate looks to at every turn. Rather, a good team is completely composed of leaders that hone in on their individual strengths for the good of the group. Whether you are a strong, extroverted, coach for your teammates or an in-the-background visionary, a good team values the abilities of each member and uses those strengths in order to reach their goal. </t>
  </si>
  <si>
    <t>Dixon</t>
  </si>
  <si>
    <t>https://drive.google.com/open?id=1fnU3FFZTNgDd7B-NK-_AZaNpUCHi6Q7J</t>
  </si>
  <si>
    <t>Accounting and Business Administration</t>
  </si>
  <si>
    <t>Chinese</t>
  </si>
  <si>
    <t xml:space="preserve">To me, excel simulations and fake accounting records only take me so far. While I can simulate the tasks and administrative duties of small businesses in class, I can’t simulate the impact that my work will have. CYC makes my work real. As I’ll be participating during the school year, I’ll be able to implement my classroom skills while I learn them. 
During this summer, I’ll be continuing to assist my parents with their summer camp non-profit: Creative Camps. Whereas during the last few summers I mostly did camp counselor work, this summer I’ll be overseeing and satisfying their administrative and accounting needs during their expansion from 1 school to 3. Our biggest challenge thus far during this expansion is creating new business and client relationships as in previous years, we've had the luxury of relying on referrals and a well established local network. The opportunity to assist and make real business decisions isn't something I want to end after the summer. I'm hoping that CYC will let me continue developing small businesses and non-profits.
Furthermore, I expect my activities in CYC will help me narrow down my career interests. I’m considering managerial accounting as my concentration in my accounting major which largely deals with profit maximization through managerial decisions. I suspect many or all of our clients will want assistance with managing their costs which will give me the opportunity to understand my own interests in such tasks while satisfying their needs.  
Lastly, I want the opportunity to collaborate with people who are different from me and study different subjects than me. While I love my majors and enjoy working with those in PCOM, I've come to discover that accountants and business people have a similar way of thinking. I want to be exposed to new perspectives and mindsets. 
</t>
  </si>
  <si>
    <t xml:space="preserve">A good team is a sort of community. It is a cohesive group made strong by each of its members. It’s highlighted by efficient yet respectful communication that results in each member being aware of their collective and individual goals, purpose, and mission. 
Each member is aware of each other's purpose and tasks and will be able to step up for other members when necessary. However, a good team shouldn’t have to rely exclusively on inclusion and collaboration to be successful. It should be comprised of members who are all individually driven, engaged, and responsible for the success of the task. 
They should expect to have a leader who can provide guidance and work to bring the team together where necessary. Again, team members should not be relying on an assigned leader to provide this guidance. All members should instead be relying on their own and each other’s initiative and competence. 
I take my two years working as a waiter as a great example of a good team. While individually we were all responsible for our own customers and their quality of service, we all served a collective purpose: to provide the best possible service for all our guests. As a result, we didn’t just stick to serving our customers. We constantly found gaps in our service to fill that wasn't strictly “our responsibility”. For example, if the host was busy, we would recognize that gap and great and sit guests until our host was able to get back to her post. As a result, our team developed a great deal of trust, comradery, efficiency, and quality. 
In truly realizing our common purpose, we bonded over shared experiences and became a more successful team.
</t>
  </si>
  <si>
    <t xml:space="preserve">There is a possibility I will be studying abroad in Shanghai for the Fall 2020 semester. </t>
  </si>
  <si>
    <t>An</t>
  </si>
  <si>
    <t>Johnny</t>
  </si>
  <si>
    <t>Nguyen</t>
  </si>
  <si>
    <t>https://drive.google.com/open?id=1WQWi8TdBZbGzV92c8_W0XLobg-YDx0ho</t>
  </si>
  <si>
    <t>Psychology</t>
  </si>
  <si>
    <t>I am interested in joining the Consult Your Community organization, because you offer us the opportunity to do the volunteer work that can bring real-life impacts to small local businesses and even to the economy as a whole. Over the course of their operations, those organizations face difficult issues and problems, but they don't always have the necessary access to supportive resources to overcome those obstacles. For this reason, it would be my honor to become a part of CYC and to apply my personal skills and strengths to help the businesses in our local community.</t>
  </si>
  <si>
    <t>For me, a good team should consist of members who are determined about and have a positive outlook on their projects. Each individual should feel welcome and welcome others to give their own voices, opinions, or ideas. Finally, mistakes and setbacks should be utilized as the opportunity for the entire team to improve, not as a way to condemn and discourage a member's participation. With a positive environment where everyone can be their best selves, I believe that it will be the perfect team which can achieve any goals and overcome any obstacle.</t>
  </si>
  <si>
    <t>Anabel</t>
  </si>
  <si>
    <t>Russo</t>
  </si>
  <si>
    <t>https://drive.google.com/open?id=1k3Ph_w2taxT9W9jYUjUSQqeDFL6DWTPM</t>
  </si>
  <si>
    <t>Communication - Public Relations</t>
  </si>
  <si>
    <t>TBD</t>
  </si>
  <si>
    <t xml:space="preserve">I am interested in joining CYC because it would be a great way to become actively engaged with the local and university community, gain valuable experience, and make connections with students, businesses, and future employers. CYC can make a profound impact, and I support its mission to provide consulting services to groups who specifically need the resources to enhance their likelihood of success. I also appreciate how CYC groups students of differing majors and skill sets, giving us the opportunity to work alongside people we otherwise would not get the chance to meet. Members of CYC seem to have greater preparation for future employment opportunities because of the unique experiences they have problem solving with ambitious individuals of diverse interests. I think it would be very rewarding to learn how to assist adults with challenges I have not encountered before, and see the results of our ideas unfold. In high school, I found my experiences working in groups and fundraising to be some of the efforts where I grew the most. This club encompasses skills that I hope to further develop at my time at NC State such as collaboration, problem-solving, and leadership. Additionally, I think it would be enjoyable to make friends who share the common interest of helping our local community. </t>
  </si>
  <si>
    <t>Good teams form around shared ambitions and goals, where all members are driven to succeed. Challenges and disagreements will arise, but the tenacity to move past those setbacks distinguishes a good team from an average one. Positive dynamics form strong teams, where leadership is balanced and each persons’ ideas are valued and considered. Successful groups of individuals expand on one another's ideas and learn through their differences. Communication is essential to form consensus, work through challenges, and share expectations. Each person of a good team is dependable; their contribution is vital towards building something greater than oneself alone. Diversity is another powerful component of a strong team because unique perspectives lead to productive discussion. Great teams always strive to grow and improve in the pursuit of their goal. By acknowledging the weaker areas, space is made for positive change. Furthermore, adaptability and flexibility are highly valuable traits of good teams due to the unpredictable nature of circumstances. Individuals of great teams share a forward mentality, motivation, and an open mind.</t>
  </si>
  <si>
    <t>Aries</t>
  </si>
  <si>
    <t>Zhou</t>
  </si>
  <si>
    <t>https://drive.google.com/open?id=1xNDwJNEeBc1S-V40hG6psIj1MtFCxENc</t>
  </si>
  <si>
    <t>Statistics</t>
  </si>
  <si>
    <t>Economics</t>
  </si>
  <si>
    <t xml:space="preserve">After listening to the CYC New Member Information Session, I know CYC is a place that I have being looking for. Firstly, I think CYC is a wonderful platform for me to apply my technical skills, to deal with real problems, and most importantly, to make real changes to the real world. I want to see how my work could influence others' decisions and want to change my way in connecting to the society. Secondly, the team working workplace in CYC is also very attractive to me. I enjoyed solving problems with teammates. The process of communicating and exchanging ideas to produce a final work would allow me to receive a sense of accomplishment. Finally, I want to develop leadership skills, as well as to further enhance my communication skills. In addition, I also want to expose to other professional areas to learn something new. CYC is my ideal community to join. I wish I knew CYC earlier. </t>
  </si>
  <si>
    <t>I believe a good team is made up by great teammates who are responsible, honest, and able to communicate with each other actively. Of course, teammates with leadership skills to improve cooperate efficiency and willing to flexibly adapt any changes will be great addition to the team.</t>
  </si>
  <si>
    <t>Arjun</t>
  </si>
  <si>
    <t>Saddy</t>
  </si>
  <si>
    <t>https://drive.google.com/open?id=1KpNmD3d84dtmp4ub5AElRjiWXNGjM3wG</t>
  </si>
  <si>
    <t>Exploratory Studies</t>
  </si>
  <si>
    <t>None</t>
  </si>
  <si>
    <t>I am interested in joining CYC because I think it would be a great opportunity for me to use the skills that I have acquired through many competitive and leadership positions in order to have a positive impact on the community around me. All throughout my life, I have had a passion for technology, business, and service. Growing up as a son of a small business owner, I have had the unique opportunity of being able to interact and take part of a small business interactions that allowed me to gain experience in working with clients, dealing with issues that arose, and to use my abilities to help as much as I can. Through this experience, I have gained a deeper understanding of the difficulty of running a small business and the struggle that many businesses go through in order to survive. My experience with a small business has inspired to gain more knowledge on how businesses operate and what changes can be made in order to improve businesses processes. CYC will allow me to interact with the local community in a meaningful way, while also allowing me to gain experience in this field.</t>
  </si>
  <si>
    <t>A successful team is one that is focused on delegation of tasks, trust, and active communication. For a team to run smoothly and achieve their goals, it is important for members to talk to each other as much as possible in order to give updates, provide assistance when needed, and to make sure that everyone is aware of their tasks. For a team to be effective, it is important for all of the members to have a shared goal that everyone is working towards. Another important aspect of having a team that is successful is the delegation of tasks relating to the strength of each participant. Group members should be assigned work that is related to their unique skills and experiences in order to help them feel comfortable and capable of the work they are doing, while also producing the best results. Team members should also lend help to other members in order to keep the flow of the team going and to reduce the risk of error. "Good" teams also should focus on developing a bond and "chemistry" in order to motivate and help members through though tasks.</t>
  </si>
  <si>
    <t>Thank you for this opportunity!</t>
  </si>
  <si>
    <t>Autumn</t>
  </si>
  <si>
    <t>Boyce</t>
  </si>
  <si>
    <t>https://drive.google.com/open?id=1c6Eoa76Tm1-lq2IntFCeYkvnpky-ABB-</t>
  </si>
  <si>
    <t>Biological Engineering, Bioprocessing Concentration</t>
  </si>
  <si>
    <t>Biomanufacturing</t>
  </si>
  <si>
    <t>I am dedicated to serving others and am proficient in effective communication and leading, coordinating, and actively participating in efficient group work; this skills seem to be a good fit for the objectives of Consult Your Community. I hope that by participating in CYC I will be able to use and develop these abilities while helping to solve problems for small businesses.</t>
  </si>
  <si>
    <t>A good team practices frequent and effective communication and has an accurate understanding of their members' strengths and weaknesses, which allows the group to break down problems and separate work into manageable tasks. A good team fosters individual and group responsibility so projects are completed on time and each member is accountable for their actions.</t>
  </si>
  <si>
    <t xml:space="preserve">Though I believe that I will be able to meet the CYC work obligations next semester, because I do not yet know my schedule, I cannot state this as fact. </t>
  </si>
  <si>
    <t>Benjamin</t>
  </si>
  <si>
    <t>Dudley</t>
  </si>
  <si>
    <t>https://drive.google.com/file/d/1Ms9az1BfL5iicJraK7qlGq6mAYPUSQWU/view</t>
  </si>
  <si>
    <t>Business Administration - Entrepreneurship</t>
  </si>
  <si>
    <t xml:space="preserve">I think it is a great opportunity to learn how to navigate the business world as well as a way to help impact the local community through a different approach to community service. I'm excited about the new things I'll learn and experience and also creating new connections. </t>
  </si>
  <si>
    <t>A good team consists of people from all different backgrounds with various skills each one aware of the other's strengths and weaknesses. No team should have one single leader, they should have people that understand where and when they are needed. They must know when it is their time to take the lead in specific areas and when it is others time too. A good team is a group that works together for a common goal by making sure their priorities are in check.</t>
  </si>
  <si>
    <t>Ben</t>
  </si>
  <si>
    <t>Mitchell</t>
  </si>
  <si>
    <t>https://drive.google.com/open?id=1n0fplaojNbXgOtLgC3HjK3GMD68_iwdY</t>
  </si>
  <si>
    <t>Business Administration with a concentration in Information System</t>
  </si>
  <si>
    <t>Undecided</t>
  </si>
  <si>
    <t>I have learned a variety of terms and concepts within my business classes and regardless of how much one learns within a classroom, there is no substitute for experience with the real business world. Since none of my classes have yet to offer me any such experiences I went looking to clubs with the hope of getting some exposure to my major. Since my experience was lacking in what businesses would look for in terms of internships or jobs, I wanted to find something that would help me develop those skills and experiences necessary to help me be successful in the future. I was also seeking some sort of a service club with the intent to give myself and my talents to those I can help, to give back to the community. After hearing about what CYC was all about at the Volunteer Fair, I thought the fact that an organization that blends both of these things together into a single experience is unique, and an opportunity I would be remiss to pass up.</t>
  </si>
  <si>
    <t>I believe the two elements of a solid team are complete ownership of responsibilities, and a unified goal of doing what is best for the business. The complete ownership allows team members to own both whatever mistakes they make, but also solutions, and helps them adopt a personality of striving to be better. Their teammates will also have a responsibility to help one another if someone is failing or struggling in a particular area, as their responsibility is to do what is best for the business which means helping their fellow team members be as skilled as they can in what they do. The unified goal helps subdue the ego in the team members and whatever leaders may be directing the team. Since the ultimate goal is the betterment of the business, team members would be more willing to seek help from other team members if they don't understand a certain subject as opposed to letting their egos prevent them from asking for help. This goal also allows leaders to lift up their employees if it's what is best for the business. The fact that they are the leader does not inflate their ego and allows them to use their employee's plans or solutions even if they are better than any plan the leader made, because they respect the input from others. These two ideas, if properly formulated and adopted by a team will provide the best environment for success.</t>
  </si>
  <si>
    <t>Thank you for the opportunity to apply for a position within CYC and whether or not I am accepted into the club I wish you all and the businesses you assist the best.</t>
  </si>
  <si>
    <t>Chenyu</t>
  </si>
  <si>
    <t>Aaron</t>
  </si>
  <si>
    <t>Wang</t>
  </si>
  <si>
    <t>https://drive.google.com/open?id=13ldM2EKEEx7pyxIqfNDFB8VxEcDIykFG</t>
  </si>
  <si>
    <t>Computer Science</t>
  </si>
  <si>
    <t>Business Entrepreneurship, Statistics, Mathematics</t>
  </si>
  <si>
    <t xml:space="preserve">Service, a simple but profound word, has always been guiding my thoughts, my actions, and the kind of person I want to become. There are two things that I did when I come to college that drastically changed my point of view. One, taking a sociology class, and two, having the privilege to join the Caldwell Fellows Program here at NC State University. The sociology class introduced me to a brand new world that I didn’t realize before. My family in China owns a small business in the community we live in. It struggles to survive underlie the government constant changing policies. There are so many times that we needed some help yet don’t know where to go. My take away from that sociology class is that in this world, when we are struggling and having difficult times, we need to remember that we are not the only one, someone at other part of the world are having the same issue as we do. Small business survival is a huge issue to solve.  I admire what CYC is doing now, and I want to be part of it serving to provide solutions for small businesses. The Caldwell Fellows is a program helping students developing Servant Leadership. Having an impact is a seed planted in my mind ever since I joined the program. Looking at what CYC has impacted, I want to be part of it because it aligns with my personal values. 
From a personal stand point, I want to start my own business in the future. Having an opportunity to get to know what current small business story is and get to know what challenges they are facing would be extremely helpful. </t>
  </si>
  <si>
    <t xml:space="preserve">I think the fundamental aspect for a good team is that each member share similar vision of why they are doing certain things, and what they want to achieve. I really want to emphasize on the “Why” part, because it is the driven motivation of our action. Some people can have expert level of skills, but if they don’t care of what they are doing, the action won’t last long. On the other hand, if each member in the team knows clearly why they do it, even without certain knowledge, it is a good team because knowledge can be learned. Another component that makes a good team is the need of speak up if one has different opinion and the tolerance of other’s different opinion. We all grow up differently, the way we see things is different, the way we solve a problem is different. There is no perfect solution to one problem. What we can do is gather all the opinion and find a way to combine them together. And this requires good communication and energy. </t>
  </si>
  <si>
    <t>Claire</t>
  </si>
  <si>
    <t>Hill</t>
  </si>
  <si>
    <t>https://drive.google.com/open?id=1R5KfDgNVG7gOXIg0Z7IRDwoJsdKhyGCN</t>
  </si>
  <si>
    <t>Civil Engineering and Political Science</t>
  </si>
  <si>
    <t xml:space="preserve">I was raised in a household that encouraged the everyday use of both sides of my brain, as my mom is an artist and my dad is a mathematician. As I have gotten older, this appreciation for analytical skills and creative skills in conjunction with each other guides my engagement and goals. 
I see CYC as a perfect opportunity to use both hard and soft skills in order to come up with real-time solutions for business owners, because, as an engineer, I am a firm believer in the importance of cultivating real-world problem solving and people skills. CYC would be an incredible chance to work alongside a diverse team of engaged and driven students which would encourage me to continue to learn about how I can contribute my skills to the communities that surround me. </t>
  </si>
  <si>
    <t xml:space="preserve">A good team must be good at dividing responsibilities and tasks in a way that allows each team member to specialize to some extent. When each member feels as though they are capable of contributing, and also that their contributions matter, the atmosphere on any team becomes much more productive and enjoyable. 
 In teams I have been on, when group members are able to focus on issues that they are passionate about, the work as a whole is much more impactful and engaging. I have recognized my skill of being able to detect and appreciate the unique skills of others. As a result, in many cases, I have then been able to help create an atmosphere that is empowering for all members. </t>
  </si>
  <si>
    <t>Elisha</t>
  </si>
  <si>
    <t>Eli</t>
  </si>
  <si>
    <t>Wellum</t>
  </si>
  <si>
    <t>https://drive.google.com/open?id=141WqZAz0pNglJT0lVhfHOJJuzDuWlhu-</t>
  </si>
  <si>
    <t>Business Administration with a concentration in Finance</t>
  </si>
  <si>
    <t xml:space="preserve">There are several reasons why I am interested in joining CYC. First and for most I want to give back to my community. I have lived in the Raleigh area since I was in elementary school, and I want to give back to the city that's given me so much. I have been looking for a consistent way to volunteer, and when my friend told me about CYC I knew it was the perfect opportunity to do so. It combines my desire to give back to my community with my passion for business and analytics. This brings me to my next reason for wanting to join which is to enhance my analytical and problem-solving skills. I am interested in pursuing a career in financial analytics or consulting, and the real-world experience of helping actual struggling businesses would be invaluable to me. I have already begun to develop and refine my skills and knowledge within these subjects from my classes here at NC State. I am also a member of the Business Analytics Honors Club here at State, which means that I am able to enroll in specialized analytics courses designed to help members master important aspects of the field of analytics, such as forecasting and optimization. Because of said skills, I believe I could contribute greatly to the organization and whatever team I am selected on. Ultimately, my desire to help people within my community combined with my passion for business and analytics makes CYC a dream opportunity to me, and I believe I could be contribute greatly. </t>
  </si>
  <si>
    <t>I think the most critical element of a good team is chemistry. To elaborate, I can use an example from my own experience. Throughout high school, I played competitive soccer through a travel soccer organization called TFCA. After spring tryouts sophomore year, I ended up making one of the lower teams within the organization, and I was furious, both at the coaches and myself. What I didn't know was that this was the greatest thing that could have happened to me. I became so close with my teammates that we ended up becoming something greater than teammates. I consider them my brothers to this day, and they were some of the best friends I've ever had. And this showed on the field considerably. We ended up going undefeated all season and won the league by some distance. We made it to the finals of the State cup despite being a massive underdog. I was on this team for two years, and they were some of the most prosperous years of my life, both socially and sportingly. But after senior year tryouts, I actually made the second-highest team within this club. The excitement and pride of making this supposedly illustrious team were short-lived. Unlike my previous team where we were very close, we did not get along at all. Most people on the team had maybe one or two people they actually spoke to at most, and some teammates downright despised each other. On paper, this was the most talented team I had ever been on by far. We were touted to be the team to beat in our division and were supposed to be a top-three seed in the state tournament. But when the team didn't gel in the slightest, this success was never even close to being reached. We finished closer to the bottom of the table than the top in the league and lost in the first round of the cup. We had no game plan or tactics; our coach spent all our practice time trying to get us to get along with each other to no avail. What this taught me is that the whole is greater than the sum of the parts. In the team that was successful, our strength was through our unity. If someone was asked to do something that they didn't necessarily want to do they didn't complain or become a detriment, but rather they put their head down and adapted to the situation. If someone was struggling, we picked them up instead of pushing them farther into the mud. This shows to me why chemistry is so important to an effective team. Being able to get along with those around you is key to achieving success. Whether it's communicating with each other when there is something wrong, helping a teammate when they're struggling without asking for anything in return, or just being willing to help out wherever help is needed, developing chemistry with those around you is the most critical element of a good team.</t>
  </si>
  <si>
    <t>Ethan</t>
  </si>
  <si>
    <t>Jackowitz</t>
  </si>
  <si>
    <t>https://drive.google.com/open?id=1qgm9YGobcU4jmhvIogNLrVVDrrlG5v4x</t>
  </si>
  <si>
    <t>Business Administration IT concentration</t>
  </si>
  <si>
    <t xml:space="preserve">     I'm interested in joining CYC due to my passion for serving the community and developing innovative strategies to push teams forward. In a previous internship role at a technology services company, I had the opportunity to be a member of a team that consulted with a variety of clients. During these consultation meetings, I was responsible for learning and analyzing the client's needs to then develop a design thinking workshop. During these design thinking workshops, I would work directly with clients to help guide them towards developing practical solutions and finalized deliverables. 
     When I first learned about CYC, I realized that this would be an excellent opportunity to apply my consultation skills and also build upon my own. As someone who has recently transferred to NC State, I've already been given so much from this community and have been seeking an opportunity to give back. </t>
  </si>
  <si>
    <t xml:space="preserve">     A good team is one that has open communication and a non-discriminatory environment. A good team allows everyone to provide their fair share of insight in conversations. Something I learned during my internship is that even the quietest person in the room should be given the opportunity to share their ideas. The reason why is because sometimes, the idea provided by the quietest person in the room will be most successful. 
     Furthermore, a good team is one that provides constructive criticism to each other in a positive manner. The purpose for this is to help build upon each other's ideas in hopes of developing a successful result. </t>
  </si>
  <si>
    <t>Heesue</t>
  </si>
  <si>
    <t>Kim</t>
  </si>
  <si>
    <t>https://drive.google.com/open?id=1Sfh4fycbI4p6YvuV99KsOUmKCsA43OrhKVWFbMo3chM</t>
  </si>
  <si>
    <t>Statistics / IT</t>
  </si>
  <si>
    <t xml:space="preserve">I am eager to join CYC because I think this organization provides a great way to give back to the community and help local businesses which are struggling in a unique way, using my skills and knowledge, and while working with others. I think that the ability to use my accumulated knowledge regarding a certain topic on helping local businesses creates a cycle of relationships between small businesses, students, and companies which is necessary and needs to be seen more often in today’s society. I believe that not only is this consulting service beneficial to the companies, it also helps students like me realize how to apply their knowledge to the real world, and will allow us to work with others who have different experiences and educations. I believe that being able to join CYC will give me opportunities to increase my problem-solving skills, work more efficiently with others, further build my leadership skills, and give me exposure to topics I would have not been able to work with otherwise, all while helping struggling businesses gain their foot back in the corporate world. I believe that service to others is an essential component in my everyday life, and this would be a good way for me to use my skills to contribute to my local community, which is an opportunity which cannot be found in any other organizations or clubs. </t>
  </si>
  <si>
    <t xml:space="preserve">A good team is made up of many essential components, and it is hard to say that one is more important than another. It is composed of team members who are all prepared, alert, and excited to be working on a project or task. Without the full effort of each team member, it will be hard for the team to progress and make meaningful resolutions, since everyone’s opinion and viewpoints are important in coming to conclusions. It is important that a good team has members that listen to their teammates and consider others’ ideas, even if it may not be similar to their own. Good communication is an essential component of a good team, as this is the factor which will allow a team to move forward in their progress and understand what needs to be done by each member. Another aspect that makes up a good team is honesty, as honest feedback to teammates is necessary for members to grow and learn from their mistakes. Without this honesty and trust among teammates, it is hard for a team to understand how to improve next time when approached with a similar situation. </t>
  </si>
  <si>
    <t>Ishaan</t>
  </si>
  <si>
    <t>Radia</t>
  </si>
  <si>
    <t>https://drive.google.com/open?id=19-gI1nUTeLXhnPP0F_j91oTU72pxcxmp</t>
  </si>
  <si>
    <t>I am interested in joining CYC because of my passion for helping others as well as using my knowledge of technology and mathematics to solve problems. As a proactive and independent learner, I self-taught myself Python in the beginning of high school. Since then, I have completed various online coursework in Data Science with Python, Machine Learning libraries and methods with Python, and Deep Learning with Python. This fall semester, I have been applying these learned skills by volunteering as an Undergraduate Research Assistant at a Computer Science Education Lab, with the research focused on data analysis of data from a math game played by elementary and middle school students. I have worked towards improving student success and performance as well as identifying areas with which students might need further instruction in their mathematics education.
Through CYC, I will gain skills in a role or a part of a team finding data-driven solutions to real-world business problems using a combination of business acumen, computer programming skills, and effective collaboration. I would be a great fit for the CYC program because of my drive to succeed and passion for improving technology, leadership and technical experience, and enthusiasm for improving the world and solving business problems.</t>
  </si>
  <si>
    <t>A good team is made up of people with a unified vision who have a strong level of honesty and integrity, who contribute their best to every project they set their mind to, and who have a leader who knows how to best utilize the strengths of their team as well as manage and minimize the weaknesses. People who are members of a good team must have clear communication skills, a desire to collaborate and learn from others, and a drive to complete every project as a member of that team.</t>
  </si>
  <si>
    <t>Iustina</t>
  </si>
  <si>
    <t>Banerji</t>
  </si>
  <si>
    <t>https://drive.google.com/open?id=1Q066l7IlIe-8CQ_wKnBq5h1b9GrbHyhy</t>
  </si>
  <si>
    <t>Chemical and Biomolecular Engineering and Economics</t>
  </si>
  <si>
    <t xml:space="preserve">Having a father who was a consultant, I got to see firsthand how much his work impacted others; I always strived to have a career that followed in his footsteps and gave me that same gratification. Growing up I have always been intrinsically  STEM-oriented, but I have always been interested in the business part of any organization. Because of this, I chose to pursue an economics degree alongside my engineering degree, and hope in the future to attend business school and combine my love of health and business to ultimately help others in my community. The diverse perspective of an interdisciplinary mindset allows me to view problems both subjectively and objectively, and forces me to slow down and deeper analyze any situation I encounter. While I have all these aspirations, it is extremely difficult to get real-world experience that can show me what to expect from these future plans. Consult your Community is the perfect opportunity for me to not only gain valuable experience in the workings of a business but will also allow me to interact with individuals outside of my major, which is a rare commodity. Having lived in Raleigh for all of my life, I am passionate about helping those who call this city their home, and I know that being a part of CYC will be just as beneficial for my own growth as it is for the growth of each small business I work with. 
</t>
  </si>
  <si>
    <t xml:space="preserve">There are many different dynamics that can occur in a team but in general, a good team consists of a diverse group of open-minded individuals who are willing to share ideas and hear what others have to say. Diversity allows a variety of different perspectives and new ways of looking at a problem that others may not have thought about before. Open-mindedness is needed alongside this because, while hearing new ideas can sometimes be overwhelming,  being willing to consider other views can lead to new unexpected breakthroughs. I have been a part of many successful and unsuccessful teams throughout my academic and athletic career and one of the most important parts of a good team is having a strong leader isn’t overbearing but rather delegates and keeps everything organized. To complement a strong leader, every individual must play to their strengths and be held accountable for the work that they are doing. Most importantly, I believe that everyone should feel passionate about what they are working on, understand the gravity of the work they are doing, and strive to achieve success as a team, not simply as an individual. </t>
  </si>
  <si>
    <t>James</t>
  </si>
  <si>
    <t>Roman</t>
  </si>
  <si>
    <t>https://drive.google.com/open?id=1Y-S7HmT566v4Shjw6DU0DUpmJCE5kFSL</t>
  </si>
  <si>
    <t>Business Management, concentration in Finance</t>
  </si>
  <si>
    <t>Accounting</t>
  </si>
  <si>
    <t xml:space="preserve">I started a landscaping business in the seventh grade and eventually was able to sell it my senior year of high school. After that I got involved in the financial industry and have now passed the licensing exams to work as a Registered Investment Advisor. As you can see from my prior experiences, I really enjoy the field of business. I am interested in joining CYC so that I can expand my experience into the consulting industry and hopefully become knowledgeable enough to impress future potential employers such as Deloitte or Boston Consulting Group.  </t>
  </si>
  <si>
    <t xml:space="preserve">What makes a good team is the amount of diversity within the group. Diversity being in the most broadest sense of the word, meaning individuals from differing socioeconomic backgrounds, or individuals of different sexual orientations, or individuals of different religions. I think you create the best team when you have people that think independently and have differing opinions on subjects. When that happens, multiple different viewpoints can come together and create a sound solution to the problem or task at hand. </t>
  </si>
  <si>
    <t>Jilianne</t>
  </si>
  <si>
    <t>Jil</t>
  </si>
  <si>
    <t>Leary</t>
  </si>
  <si>
    <t>https://drive.google.com/open?id=1zZzVOJET2BztJCpaY0SnFf6zGUpuvbI6</t>
  </si>
  <si>
    <t xml:space="preserve">International Studies- Global Relations/ Spanish Lang. &amp; Lit. Concentration </t>
  </si>
  <si>
    <t>At the start of my college journey, I was lost. My major was not a fit for me and I was going through family troubles.  I decided to take the initiative and take USC 202. By taking this class, I was able to find my passions. I learned that I am a restorative, intuitive, and team-oriented person. I enjoy a challenge and working with a team to solve problems. I also learned I love to help people and travel. I started to research careers that involve these traits and I found that consulting is a perfect fit. I conducted several informational interviews with people in consulting. I realized consulting is what my career should be. I then decided to find more opportunities to prepare me for this job. This is when I found CYC. I became interested in joining CYC because it encompasses my passions of serving the community and problem-solving. I am a good fit because I am an energetic learner that enjoys teamwork to solve problems. I hope to be challenged by learning how to solve business problems that directly help the community I live in as well grow my passion by joining Consult Your Community.</t>
  </si>
  <si>
    <t xml:space="preserve">A team is a group of people that work together. To be a good team, each member must be passionate about the project, be involved, have or develop skills to contribute to the team, and communicate. I had the opportunity to be on a great team for a NASA High Altitude Balloon Project. In this team was two high schoolers, a biology major, an electrician, and a communication major. The diverse team worked well together because we were organized, passionate, involved, and contributed certain skills. We communicated efficiently by having weekly meetings and provided help when one member was struggling. We learned new skills together and taught each other skills. This was impactful for me because I learned how to work with different mindsets and skilled people. As a supervisor, I led a team of employees. At the swim school, the supervisor would be the lead of the swim instructors. We would make sure the team was on track during lessons. If an instructor was not on task, we would communicate with them to solve the problem. We empowered the team for each lesson and made sure every team member was contributing as well as having fun. A good team is made up of unique individuals that use the skills of communication, passion, and integrity as well as are constantly learning and taking initiative. </t>
  </si>
  <si>
    <t>I am excited to learn more with CYC! Thank you for reviewing my application.</t>
  </si>
  <si>
    <t>Keya</t>
  </si>
  <si>
    <t>Pothireddy</t>
  </si>
  <si>
    <t>https://drive.google.com/open?id=1X-Zzbk2KiJp_sqbfZzIB5GcyimbcYtVh</t>
  </si>
  <si>
    <t xml:space="preserve">Economics </t>
  </si>
  <si>
    <t>Computer Programming, Statistics</t>
  </si>
  <si>
    <t xml:space="preserve">I was drawn to Consult Your Community’s mission of working with minority-owned businesses, and I was hooked after learning more about the dedication and passion each of the members have for the organization and for the cause CYC promotes. Consult Your Community resonates with me, because of my previous experience working with nonprofits in the Raleigh area. In high school, I worked very closely with Enloe Charity Ball, a student-led organization that served and fundraised for local nonprofits. CYC’s visions align very closely with the goals of Enloe Charity Ball and other nonprofits I have been a part of, and I am ready to be just as committed to CYC as I was to the work I did throughout my years in high school. </t>
  </si>
  <si>
    <t xml:space="preserve">A good team is comprised of individuals that understand that they can be at their best when they work together. Team members are willing to listen to others and learn from their peers. Communication is key within any group, and members are able to accept constructive criticism and grow as a result of it. A good team is also made up of people from different backgrounds and experiences, and each of them bring a unique set of skills to the table. I also believe a strong team enjoys the work they do; if a group doesn’t connect to their cause, they will never be able to operate at their full capacity. </t>
  </si>
  <si>
    <t xml:space="preserve">Excited for the opportunity to become a part of this organization! </t>
  </si>
  <si>
    <t>Magdalena</t>
  </si>
  <si>
    <t>Lena</t>
  </si>
  <si>
    <t>Hobbs-Brown</t>
  </si>
  <si>
    <t>https://drive.google.com/open?id=1w0W309c8r69pTCVJBBeZOaLRuWJayJVluE_aQpEUGpI</t>
  </si>
  <si>
    <t xml:space="preserve">International Studies and Business Administration </t>
  </si>
  <si>
    <t>Potentially Spanish or Non-Profit Studies</t>
  </si>
  <si>
    <t xml:space="preserve">I am interested in joining CYC, because I am passionate about the importance of local businesses in a community. I was attracted to CYC because it revolves around an understanding that small and local businesses are crucial to the health and development of any community. Right now I am an international studies major with a focus on global sustainability and development and am planning to double major with business. CYC will give me an important real world perspective on some of the things I will be studying for the next three years. I was also attracted to CYC, because it would allow me to learn from other students, who I may not have had the chance to interact with otherwise, as well as the Raleigh community outside of NC State. </t>
  </si>
  <si>
    <t xml:space="preserve">A good team is formed through diversity, respect, communication, and leadership. Diversity is key to a good team, because it allows for differences in opinions and ideas, leading to more success as far as outcomes and learning. With diversity comes the importance of respect for every member of the team. Communication is vital to any team, because without it, the potential for growth, imagination, and efficiency is stunted. Finally, having leadership within the team allows for the team to stay on track and efficient, as well as motivated and inspired. </t>
  </si>
  <si>
    <t>I am super excited!!</t>
  </si>
  <si>
    <t>Matthew</t>
  </si>
  <si>
    <t>McMillan</t>
  </si>
  <si>
    <t>https://drive.google.com/open?id=1mylfYl8Bco6_nSv0XIBX61Ayf45zIWIW</t>
  </si>
  <si>
    <t xml:space="preserve">Industrial &amp; Systems Engineering </t>
  </si>
  <si>
    <t xml:space="preserve">Business Administration </t>
  </si>
  <si>
    <t xml:space="preserve">I want to give back to the Raleigh community and work with other passionate students in all fields outside engineering. During my time at NC State and my internships, I have acquired skills that companies could greatly benefit from. At the same time, I will be gaining valuable hard/soft skills while helping struggling companies. </t>
  </si>
  <si>
    <t xml:space="preserve">Diversity in fields and culture is key to a good team. A diverse team exposes new ideas that bring a new perspective to the table. I worked at P&amp;G last summer and they were ranked the best employer for diversity. I had the benefit of going to Cincinnati with P&amp;G and had the privilege to listen to David Taylor (CEO) talk about how much the business succeeded with the format and hold it as one of my top values now. </t>
  </si>
  <si>
    <t>Meghana</t>
  </si>
  <si>
    <t>Meg</t>
  </si>
  <si>
    <t>Penaganti</t>
  </si>
  <si>
    <t>https://drive.google.com/open?id=13mqB41Zy8tMNIecaqJjBOOWYLcRtp-cLCE98ZHBcsfs</t>
  </si>
  <si>
    <t>n/a</t>
  </si>
  <si>
    <t xml:space="preserve">I am interested in CYC because I believe it will teach me how to work in diverse environments with people outside of my circle and push myself outside of my comfort zone to prepare myself for the future in the work force. I would also learn how to better work with different people and collaborate as a team. </t>
  </si>
  <si>
    <t xml:space="preserve">Having a good team means that everyone is putting in their best effort to reach a goal. Every team member respects one another, their opinions and ideas. Each person embraces one another's differences and learns from them. </t>
  </si>
  <si>
    <t>Meredith</t>
  </si>
  <si>
    <t>Robbins</t>
  </si>
  <si>
    <t>https://drive.google.com/open?id=1swzLhBF_PsjLw9zCefQJNlbQS30IiF9Q</t>
  </si>
  <si>
    <t>Industrial Engineering</t>
  </si>
  <si>
    <t>None currently, but I am planning on adding minors in Business Administration and International Relations</t>
  </si>
  <si>
    <t xml:space="preserve">I am interested in joining CYC because I am very intrigued by consulting and am highly interested in pursuing a career in consulting in the future. I love problem-solving and figuring out ways to allocate resources as efficiently as possible, so consulting would allow me to exercise my interests in a way that positively impacts others. CYC would be a great way for me to learn consulting skills in a hands-on fashion by working with local businesses and a team of students with a variety of skill sets. In addition to learning about consulting, CYC would also allow me to give back to the Raleigh community in a way that utilizes my skills, which is a specialized and impactful way to serve others. As an Industrial Engineering major, I would have a different perspective than some of the other students, which would allow me to provide diverse ideas to the businesses and allow the team to serve these businesses to the best of our capabilities. </t>
  </si>
  <si>
    <t xml:space="preserve">A diverse group of students with different ideas and skills that are willing to listen to each other make a good team. When considering a problem, people often think of solutions in the context of things they have seen or experienced in their own lives. They will think of problems they have had personally, problems relating to their families or cultures, or skills that they have learned through their education. However, when a team is comprised of individuals with different backgrounds, cultures, and beliefs, the team as a whole will be able to generate a variety of ideas more efficiently. The members of the team must also be willing to listen and learn from each other because if they are not open to these new ideas that team members generate, the team will never come to a successful conclusion. </t>
  </si>
  <si>
    <t>Natalie</t>
  </si>
  <si>
    <t>Gorelik</t>
  </si>
  <si>
    <t>https://drive.google.com/open?id=19Orau3FNTmSHbBSxC6a_MoNfJ7kH8pnZ</t>
  </si>
  <si>
    <t>Chemical Engineering</t>
  </si>
  <si>
    <t>Entreprenuership</t>
  </si>
  <si>
    <t xml:space="preserve">My parents founded a technology start up, and growing up, I was fully exposed to the struggles they encountered at every stage of growth. While watching their business scale from a home office to a profitable company, I witnessed the hardships they endured, and observed how they took advantage of every resource available. 
Senior year of high school, I took what I learned from my parents by completing a semester-long internship at The Collider, an innovation center for climate-science focused startups. There, I worked alongside small businesses, conducted research projects, and connected with local professionals. One highlight was attending the IBM “Call for Code” event during Hurricane Florence, where I worked with a small team to brainstorm ideas for an app geared towards hurricane relief.
I am excited to join CYC because it would provide me with an incredible opportunity to work directly with small businesses that have limited access to assistance. CYC would allow me to put my own skills and experiences to use, while also giving me the chance to learn and grow. CYC would enable me to work as part of a team of like-minded students, develop my network, and most importantly, be able to assist local companies in my community in a way my parents’ community assisted them. </t>
  </si>
  <si>
    <t>A good team has many attributes, but collaboration and communication are key. The best teams arise when each members’ diverse skills are successfully utilized, and when all ideas and thoughts are taken into consideration. Teams also work best when the roles of each member are clear, and when there is a defined goal that everyone is working towards. It is important that each person holds them self accountable for their role to ensure that the team stays on task and works efficiently. Finally, a good team must anticipate challenges and disagreement, as things don’t always go as planned. Teams need to be able to quickly figure out how to navigate those challenges,  and find effective ways to resolve issues.</t>
  </si>
  <si>
    <t xml:space="preserve">Nupur </t>
  </si>
  <si>
    <t>Nupur</t>
  </si>
  <si>
    <t>Jain</t>
  </si>
  <si>
    <t>https://drive.google.com/open?id=1-GLwkkA_bkhmpCUWYh1w35ebZRwEVP93</t>
  </si>
  <si>
    <t>B.S. in Industrial Engineering with concen. in Health Systems Engineering and B.A. in Economics</t>
  </si>
  <si>
    <t>BTEC (maybe)</t>
  </si>
  <si>
    <t xml:space="preserve">My aspiration and long term goal is to be a Healthcare professional and work in the consulting field. My interest in consulting started as a child when I would hear my father giving advice to his clients. When I asked him, “Why do others listen to you?” he said that he had made an impact on their lives and their organizations by designing smart processes. Back then he worked at  PwC (PricewaterhouseCoopers)and since then I had desired to become one like him. As I grew up, I explored avenues to pursue that career and realized that an engineering degree makes one’s mind rational and process-centric. AT NC State, I am pursuing a double major in Industrial Engineering and Economics to prepare for adequate skills. Looking into the CYC program, I want to join this program so that I can hone my skills in real-world consulting and problem-solving and be the best consultant I can be after graduating from NCSU. CYC will also train me to lead in a diverse setting, familiarize myself with ‘Consulting 101’, and advise clients on challenges they may not see as a threat yet.                      </t>
  </si>
  <si>
    <t xml:space="preserve">For me, a good team consists of high energy and high synergy individuals who pursue a set of common goals in order to succeed collectively. To achieve this, one must have good listening skills, be willing to put the interest of the team ahead of their own, possess a positive attitude and have an open mind.
While not always necessary, I also feel that to make an effective team, it must have a leader, who acts as a ‘quarterback’ to lead and motivate the team and help it cross the finish line. In my life, I have seen many good ideas get failed due to the absence of a good leader.
My intent in joining the CYC is to develop skills for being an effective leader and an excellent team player. 
</t>
  </si>
  <si>
    <t>Equality and inclusiveness for all is the most important belief that I live by. For the past 18 years, I have been going to India every year. During my travels, it wasn’t uncommon to see extreme poverty, disability, and animal cruelty. Seeing it firsthand changed my life and I found a purpose for myself: educate people to be more inclusive, promote diversity of culture and perspective and promote equality of life.
To make my goal into a reality, I took up volunteering. I wanted to lead by example, but this was not enough. At the end of my sophomore year, I decided to found and lead the Humanitarian club and also be a leader of animal rights and a feminist club. All of these clubs’ primary goal was to educate peers on different perspectives so they can become more inclusive and diverse. I also became an ambassador of a non-profit organization - VoSAP, whose purpose is to make the world a more “Inclusive” place for the Specially-Abled so they can enjoy equality as human beings and live with dignity and independence. People are not disabled but rather “specially-abled.” At a college level, I have started my own research project in which I understand how the state of N.C. allocates money towards the specially-abled and if we can maximize every dollar to make NC State’s campus more accessible. Traveling to India each year and seeing all the challenges faced by life, I realized the importance of being global citizens and valuing all the experiences I have had during my travel.</t>
  </si>
  <si>
    <t>Rishabh</t>
  </si>
  <si>
    <t>Gupta</t>
  </si>
  <si>
    <t>https://drive.google.com/open?id=1NQSRq1kk751ey47BHlzV1qe0VzVo1USq</t>
  </si>
  <si>
    <t>December 2021</t>
  </si>
  <si>
    <t>Electrical Engineering</t>
  </si>
  <si>
    <t>The vision/ goal of the organisation matches completely with my interest area where I can get exposure in problem solving for businesses in real-world and enhance my skills in a professional environment. Also, I believe my previous experiences will help me in any role assigned to me in the organisation.</t>
  </si>
  <si>
    <t>A specific SMART goal, good communication among team members working in a ethical way makes a good team.</t>
  </si>
  <si>
    <t>I have recently completed the Leadership Development Program from NC State University which will aid me in efficiently fulfill my duties.</t>
  </si>
  <si>
    <t>Rohan</t>
  </si>
  <si>
    <t>Shah</t>
  </si>
  <si>
    <t>https://drive.google.com/open?id=1ujS3BVrFp817AyASzE0XDdVzGGiPm1Yk</t>
  </si>
  <si>
    <t>Business Administration: Marketing</t>
  </si>
  <si>
    <t xml:space="preserve">When CYC did a presentation at my M100 class last semester, I was instantly hooked. I love the idea of being able to help local businesses with the means of helping our community. Not only do members of CYC get to experience with working with real businesses, but they also get to make our community a better place. I think that this organization would be a great fit for me because in a way, it kills two birds with one stone. Not only would I get to get an internship-like experience, but I would also get the satisfaction from helping local business owners improve their businesses. </t>
  </si>
  <si>
    <t xml:space="preserve">I believe communication is the most important factor to a good team. If a team cannot communicate with one another, conflicts are bound to arise. When a team is able to communicate with each other, conflicts will be resolved much quicker. Along with this, good communication lets the team bounce ideas off of each other, ultimately providing the team with a more diverse selection of ideas. Another factor to making a good team is diversity. If everyone on the team has similar ideas, then there may not be as much creativity within the group. With a diverse team, it is much easier to think outside the box. This allows for the team to ultimately come up with better solutions to their problems. Overall, two important factors to a good team are communication and diversity. </t>
  </si>
  <si>
    <t>Sarah</t>
  </si>
  <si>
    <t>Bird</t>
  </si>
  <si>
    <t>https://drive.google.com/open?id=1oHvFTB0t6ZS41B4EZf7CbjHzCHZY39Vi</t>
  </si>
  <si>
    <t>Applied Math and Statistics (Intended, applied this CODA period :) )</t>
  </si>
  <si>
    <t>ESL</t>
  </si>
  <si>
    <t xml:space="preserve">From my first impressions at the Student Involvement Fair, I knew I wanted to get involved with CYC. From the mixture of service, professional development, networking opportunities, and personal/academic growth that this club offers--CYC stood out amongst all the rest in my eyes. Service is one of the biggest things that I have been looking to get involved with after transferring last semester. The thought of combining service with problem solving and strengthening my data analysis skills (amongst others, of course), is something that is irresistible to me. It combines many of my passions and offers innumerable areas of growth that I would love to explore such as presentation skills, experience with areas of business/marketing that I don't have much familiarity with, networking, problem solving in a group setting, interacting on a professional level with clients, etc. Additionally, joining CYC seems like a great opportunity to gain more leadership skills and experience that is invaluable moving forward into the professional world. I would love to work to add to the chapter and bring a new perspective to the team, helping to make NC State's CYC chapter the best one out there (as I'm sure, it no doubt is!) I am incredibly excited for the opportunity to be considered to be a part of this chapter, and I hope to meet you all soon! 
</t>
  </si>
  <si>
    <t xml:space="preserve">A good team means a lot of different things, and much like cooking, it requires a lot of different ingredients from all the team members in order to produce the best results. The members of the team absolutely must have respect for each other in order to be successful. Respect lays the groundwork for the group dynamic. Building off of that, being good listeners is another key aspect of being a good team--it's easy to go off on a tangent and ignore what your teammates are saying, but listening to one another's perspectives is where the magic happens. That is when the true problem solving is born. All of the qualities above demonstrate in some form, good communication, another feature that makes a good team. Good communication is hard sometimes. It requires patience and understanding, but it is necessary to achieve the best results which is most rewarding for all team members in the end. Finally--one of the most important traits that a good team embodies is passion. Passion is a driving force for humans. If a team is passionate about what they are doing, they will want to work the hardest to see it come to fruition. That is the secret...it is what separates the best teams from the average ones, and it levies a great amount of power that sees itself in work ethic and ultimately the quality of the final project. 
</t>
  </si>
  <si>
    <t>Thank you for the opportunity to be considered for your team! I'm looking forward to hearing back from you all, and wish you the best with recruiting!</t>
  </si>
  <si>
    <t>Siddiqui</t>
  </si>
  <si>
    <t>https://drive.google.com/open?id=1cAN2HlRqPokOjY0_ENeBsV-p-nP2LGz1</t>
  </si>
  <si>
    <t>Accounting, German Studies</t>
  </si>
  <si>
    <t>I am interested in joining CYC because I would like utilize my accounting knowledge in the real world to help others. I think that involvement in CYC would be both beneficial, because I could assist the team with projects that support local companies, and I would also learn how to implement what I learn in class at the same time. Finally, I would enjoy being part of a team and experiencing team work in a volunteer work/business environment.</t>
  </si>
  <si>
    <t xml:space="preserve">I think great team members, understanding, integrity, and communication make a good team. First, you need members whose skills complement each other's. Secondly, you need to work to understand where your team member is coming from and how you can help find solutions, without being too pushy or causing conflict. You have to be ready to be flexible. 
Integrity is important, because you need to be able to trust you team members to do their part, and you have to do yours. I have learned through team projects that it is important for me to try to have my part done on time. If I want to improve something or am not sure we have met the guidelines, I need to work on the changes right away. That way, when my team members want to submit the project, I will also be ready. Finally, communication is paramount in just about every situation you encounter in life. I think that much of our confusion, frustration, and conflict could be avoided if we simply strive to understand each other and communicate what we are thinking. When you put all of these aspects together, you are close to having an excellent team. </t>
  </si>
  <si>
    <t xml:space="preserve">Sean </t>
  </si>
  <si>
    <t>Sean</t>
  </si>
  <si>
    <t>Malone</t>
  </si>
  <si>
    <t>https://drive.google.com/open?id=1p3O91ceWDFd4gBfPbIz9NLQJGBwt6rYD</t>
  </si>
  <si>
    <t>December 2023</t>
  </si>
  <si>
    <t>Business Administration Finance Concentration</t>
  </si>
  <si>
    <t>Currently none</t>
  </si>
  <si>
    <t>I'm interested in joining CYC because it would give me the opportunity to help local businesses in our community solve their problems while also developing invaluable business skills. I haven't come across any other organizations on campus that offer such direct and hands on experience.</t>
  </si>
  <si>
    <t>A good team is made up of a group of motivated people working towards a common goal.</t>
  </si>
  <si>
    <t xml:space="preserve">I'd just like to say that I really want to join this club. Give me a shot and I promise you won't be disappointed. </t>
  </si>
  <si>
    <t>Silas</t>
  </si>
  <si>
    <t>McClure</t>
  </si>
  <si>
    <t>https://drive.google.com/open?id=1NeVbg-TnwDJt8UOA1D4AVuEpyzY8q3-S</t>
  </si>
  <si>
    <t>Mechanical Engineering</t>
  </si>
  <si>
    <t>none</t>
  </si>
  <si>
    <t>I want to be able to combine my passion of Mechanical Engineering and hands on work with my love for helping others and giving back to the community an I believe that by joining CYC I will be able to do just that.</t>
  </si>
  <si>
    <t xml:space="preserve">There are several characteristics that make up a good team. To me, three most important aspects of a high-functioning team are communication, passion and adaptability. Communication between team members and clients allows all parties to be on the same page, collective passion amongst team members makes working together not just productive but enjoyable, and the ability of a team to be adaptable both to circumstances and each other ensures success. </t>
  </si>
  <si>
    <t>Tianci</t>
  </si>
  <si>
    <t>Tianci as Beyonce starts with a T</t>
  </si>
  <si>
    <t>Chen</t>
  </si>
  <si>
    <t>https://drive.google.com/open?id=1CWP7CGLmY4AzDcPXrjayQRytnq0mU3zr</t>
  </si>
  <si>
    <t>Mathematics &amp; Economics</t>
  </si>
  <si>
    <t xml:space="preserve">I first heard about CYC from a friend and I learned more about it as I looked through the official website. I grew up in a single parent family where my mom does small business started with empty-hands. I wish there was someone giving her advice so that she would not have to go through failures and struggling with the development in society. I found that CYC is a great opportunity combining serving the community and applying knowledge into practical cases. 
As a first generation international student, I have always been advocating to create an inclusive community in which all individuals are treated with support that fit their needs, compassion that spread the power of kindness, and encouragement that keep all hopes up.  </t>
  </si>
  <si>
    <t xml:space="preserve">I believe that a good team is made up of individuals from various backgrounds who possess different strengths but appreciate diversity and respect different opinions.   </t>
  </si>
  <si>
    <t>Varsha</t>
  </si>
  <si>
    <t>Nidamarty</t>
  </si>
  <si>
    <t>https://drive.google.com/open?id=1U4tMgCwOFJpS6tajCxapW2sfXvDg9l9E</t>
  </si>
  <si>
    <t xml:space="preserve">I think CYC coincides with my interests in that I want to apply my technical skills and logical thinking to a project that has positive social impact. I also excited to work in dynamic teams to adapt and learn and create efficient end results. The exposure to consulting environments also lines up with my career interests. I want to be able to use what I've learnt while working at a company this summer, like business functions and the roles people play to help local businesses. Finally I think that is very beneficial to have the formal training from such well acclaimed companies. </t>
  </si>
  <si>
    <t xml:space="preserve">A good team is comprised of people who communicate and work together and ensure that they are working towards the same goal. The team should ensure that there is a space for open discussions where people listen to others' ideas before they agree or disagree with them, so that there is growth with different perspectives in play. Collaboration is also key so that it encourages and makes sure that everyone is brainstorming and using their skills to help with efficient end results. And finally a team should consist of people who are all in the plan and seek to put their best effort into their constructed goal. </t>
  </si>
  <si>
    <t>Weilin</t>
  </si>
  <si>
    <t>https://drive.google.com/open?id=1F0FLsMRR6e5pPVf1emhaZ9TLELmRK48S</t>
  </si>
  <si>
    <t>No</t>
  </si>
  <si>
    <t>I love to volunteer, but many volunteer services focus on whether the volunteer gets the volunteer experience rather than whether they actually help others. CYC provides an opportunity to give back to our community in a tangible way. CYC focuses on teaching the local small businesses "how to fish" rather than just "giving them fish", which makes CYC different from other volunteer programs and attracts me the most. Moreover, I am considering to be a consultant in the future since I think consulting is an interesting job. I do not need to be "chained" to my desk. I will have different tasks, will be in different groups, and have different leaders. I will have different experience, which would not make me feel boring about my job. Also, from what I have learned, there is not a lot of competition among colleagues because whether you get promoted or not depends entirely on your own performance. Therefore, I think consulting focuses more on cooperation rather than competition, which is the employment situations I am looking for. However, I am not sure if consulting is really for me, or if consulting is really what I think it is. CYC is a good opportunity for me to figure it out before I graduate. Furthermore, from the information session, I learned that CYC focuses on self-improvement by providing useful resources and training. I think I will learn a lot in this journey.</t>
  </si>
  <si>
    <t>1. Clear team goal. Members are clear about the team's goals and are consciously committed to them.
2. Information synchronization. Team members can and are willing to share the wisdom of others on the team, the resources and information of the team.
3. Distinct roles. Teams need members in different roles in order to finish one task.
4. Communication. Members express themselves openly and honestly, communicate actively, and try to understand and accept others.
5. Shared values and team norms. A good team can provides a common and compatible unified platform for different team members.
6. Sense of belongings. Belonging is cohesion. Members are willing to be part of the team, and team members are willing to help others overcome difficulties or do more work voluntarily.
7. Self-improvement. Members have access to the necessary skills and resources. By being part of the team, team members can be improved.</t>
  </si>
  <si>
    <t>Yosaira</t>
  </si>
  <si>
    <t>Yosi</t>
  </si>
  <si>
    <t>Esquivel-Alcantara</t>
  </si>
  <si>
    <t>https://drive.google.com/open?id=1WgekofhFRMgbsqnvsUko8woq3uzO0xq4</t>
  </si>
  <si>
    <t>Aerospace Engineering</t>
  </si>
  <si>
    <t xml:space="preserve">I am interested in joining because I love volunteering and helping others. Small businesses and non-profits are most of the time run by people who give their entire work ethic into their project. These people are the people that are trying to better the community and I want to be a part of that. Having a positive impact in the community and on those around me is a value that I strongly hold because throughout my life it has been those in my community that have helped me advance to where I am. 
I also want to get to know the community more outside of NC State. Raleigh is a big city and I want to know the people who are trying to improve it and what they are doing. These people usually have the most difficulties when it comes to funding and finding groups of people who can help them solve a problem or figure out what the next step is and I want to be able to give them the help they deserve. I really want to join CYC and get started involving myself in the community wherever they need help. 
</t>
  </si>
  <si>
    <t xml:space="preserve">Communication is the most important aspect in making a good team. You could have each of the people who is the best at what they do but if they do not communicate then nothing will ever get done. This communication entails that people also have confidence in each other’s abilities. A good team trusts their teammates and asks for help whenever they have even the smallest of questions. It is this trust that allows a team to work well together. The belief that they can accomplish more if they collaborate is pivotal. 
This communication is also necessary for everyone to know what they are supposed to be doing on the team. With clear direction everyone is able to do what is expected of them and if they are not sure what they are supposed to be doing then, in an environment with without fear of being judged for asking question, they will have the confidence to ask for clarity. Good teams watch out for each other and make sure that no one is left behind. It is the ability of the team to work as a unit and to make sure everyone is enjoying what they are doing that makes a team not only good, but great. 
</t>
  </si>
  <si>
    <t xml:space="preserve">This club captures my interests and is exactly what I want to focus on outside of academics. I've had a lot of opportunities to help my community in my hometown and now I want to take what I've learned for those earlier opportunities and apply them to this club and to the city of Raleigh.  </t>
  </si>
  <si>
    <t>Yussef</t>
  </si>
  <si>
    <t>Guerrab</t>
  </si>
  <si>
    <t>https://drive.google.com/open?id=1-T83jT6brHFqUC9WLM4vjnNmjeDwQzNw</t>
  </si>
  <si>
    <t>Quantitative Behavioral Science</t>
  </si>
  <si>
    <t>Math, Statistics, Business Administration</t>
  </si>
  <si>
    <t xml:space="preserve">I deeply believe that everyone's purpose in life should be one that is beyond themselves. Human beings are creatures that seek stimulation. Stimulation can come from many things, but a primary source of stimulation comes from motivation. Motivation is a very complex construct, but it is broken down into two dimensions: intrinsic and extrinsic. Having a purpose solely for oneself is fine up until the point where that individual's motivation is low. It's very difficult to recharge motivation that is predicated upon serving oneself. However, having an outside factor that is dependent on one's ability to commit and follow through is a source of motivation that can more easily stimulate someone. 
That said, there are many causes that I can apply myself to that would provide that source of motivation. Of all the causes out there, CYC most interests me because of the nature of the work; it's dynamic, and very intellectually stimulating. There is never a right answer. There are many good answers, but the work in it of itself demands a team to try to find the best answer. How to define what the best answer is is solely up to the team members and stakeholders themselves. This can only be accomplished through collaborating with others, which I absolutely love doing. I love communicating with others, sharing and learning what I can. It provides intellectual stimulation like no other.
Moreover, I would like to one day have my own startup. Being able to learn from the experiences of others would best prepare me in my endeavor. The experience that CYC can provide is second to none. It isn't something that can be learned in a textbook, nor a classroom. What makes the experience here unique is the environment you're in. You work directly with the CEOs, alongside with your team and a network of mentors within CYC that can help. What I love about this opportunity is that you get out what you put in. I want to become the best at what it is that I do. In order for me to achieve that, I must be willing to put forth all that I can. It is only then that I'll grow, which will allow me to put forth even more. Success comes about from marginal improvements that are consistently acted upon. Life's too short to cheat oneself and not consistently strive for success. CYC is a great opportunity for me to learn and give back while serving others.  </t>
  </si>
  <si>
    <t>A solid understanding of what each team member is great at, and also what each team member isn't so great at. Chemistry among team members is crucial, and understanding one another's abilities and limitations is how a team can really reach the highest level of performance. In order to reach this level of maturity, team members must be mindful of others, and know how to communicate properly. Communicating properly encompasses being able to establish enriching relationships, yet know the proper balance between emotions and logic. Being too relationship oriented can lead to issues such as not being able to confront someone when there is a hindrance. This is where the logical side of relationships can assist. One can put aside the "emotional" part of the relationship (note that relationship here can be coworkers, classmates, management, etc), and can communicate what needs to be said in order to help the team grow. When each team member has that growth mindset, is mature, and have it within them to develop the required chemistry to sustain an efficient team dynamic, it is only then a team can establish longevity with their success.</t>
  </si>
  <si>
    <t>My current major is one that I created and got approved. This is why it might not seem so familiar at first glance.</t>
  </si>
  <si>
    <t>Zachary</t>
  </si>
  <si>
    <t>Taylor</t>
  </si>
  <si>
    <t>https://drive.google.com/open?id=1GyuT_EFwj59s_DJMhAWFe-eo9BcG3HLN</t>
  </si>
  <si>
    <t>Computer Science ; Mathematics</t>
  </si>
  <si>
    <t>I see CYC as an opportunity to contribute to positive socioeconomic change by providing local business owners with valuable advice and time. Additionally, I see the organization as a way of gaining value team-oriented experience, consulting skills, and increased exposure to the customer-facing aspects of business. My background and education is primarily technical, and I want to get out of this comfort zone by interacting/working closer to the side of the client (i.e. listening to them to help determine what issues they are facing, brainstorm potential solutions, etc.). CYC sounds like a great place to gain experience in these areas.</t>
  </si>
  <si>
    <t>There are a few different things that make a good team. One thing is diversity in terms of  culture, ideology, and experience/expertise. This makes a team flexible in the face of new, complex challenges. The ability to communicate is also fundamental to making a good team, as communication keeps team members on the same page and enables effective division of labor. Trust and honesty are two other important components. When team members trust each other, it's easier for each member to focus on completing their assigned task(s), knowing that their other team members will do their part as well, or be honest with the team about their inability to do so. In this way, trust and honesty promote another important team component, which is accountability.</t>
  </si>
  <si>
    <t>Zane</t>
  </si>
  <si>
    <t>Mondschein</t>
  </si>
  <si>
    <t>https://drive.google.com/open?id=1rl28-AqwZd_mhK2BYYEP42PI8gdih61H</t>
  </si>
  <si>
    <t>Business Administration, concentration in Information Technology</t>
  </si>
  <si>
    <t xml:space="preserve">The main reason that I want to join CYC is because I have a passion for helping others, especially those that are in less fortunate situations. For the past 3 years I have been volunteering with different organizations that support empowerment of individuals with intellectual and developmental disabilities. This has allowed me to have an immense amount of appreciation for how small actions can cause big impacts in others' lives. The business owners that CYC works with, finds themselves in less fortunate situations compared to other business owners. Being a minority or female business owner comes with a lot of cards stacked against them to begin with. I think it would be an amazing experience to help them break down barriers and reach new heights of success. The success of these people’s businesses is directly correlated with their well being and quality of life. I would feel a huge sense of responsibility and satisfaction from helping these people improve their business and more importantly improve their standard of living.  At the end of the day, I am in an incredibly fortunate situation being a student at NC State University. With the skills and knowledge I have acquired here, I would love to contribute back to the community and dedicate my time, resources and energy towards helping others. This opportunity would also give me the chance to meet and work with a diverse group of students from NC State. I would enjoy working with others who are different than me and share different perspectives, values, and ideas. Having the chance to build friendships with these people, while collectively working towards a goal is something that I can’t find anywhere else around campus. Additionally, CYC would enable me to gain practical business experience that would be applicable in any career path that I choose. I hope to network with CYC alumni and gain valuable connections within the business industry. In joining CYC, I anticipate in getting involved right away with being a member of the impact team, treasury, or the national task force so that I can contribute to continued progress and success of the NC State CYC chapter. 
</t>
  </si>
  <si>
    <t xml:space="preserve">A great team is composed of four characteristics: diversity, hard work, communication, and equity. Diversity is important for a successful team because everybody is unique. Each person comes from different backgrounds and brings varying perspectives, ideas and strengths. With a diverse team, there are more unique ideas and strengths that can work together to achieve a goal. If a team was comprised of only people that were similar, than there would be sufficient gaps of skills, knowledge, and experience missing within the team that would limit its success. By having a diverse group, the team is able to expand its horizon and achieve greater success together. One of the most important aspects of a great team is hard work. A team can have all the skills and knowledge in the world, but if they don’t put the work in everyday to take steps closer to their goal, then they won't be successful. I value hard work and I believe within a great team each team member must be held accountable to work hard in their role. Communication is a characteristic of a team that gets undervalued. Growing up playing sports, I know that what separates good teams from great teams is the level of communication amongst team members. Within a team of many people, it is essential that everyone understands what they are responsible for, what the goal is, what the timetable is, etc. Without proper communication, team members may feel left out or unsure of what their task and objective is. This leads to the goals of the team slipping through the crack which makes it hard to get stuff done. Proper communication prevents these issues and ensures everyone is on the same page. The last characteristic of a great team is equity. Everyone on a team should feel like they have a fair and significant contribution to the team's projects and success. This ties into the first characteristic of diversity. Each unique person has different strengths and talents, so despite differences in roles, each individual should feel like they are contributing just as much as everyone else. If equity is not achieved, team members may draw back or become disengaged because they may feel like they are being undervalued. Equity allows for team members to take responsibility for their tasks and have a sense of pride for the overall teams success.The characteristics of diversity, hard work, communication, and equity all tie into one another and are equally important in forming a great team. 
</t>
  </si>
  <si>
    <t>Review scoring instructions in the behavioral interview procedural guide.</t>
  </si>
  <si>
    <t>Interviewer</t>
  </si>
  <si>
    <t>Bradley Smith</t>
  </si>
  <si>
    <t>Jonathan Lanes</t>
  </si>
  <si>
    <t>Dylan Rickenbaker</t>
  </si>
  <si>
    <t>Silas Huckins</t>
  </si>
  <si>
    <t>Lori Glenn</t>
  </si>
  <si>
    <t>Matt Traenkle</t>
  </si>
  <si>
    <t>Toni Kalusche</t>
  </si>
  <si>
    <t>Jopsy Bayog</t>
  </si>
  <si>
    <t>Derrick Dreier</t>
  </si>
  <si>
    <t>Jopsy</t>
  </si>
  <si>
    <t>Isaac</t>
  </si>
  <si>
    <t>Namrata R</t>
  </si>
  <si>
    <t>Derek Dreier</t>
  </si>
  <si>
    <t>Andrew Siverling</t>
  </si>
  <si>
    <t>Jackson Salido</t>
  </si>
  <si>
    <t>Pippin Payne</t>
  </si>
  <si>
    <t>Alex Breen</t>
  </si>
  <si>
    <t>Anthony Luzzi</t>
  </si>
  <si>
    <t>Samantha Lenger</t>
  </si>
  <si>
    <t>Jenna Brown</t>
  </si>
  <si>
    <t>Xavier</t>
  </si>
  <si>
    <t>Jenna</t>
  </si>
  <si>
    <t xml:space="preserve">Jenna </t>
  </si>
  <si>
    <t>Bailey Shows</t>
  </si>
  <si>
    <t xml:space="preserve">Braun </t>
  </si>
  <si>
    <t>Rachel</t>
  </si>
  <si>
    <t>Braun</t>
  </si>
  <si>
    <t xml:space="preserve">Jopsy </t>
  </si>
  <si>
    <t>Avital Politi</t>
  </si>
  <si>
    <t>Namrata Jumani</t>
  </si>
  <si>
    <t>Namrata Rajaraman</t>
  </si>
  <si>
    <t>Interviewee</t>
  </si>
  <si>
    <t>Ishaan Radia</t>
  </si>
  <si>
    <t>Natalie Gorelik</t>
  </si>
  <si>
    <t>Aries Zhou</t>
  </si>
  <si>
    <t>Claire Hill</t>
  </si>
  <si>
    <t>Iustina Banerji</t>
  </si>
  <si>
    <t>Rohan Shah</t>
  </si>
  <si>
    <t>Weilin Wang</t>
  </si>
  <si>
    <t>Alex Blanton</t>
  </si>
  <si>
    <t>Zane Mondschein</t>
  </si>
  <si>
    <t>Aiden Winters</t>
  </si>
  <si>
    <t>Sarah Bird</t>
  </si>
  <si>
    <t>Eli Wellum</t>
  </si>
  <si>
    <t>Yussef Guerrab</t>
  </si>
  <si>
    <t>Lena Hobbs Brown</t>
  </si>
  <si>
    <t>Tianci Chen</t>
  </si>
  <si>
    <t>Heesue Kim</t>
  </si>
  <si>
    <t>Arjun Saddy</t>
  </si>
  <si>
    <t>Alex Dixon</t>
  </si>
  <si>
    <t>Alex Rojas</t>
  </si>
  <si>
    <t>Jilianne Leary</t>
  </si>
  <si>
    <t>Silas McClure</t>
  </si>
  <si>
    <t>Rishabh Gupta</t>
  </si>
  <si>
    <t>Yosi Esquivel-Alcantara</t>
  </si>
  <si>
    <t>Aaron Wang</t>
  </si>
  <si>
    <t>Meredith Robbins</t>
  </si>
  <si>
    <t>Anabel Russo</t>
  </si>
  <si>
    <t>Benjamin Mitchell</t>
  </si>
  <si>
    <t>Matthew McMillan</t>
  </si>
  <si>
    <t>Nupur Jain</t>
  </si>
  <si>
    <t>James Roman</t>
  </si>
  <si>
    <t>Johnny Nguyen</t>
  </si>
  <si>
    <t>Meg Penaganti</t>
  </si>
  <si>
    <t>Zachary Taylor</t>
  </si>
  <si>
    <t>Ethan Jackowitz</t>
  </si>
  <si>
    <t>Varsha Nidamarty</t>
  </si>
  <si>
    <t>Sarah Siddiqui</t>
  </si>
  <si>
    <t>Sean Malone</t>
  </si>
  <si>
    <t>Autumn Boyce</t>
  </si>
  <si>
    <t>Keya Pothireddy</t>
  </si>
  <si>
    <t>Ben Dudley</t>
  </si>
  <si>
    <t>Creating a Positive Impact on a Team</t>
  </si>
  <si>
    <t>Demonstrates versatility and a drive to learn new things</t>
  </si>
  <si>
    <t>Demonstrates self-awareness and humility</t>
  </si>
  <si>
    <t>Demonstrates an ability to work well with a diverse team</t>
  </si>
  <si>
    <t>Demonstrates clear and concise communication</t>
  </si>
  <si>
    <t>Total Numerical Score</t>
  </si>
  <si>
    <t>Total Contribution To Overall Score</t>
  </si>
  <si>
    <t>Creating a Positive Impact on CYC</t>
  </si>
  <si>
    <t>Demonstrates an ability to represent CYC well</t>
  </si>
  <si>
    <t>Demonstrates high achievement (academically and nonacademically)</t>
  </si>
  <si>
    <t>Demonstrates a willingness and ability to commit significant time and effort to CYC</t>
  </si>
  <si>
    <t>Demonstrates leadership abilities</t>
  </si>
  <si>
    <t>Total</t>
  </si>
  <si>
    <t>Creating a Positive Impact on the Community</t>
  </si>
  <si>
    <t>Demonstrates care for their community</t>
  </si>
  <si>
    <t>Demonstrates an understanding of challenges to small businesses</t>
  </si>
  <si>
    <t>Demonstrates an understanding of how CYC's mission addresses these challenges</t>
  </si>
  <si>
    <t>Summary</t>
  </si>
  <si>
    <t>Without knowing about the other candidates, would you recommend that this applicant advance to the final interview round?</t>
  </si>
  <si>
    <t>Recommend</t>
  </si>
  <si>
    <t>Recommend With Hesitation</t>
  </si>
  <si>
    <t>Strongly Recommend</t>
  </si>
  <si>
    <t>Do Not Recommend</t>
  </si>
  <si>
    <t>Explain your answer to the previous question.</t>
  </si>
  <si>
    <t>Very solid applicant with great resume and awesome skillset, not the most community driven and had more of a how can CYC help me not how can I help CYC mentality (not like in an arrogant way though)</t>
  </si>
  <si>
    <t>Throughout the interview, Ishaan possessed a confidence and understanding that mirrored what I would hope to see in a member of CYC. He was able to lean on his strengths while also understanding his pitfalls, a skill that I feel CYC relies heavily upon. Furthermore, his problem solving skills seem to have been well developed through various experiences.</t>
  </si>
  <si>
    <t>Natalie is very accomplished academically, well spoken, and demonstrates high involvement in her community of Asheville, however, she said that thee value of pro bono work was that it will help her get a better job, and she mentioned not having enough time to volunteer much.</t>
  </si>
  <si>
    <t>Natalie seems like someone not afraid to reach out and pitch her ideas, she has experience working on teams and has clear motivations regarding family and business sentiment</t>
  </si>
  <si>
    <t>Very smart and nice person, giving that limited english vocabulary may have inhibited some of the question answers I will give her benefit of the doubt but ultimately seems exceptionally busy already, no great leadership experience or client facing skills</t>
  </si>
  <si>
    <t>Although Aries did have impressive previous experiences within certain fields and a large base of technical skills, she did not speak to the community aspect of CYC as much as I would have hoped. As arguably the most important part of CYC, this owuld be something that I would have liked to have hear slightly more about.</t>
  </si>
  <si>
    <t>Very good applicant, articulates well with clear community impact and involvement, not many other commitments so time should not be an issue in meeting CYC demands, lower leadership but also a freshmen</t>
  </si>
  <si>
    <t>Throughout the interview, Claire spoke to the prior experiences that she had, one of the largest of which was the fact that her father was a mathematician and her mother was an artist and small business owner. She not only made a point of emphasizing the importance of both the analytical and reative sides of every issue and her experience with both, but also in how she had already helped with a small business with regards to marketing and overall functioning.</t>
  </si>
  <si>
    <t>Would be a great addition to the club, from her resume stuffs alone, to her really volunteer work with the big soccer clubs raising funds to her teamwork experience in FEDD and in high school</t>
  </si>
  <si>
    <t>It seems lustina's biggest strength lies in her ability to pivot and work as a team, she has a motivation and previous experience with leadership in soccer. She presents herself well and picks up on social cues but sometimes lacked strong cohesive arguments but managed to get points across.</t>
  </si>
  <si>
    <t>Very laid back and lower quality applicant from an answer standpoint, understands well what CYC does and has good leadership/experience but not the most driven academically or in a community aspect (only a frshemen though)</t>
  </si>
  <si>
    <t>I thought he did a really good job presenting himself and what he can bring to CYC. He was very comfortable with the environment which is good that he could handle pressure. He was also very knowledgable about CYC, so he is passionate and eager to work.</t>
  </si>
  <si>
    <t>Weilin is very passionate about volunteering, we were unable to get to any additional questions, we barely had time to finsiht he three required, but she went very in depth, and I think would thrive in a group case environment and would really give us an oppotunity to see how she would work in a team. She is very focused on CYC as a career starter for consulting so that could be a concern.</t>
  </si>
  <si>
    <t>Alex seems excited about CYC, but his excitement seems to extend to any opportunity as he states he doesn't know what he wants. While he has held leadership positions before, he was not able to clearly explain what he did specifically as a leader of what qualities make a good leader. He only said that leadership is important and described the positions he held, not the work he did. Still, he seems capable so he could do well.</t>
  </si>
  <si>
    <t xml:space="preserve">He seems very passionate and excited about CYC and reaching out. Seems like he would be willing to commit a lot of time and responsibility to CYC as a whole and especially an engagement. He is still a little lost in finding out what he wants but could be a great candidate to shape CYC. </t>
  </si>
  <si>
    <t>Seems like he's very personable. Willing to commit lots of time to CYC. Sincerely cares about helping others. My hesitation is that I feel like I didn't get a good idea of his smarts, capacity to contribute to high quality engagements. Might be easy to have on a team but idk if he has demonstrated high achievement that will make a team much better.</t>
  </si>
  <si>
    <t xml:space="preserve">This candidate showed a lot of promise and seemed increadibly passionate about voulunteer work. I could see him taking on a major role in CYC down the line and being an asset to the organization. Deffinitely should have the opportunity to showcase himself in the group case interview to see his tact in a team situation, I'm curious to see if he will withdraw or step up, I doubt he'll overpower the group though. </t>
  </si>
  <si>
    <t>My only concern with Aiden is he didn't mention a desire to work with businesses perse. He finds the mission of CYC compelling and wants to help grow the community through small business intervention. But, he doesn't have business experience and could potentially fill this desire in other venues. However, he demonstrates adept leadership qualities including adaptability, performance under stress/time contrainsts, and helping to bring others along with him. He cares about the work he does and sees value in CYC  helping to contribute to his personal career goals of working in public health.</t>
  </si>
  <si>
    <t xml:space="preserve">Aiden seems to me as a very strong candidate for CYC. He has a lot ef experience in leading a team and contributing positively to projects and has an outstanding time commitment to extracurricular activities and motivation for CYC. Even though not being aware of too many details of small businesses he would be a great contribution to CYC. </t>
  </si>
  <si>
    <t>Extremely tied to the mission of CYC. Seems like she would be an excellent team member and could easily be EM/Leadership. Definitely want to see her in a case.</t>
  </si>
  <si>
    <t>Seems like she will fit in really well, very driven, has excellent communciation skills, she needs to make the case round</t>
  </si>
  <si>
    <t>He took a lot of time to answer all of his questions, thinking beforehand. This was mainly concerning for questions regarding community and why to join CYC which gives high cause for concern. Nice guy but don't think I saw anything at all that stood out, even with regards to his achievement in other areas at school.</t>
  </si>
  <si>
    <t>I thought that the interviewee seemed eager to engage with the organization and had the right motivations, mentioned volunteering but not a lot of specifics in terms of volunteering and helping others, he took a lot of very long pauses for the more important questions, didn't really stand out a ton</t>
  </si>
  <si>
    <t xml:space="preserve">Really interesting guy, has a very diverse background and unique path leading up to his CYC application. Some of his motivations seemed unclear, but he says he's gone through a lot of personal reflection recently in deciding his life purpose. </t>
  </si>
  <si>
    <t>Lena is bright with initiative to pursue and make impacts in areas where she finds passion. She sees value in working with the local community and brings a unique perspective of developming communitities through small businesses. Her coursework in International Studies focuses on sustainable development, which gives her a lens for how business plays a role in societal development, which is close to the mission of CYC. While she doensn't have as much experience, she is a freshman with lots of time to grow and make contributions.</t>
  </si>
  <si>
    <t>Overall, Lena seems like a great candidate. In the next interview, I would like to see some more confidence in her answers and speaking (which is understandable for a freshman).  She has a lot of room to grow in this club and I would like to see how she performs in the case interview</t>
  </si>
  <si>
    <t>Seems like she has very high emotional intelligence. Genuinely enjoys helping others and her community. Really passionate about how CYC helps minority-owned businesses. Didn't get a lot though outside of her Exploratory position and hardly anything at all with regards to her academic/non-academic achievement. So I'm nervous because I still feel like there's a big gap.</t>
  </si>
  <si>
    <t>She was a great person to be around, but wasn't really able to communicate what she was able to do in teamwork, not too much communication in leadership, and didn't seem to have a great grasp of the community impacts CYC hopes to achieve</t>
  </si>
  <si>
    <t>This canidate gave some fluffy responses that did not have much depth. She seems very intelligent capable of producing quality work, and articulates well. I would say she is overall borderline, she hit all the boxes with her answers but they were not super supstaintiated. She also had pink eye</t>
  </si>
  <si>
    <t>Heesue seemed like a very good applicatant for CYC. She's only a first year student, but she has been involved in leadership positions before, both in high school and college. I think she is looking to join CYC as a way to give back as opposed to just using it to try and get a job offer. I think that as ashe gets exposed to more clients, she will develop a better graspof small businesses. The only thing that I am slightly concerned about is her ability to committ time to CYC over the upcoming years, because she seems like the type of person to take on too mcuh and get overloaded. But, I still think that she should get to the final interview round.</t>
  </si>
  <si>
    <t xml:space="preserve">Overall not very impressive. </t>
  </si>
  <si>
    <t>I've definitely seen worse interviews, but I really didn't feel that he was what we are looking for in CYC. He has some experiences with leadership that sound good on paper, but during his interviews, I really was expecting him to be able to talk a lot more about specific examples of how he worked as a leader and in teams. Additionally, I did not feel that he had an accurate grasp of CYC, the mission, and how we can affect small businesses.</t>
  </si>
  <si>
    <t>Overall he seems like he is a strong fit, I couldn’t identify any metric that he does not qualify on. He is extremely personable and communicates his ideas very effectively. He clearly cares about volunteering and is a hard worker. He mentioned that one thing he likes about CYC is the ability to apply classroom learning for a real business. After asking us questions, he pointed out that it sounds like we get to try to work on a lot of different things and he seemed to like that.</t>
  </si>
  <si>
    <t xml:space="preserve">SEeems like a strong canidate due to previous experiance with non-profits and business in general. </t>
  </si>
  <si>
    <t>I think he would be a good fit for CYC in general. He is high acheiving and hard working in all of the examples he discussed. Was able to clearly communicate effectively his points.</t>
  </si>
  <si>
    <t>They were super innovative, take initiative, and fit very very well with our culture of smart people who care about the community and others.</t>
  </si>
  <si>
    <t>I really liked her as a person and I thinks she would genuinely invest a lot into this organization and is really passionate about becoming a consultant. I do have concerns with her GPA though and she also used improper forms of speech multiple times</t>
  </si>
  <si>
    <t>Nice girl, very sweet but very lacking in achievement and drive. A good member if we were bringing in a very large class with a learning curve not as steep. Used high school stories to answer questions as a junior in college.</t>
  </si>
  <si>
    <t>Just seemed like such an awsome and intentional person. Really well spoken and had great answers to all the questions. Definently very driven by the cause of CYC and wants to really actively engage himself in things that would grow him as a person. Really likes the idea of consulting because he is really intrested in the business side of things. Also he seems to have been very long term commited and passionate about past activies such as boy scouts and really talked about the concept of pouring a lot into something and then passing in on to the next</t>
  </si>
  <si>
    <t>Silas did a great job of answering the questions and being personable in the process. He would be a great addition to the CYC community and has high potential to take a leadership role in future semesters.</t>
  </si>
  <si>
    <t xml:space="preserve">I liked him and was impressed that he was interviewing at a PHD student. I think he misses the point about cyc's community apsect. </t>
  </si>
  <si>
    <t xml:space="preserve">I think he would be an asset based on his previous experience in project management and working in the industry. He has a willingness to learn and be open to new industries. The only point of question is he didn't really touch on being into the idea of community service and why CYC is doing this to help community and small businesses. </t>
  </si>
  <si>
    <t>She's solid</t>
  </si>
  <si>
    <t xml:space="preserve">She's a freshman so I could tell that she was a  bit nervous with her answers and gave some surface level responses in the beginning.  However, towards the end of the interview once she started to warm up, she talked about how much community and volunteering meant to her and how that aided her in becoming a first-gen college student (ENGINEERING MAJOR LIKE WHAT). She demonstrates a passion for volunteering and really wants to develop a community in the Raleigh-area.  </t>
  </si>
  <si>
    <t>YASSSSSSSS</t>
  </si>
  <si>
    <t>Aaron shows a passion for helping small businesses within the Raleigh-area. He seems very academically and intrinsically motivated. He has a passion for diversity and inclusion and I think he'd be a great fit for CYC :) The only thing I'm worried about is the time he can realistically commit. He seems like he gets heavily invested in everything he is involved with while also being a CS major with a triple minor, which is amazing but seems like it may be a lot to add onto his plate.</t>
  </si>
  <si>
    <t>I wasn't blown away with her interview. She's a freshmen so I think she should go to the case but again wasn't blown away. If she was cut I wouldn't be too sad</t>
  </si>
  <si>
    <t xml:space="preserve">I thought that she seemed to be competent and a hard worker. Nothing about her interview really popped out to me (In a positive or negative way). She seemed to be interested in consulting. </t>
  </si>
  <si>
    <t>Loved her. She basically checks all the boxes. Lots of initiative and was involved in high-impact stuff in HS. Does not seem afraid to be a leader early on in CYC. Seems to genuinely care about doing something meaningful with her time in helping Raleigh small businesses. I want to get a better picture of how she will perform in a team and working on business problems -- which is what the case is for.</t>
  </si>
  <si>
    <t xml:space="preserve">She has some really cool experiences in high school that set her up for wanting her to be in this club. It seems like it would be pretty well applicable to  what we do here. She was about average in terms of her interview answers but pretty good. </t>
  </si>
  <si>
    <t>Felt very apathetic about this one. Nice guy but I don't really feel like I got anything substantive out of this interview. I wanted to hear more about his achievement and success outside of the really personal stories (death of family member, weight loss). Did not articulate well why he wanted to join CYC: "Lots of things" and that kind of fluff was throughout all his stories. He could be a good applicant in the future maybe but I want to see him get more college experience first.</t>
  </si>
  <si>
    <t xml:space="preserve">I liked him and think he seemed intrested and potentially could be a value adding member. I will say I was slightly uncomfortable by how personal his stories where for the first two questions that he answered. I am not sure if i would consider those to be appropiate interview topics and it does instill slight hesitation regarding what he might say in front of clients. </t>
  </si>
  <si>
    <t>Very engaging person, who I believe has the passion and drive necessary to succeed in the club. Will do very well on engagements, and could be a direct admit EM if needed.</t>
  </si>
  <si>
    <t xml:space="preserve">He was a strong candidate in knowledge about more technical and software concepts. I think that he is very passionate about the mission of CYC, but all of his answers were extremely long winded </t>
  </si>
  <si>
    <t>She seems incredibly gifted and smart and like she would be a great contributor to our engagements. I have some worries about her ability to commit time (although she was assuring that she would make CYC a top priority) and her personality in a team setting (might be too overbearing). But I would really like to assess her in a case and she said she would re-apply over and over again if she doesn't get in this semester.</t>
  </si>
  <si>
    <t>Nupur showed an amazing capability of getting things accomplished and an impressive drive to learn new things. She would be a great addition to the CYC community if she can fully commit to CYC and everything that goes along with it (team meetings, all member meetings, etc)</t>
  </si>
  <si>
    <t>Very unique and fascinating guy. I'm super interested in all of his extra work (he's literally a certified financial advisor and started his own landscaping business). Idk how much he buys into the community service aspect of CYC. This is what's holding me back from strongly recommend because at the same time, I think he could do really amazing and smart work for our engagements. Reminds me of some of the CYC members of old in just being very humble but smart. Would really really like to see how his brain thinks on a case but can't say for sure that he'll make it there because of my other reservations.</t>
  </si>
  <si>
    <t>This applicant demonstrated many skills that are highly valued in CYC. At the same time, he scored a little low in the third category because I did not see a huge focus on alturism. For him, CYC is less about helping the community and more about the consulting experience and leadership experience. He does however recognize the importance of helping small businesses.</t>
  </si>
  <si>
    <t>I would like to see what he could do in a case environment. He seems very smart, and driven, but needs to slow down, relax, and make sure that were hearing his thoughts well. Slightly painful interview</t>
  </si>
  <si>
    <t>WIth regrads to Johnny's handling of the interview, he came in extremely well prepared and had answers to every question that was asked of him. The lartgest criticism I had was that he spoke quickly and tripped over his words at times, which are skills that CYC is able to teach to its members. He spoke to the drive and passion that he has and clearly understood the purpose and mission of CYC.</t>
  </si>
  <si>
    <t>I think that she was a great candidate with a really strong passion for serving her community. Did not have  alot of instances of personally taking lead on something that ended successfully. Mostly focused on joining CYC to make new friends</t>
  </si>
  <si>
    <t xml:space="preserve">Super passionate about community service and super aware of the importance of serving minorities but showed little interest in the work we actually do; the business side and being an active member of a problem solving team. She wanted to make friends, but lacked interest in the work itself. </t>
  </si>
  <si>
    <t xml:space="preserve">I just loved everything he said I was so impressed with hour thoughful he was and how much team he seemed to have consistently spent thinking about where he falls in life and how his identity as a techy person can help others and also all his thoughts on food and culture. Also he had really well articulated answers. </t>
  </si>
  <si>
    <t>Wowed by this applicant. Has a ton of awesome consulting experience. Very easy to talk to and professional</t>
  </si>
  <si>
    <t>Seemed passionate but not sure if he's entirely qualified, however, if he can make the learning curve, I think he would put in a lot of effort so could be a good team player</t>
  </si>
  <si>
    <t>Varsha exhibited concise communication and a warm spirit. However, her answers to most of the questions were very limited or did not offer insight into the subject of the question. While she would be a kind a caring member of CYC, I am not confident, based upon her experience, that she would make significant contributions to organization. Her descriptions of working in other organizations did not show the extent of her work, and she did not display any circumstanes where she led others or worked with them to accomplish a goal other than group assignments for class.</t>
  </si>
  <si>
    <t xml:space="preserve">I liked her and I think she is a person who really beleives in wht CYC does and is obviously very driven but the great social impact of things. I feel like some of her answers were almost too concise though and that it would have benifitted her more to elborate further. </t>
  </si>
  <si>
    <t>Sarah has a lot of potential and shows real care for the mission of CYC. I think she would be a great team member, but could improve on communication. I think she has not held many leadership roles but has the vision of a leader and ability to contribute to CYC's mission.</t>
  </si>
  <si>
    <t>I thought that this was a great applicant. She was very community focused and passionate about service. She didn't have a ton of leadership experiences, though, but I think she would be a good addition to a team especially with her detail oriented thinking.</t>
  </si>
  <si>
    <t>I wouldnt put him in front of a client. Needs to develope his thoughts better and work on learning how to articulate them correclty</t>
  </si>
  <si>
    <t>needed a lot growth in terms of clear thoughts and communication, lacked a bubbly/intersted persona</t>
  </si>
  <si>
    <t>Autumn is extremely well composed, demonstrates high levels of critical and creative thinking, is able to work with others and navigate challenges. While she is soft-spoken, she has taken strides to bolster her confidence in speaking up and regonizes the unique qualities she can bring as a quiter member of a group. She throroughly understands the mission of CYC and is excited about the ability to help the community through helping small businesses and their owners. She has served in multiple leadership roles, one of which includes growing an organizing successfully from 3-4 members to over 30! She shows great drive, acheivement, and commitment to her endeavors.</t>
  </si>
  <si>
    <t>Autumn has a unique personality and demeanor, which would be a welcome addition to CYC.  She is a little soft-spoken, but has realized this and taken efforts to combat being overlooked by forcing herself to take part in difficult activities (public speaking).  I would definitely recommend her to move onto the next stage of interviews</t>
  </si>
  <si>
    <t>Very strong candidate with awesome credentials. Very wowed.</t>
  </si>
  <si>
    <t>Communication was phenomenal and she had a clear track record of both service and leadership, despite being a freshman. Was clearly in the room for the right reasons, has experience working in diverse teams, and was well-rounded as well.</t>
  </si>
  <si>
    <t xml:space="preserve">I like him a lot a lot. I think he is really passionate about helping poeple and really feels like he aligins with CYC's mission. I also was impressed how well he interviewed bc it was obviously last minute. I do remember though that last year some of his stories were a little bit more robust/detailed. </t>
  </si>
  <si>
    <t xml:space="preserve">Total </t>
  </si>
  <si>
    <t>Averaged % Score</t>
  </si>
  <si>
    <t>Average</t>
  </si>
  <si>
    <t>Difference</t>
  </si>
  <si>
    <t>Decision</t>
  </si>
  <si>
    <t>Re-Apply Flag</t>
  </si>
  <si>
    <t>Y</t>
  </si>
  <si>
    <t>Yes</t>
  </si>
  <si>
    <t>Maybe</t>
  </si>
  <si>
    <t>Freshman</t>
  </si>
  <si>
    <t>Sophomore</t>
  </si>
  <si>
    <t>Junior</t>
  </si>
  <si>
    <t>Senior</t>
  </si>
  <si>
    <t>Graduate</t>
  </si>
  <si>
    <t>M</t>
  </si>
  <si>
    <t>F</t>
  </si>
  <si>
    <t>N</t>
  </si>
  <si>
    <t>x</t>
  </si>
  <si>
    <t>At the end of the interview, score candidate using the next sheet called "Matrix".</t>
  </si>
  <si>
    <t>Interviewer 1 name:</t>
  </si>
  <si>
    <t>Notes on Q1</t>
  </si>
  <si>
    <t>Notes on Q2</t>
  </si>
  <si>
    <t>Notes on Q3</t>
  </si>
  <si>
    <t>Miscellaneous Notes</t>
  </si>
  <si>
    <t>Carolina Data Challenge, did not know team ahead of time, takes criticism well, knows when to follow, got 2nd place</t>
  </si>
  <si>
    <t>Local library teen advisor board, tried to get teens to come out to library, capture the flag with nerf guns in library, was totally booked</t>
  </si>
  <si>
    <t>Helps grow economy within area, gain many skills as student and help businesses with his skill set, and help students down road, mutually beneficial</t>
  </si>
  <si>
    <t>Programming Question: critical thinking skills gained, Passion Question: interested in field on finance to gain field in business world, dad was on Wall Street so interested, Leader vs follower: knows when to step back and let other lead as well as not afraid to give ideas, Time made a mistake: poor planning skills in the moment, forgot to turn in a paper, was honest and emailed teacher, learned to write down planner, What else we should know: Very enthusiatic about everything he should start, gets very invested an efficent while focused on something</t>
  </si>
  <si>
    <t>Interviewer 2 name:</t>
  </si>
  <si>
    <t xml:space="preserve">Hackathon UNC, Offering ideas and willingness to let others lead, waited for more information before moving into leadership role, </t>
  </si>
  <si>
    <t xml:space="preserve">Teen advisory board to get more individuals to go to library, based future events on what already occurred and "customer response" to it </t>
  </si>
  <si>
    <t>Helps to grow the economy for those who cannot get other help, help to students in terms of getting experience and practice wtihin the field</t>
  </si>
  <si>
    <t xml:space="preserve">Programing teaches problem solving and decision to approach the problem; Interests in finance that would be benefited by CYC, Dad used to work in finance in New York; If there is already an idea that is being utilized and the logic and rationale behind it has been proven; Mistake: Time management and owning up to mistakes that taught him to keep things written down; Something we wouldn't know about them: Enthusiastic about projects that he's involved in, very efficient when focused on certain topics or issues; </t>
  </si>
  <si>
    <t xml:space="preserve">Design day  - bubble blower - divided tasks - 4 team roles, discussed with team the proper roles for them' </t>
  </si>
  <si>
    <t>The collider, startup space for climate focused companies, looked for new companies, reached out through linkedin. Company no longer does event "Climatecon"</t>
  </si>
  <si>
    <t>Small businesses don't have acceess to the resources that big businesses have, must plan everything out and be efficient. CYC provides good work for these companies</t>
  </si>
  <si>
    <r>
      <rPr/>
      <t>Made a mistake - didn't ask for help, learned to look for help with complicated tasks. Worked on a project working on fallen arches. worked with a local company to find a compression sleeve product to solve the problem. Got a sewing lesson on an industrial machine. Learned how to handle reports and presentations. From a small town, worked at a food bank, they had a large amount of leftover thanksgiving boxes, Doesn't havee much time for volunteering, but did volunteer with a local thrift store.</t>
    </r>
    <r>
      <rPr>
        <color rgb="FFFF0000"/>
      </rPr>
      <t xml:space="preserve">Value of pro bono work = better job. </t>
    </r>
    <r>
      <rPr/>
      <t>Had to make the project function after different failures, incorporated music and lights into their machine. Passion is genuinely caring about the work, you wouldn't choose to skip the task just because it is easier. Skipped first grade, presented a lot of age related challenges</t>
    </r>
  </si>
  <si>
    <t>Team player: E101 Design Bubble blower solution--division of labor, using strengths 4th in competion, got assignment brainstorm, assign positions, specializing</t>
  </si>
  <si>
    <t xml:space="preserve">above and beyond collider inviting to the space, finding companies contacts, climate con presentation as a result, highschool, looking for internships, used senior list to find internships
</t>
  </si>
  <si>
    <t xml:space="preserve">motivation: small business' lack of resouces, daughter of busiens starter, finding advice, planning everything, </t>
  </si>
  <si>
    <t>mistake question: target returns scanning wrong barcode, cleared receipt, feeling bad, not knowing what was doing, not a huge deal, more thorough, ask for help otherwise, learning through experience, LEADERSHIP: senior project engineering design process, fallen arches dancing, make sure reports, everyone had a job, design arch, manufacturing company, outcome? Didnt really go anywhere, similar things on market already not worth taking seriously, learned about industrial sowing, presentation? Other solutions yes! start her own company, Solution to a project NEED WITHIN COMMUNITY: Asheville Fairview: poorer, rundown, small, homelessness, foodbank:sophmore and junior 2-3 hrs/monday, unloading boxes, backgrounds, relationships, looked for raleigh opportunities? No time? 15 hrs last semester, Bus up 4-5 times. Volunteer more. Communiting to city VALUE OF PROBONO WORK: business skills, network, using skills, paid work--&gt; same effort, low barrier to entry, step up ENGINEERING PROJECT CHALLENGES: Redo everything, meet more often, buy new supplies, creativity and design PASSION: genuinely care about, want to do it, not takes time out of your day, want to be doing, not choosing something easier SHARED BONUS: Skip first grade, challenges in life, private--&gt; public social skills still not 18 internship, doubt from age, job troubles, bored at home</t>
  </si>
  <si>
    <t>How to approach a company</t>
  </si>
  <si>
    <t xml:space="preserve">Lessons learned from growing up in entrepreneurial family?
</t>
  </si>
  <si>
    <t xml:space="preserve">Assigning roles? </t>
  </si>
  <si>
    <t>SAS programming report, produce framework for final result, no division of labor so had to constantly work together, group calls, give evidence and convince each other of solution</t>
  </si>
  <si>
    <t>Reasearch assisant and simulation on different distribution with existing packages, went back to check data and coding was not as accurate as looking for, so retested results and got even more accurate</t>
  </si>
  <si>
    <t>Important because as member of Raleigh community, smaller businesses do not have enough resources and can apply our knowledge to help them</t>
  </si>
  <si>
    <t>How to take data and make it meaningful: understand commom wording and make connections with their vocabulary, visually draw and make connections, Research Assistant: very coding heavy and very time consuming, peer mentor for international office, feeling very proud to go beyond current courses, Minor in economics: not many courses but wants us to know has good understanding of business onctent, (English langauage may be limiting answer ability)</t>
  </si>
  <si>
    <t>Asked to produce extensive data with team, created framework with team which was difficult for programming specifically,  In places of disagreement giving opinions and evidence to try and reach a solution</t>
  </si>
  <si>
    <t>Time working as research assisntant, expected to be using existent research packages, realized that the coding was not accurate as the data would hope for</t>
  </si>
  <si>
    <t>As members of the Raleigh/NCSU community, we contribute in general; For the smaller busiensses, they may not have enough resources elsewhere or have a desire to benefit undergraduate students</t>
  </si>
  <si>
    <t xml:space="preserve">Technical to soft skills: Understand what common language they can understand and utilize, potentially use visual connections; Time spent on campus: Research assistant which had never been done before and peer mentor for international office; learning something new every time she goes into the research lab; Understands drawing personal connections to individuals in order to try and solve their issues; What do you want us to know: Economics minor that can be applied to CYC and help businesses; </t>
  </si>
  <si>
    <t>Institute for Engineering and Traffic, wide variety of people, very precise data projects and very technical so need to collaborate closely</t>
  </si>
  <si>
    <t>Lifelong swimmer so summer camp, so meant to serve underpirvledged kids of color, taught these kids how to swim, most no swimming experience, come up with clear safety experiences and great way to boost abilities</t>
  </si>
  <si>
    <t>Local businesses show whats important to people there, volunteered with student shoulder to shoulder, offeres diversity not there with big corporations, seeing asheville taken over by big business so want to keep culture</t>
  </si>
  <si>
    <t>Second semester freshmen so has GPA from last semester, Dad mathmatician and mom artist is unique skill set, Benjamin Franklin coiuncil meetings and events, not super committed to other activities, Mom and artist is her own small business and helps her run that so personal connections</t>
  </si>
  <si>
    <t xml:space="preserve">Internship with ITRE heavily working with teamwork, Willingness to work through different ideas even without full understanding of how to proceed </t>
  </si>
  <si>
    <t>Lifelong swimmer, worked at camp in Asheville and got chance to hold leadership position with organization, created procedures and goals in order to benefit both the campers and the counselours</t>
  </si>
  <si>
    <t>Local businesses reflect what is important to the people within the community, Previous volunteer work of going in and helping existing organizations, Offers diversity that does not exist with big businesses</t>
  </si>
  <si>
    <t xml:space="preserve">Second Semester Freshman, Intends to study abroad, Globally minded is important; Thinking analytically and creatively of being able to understand the details but then see the larger picture; First year representative for Benjamin Franklin Scholars and planning service events; Played intramural soccer so time commitments is not an issue; Mom is an artist and runs her own business and Claire has been able to help out with marketing and her business; </t>
  </si>
  <si>
    <t>FEDD project - assistive device project, recognized they didnt have technical skills yet, but took the time to focus on their strengths, took a unique approach by designing assistive clothing</t>
  </si>
  <si>
    <t xml:space="preserve">IB participant - month long project, tried to learn ASL and spend time with deaf children. Organized practices, and tried, but ran out of time. Took the initiative to adjust team plan, and shifting to a shoe drive project instead. Collected 400 shoes over the month, and then the team went on a trip to see the warehouse where the shoes were collecting. </t>
  </si>
  <si>
    <t>Interested in consulting - found us on linkedin. Has a strong connection to Raleigh businesses being from this area, recognizes that her priviledge is real, and wants to give back to the community and to others less fortunate.</t>
  </si>
  <si>
    <t xml:space="preserve">A team needs diversity, a strong leader, and also knowledge of the task and skills needed. Used an example of airbag design not including women on the design team, resulting in women and children died as a result. Team player, weakness is perfectionism, trying to put herself in uncomfortable situations. Passion is something that makes you want to get up in the morning,  her passion is trying to help others with her educational background and content. Enloe high is bad at soccer. Took leadership on team practices, improved the jv team practices, developed trainings and training plans. Works ahead of time. Wants to gain a better knowledge of business concepts through CYC, wants to meet more people in the community. Talks about soccer a lot. Potential CYC IM team captain. </t>
  </si>
  <si>
    <t xml:space="preserve">TEAM: First year engineering design day: assistive device, biomed, team of 3, lacking hard skills, procedure, highlight strengths, adaptive clothing, formal business, good idea, not afraid to be different, 3rd place, </t>
  </si>
  <si>
    <t xml:space="preserve">Positive impact on CYC: above and beyond--&gt; better, IB program cast prject, service, learn sign language then hang out at deaf school, thick of senior year, practice, motivation but no real impact, conflict, listen to each others' ideas, solesfor souls, 400 shoes within 6 months, drove to georgia, learning asl, online, continues to try to learn asl, </t>
  </si>
  <si>
    <t>Community: cyc through meetings, consulting oriented, but why important?, found through linkedin--&gt; raleigh connections, privelidge, help other people, apply to the real world</t>
  </si>
  <si>
    <t xml:space="preserve">differences of opinion, airbags-&gt; no women 6 ft tall men, strong leader--&gt; democratic, assertive not overbearing, strengths within a team setting: soccer, 4yrs old, athletic round --&gt; professional: open and listening, weaknesses: perfectionist, Want things to work out well put myself in uncomfortable places, easing back on standards, PASSION: makes you want to get up in the morning, making the most of her life, helping others, enjoy stem but should be for good use. whether its stem or not, Soccer team: bad at women's soccer challenge, sprint every practice, changing by communicating with coach, run a practice, writting up training for practices, not winning but losing by less,  MANAGING TIME: which extra curriculum, diligent with schoolwrok, google calender, todo list , balanced life, early for getting off todo list. THINGS TO GAIN, going into consulting, business knowledge, econ is set in stone, training at consulting, networking in community, being in contact with Delliote,HURRICANE, iding need and coastal community working wth coach working with team, using money to help people, donation drive, brought them stuff, skipped practice, WHAT WE WOULDNT KNOW: k-senior year perfect attendence, sick over hooii </t>
  </si>
  <si>
    <t xml:space="preserve">DECA in highchool, create own product to present to investor, compromising and working together rather than having a leader and also spaceX one in group of 6 with same product pitch concept </t>
  </si>
  <si>
    <t>Worked at YMCA in child room, kids were getting bored so proposed solution to make things more interesting and won YMCA provided and award through the triangle for his work</t>
  </si>
  <si>
    <t>Low functioning businesses don't have resources to help, mentioned burger joint as our first engagement and says can benefit more companies like that</t>
  </si>
  <si>
    <t>Interest in consulting as a career path, pledging alpha Kappa psi and plan on joining AMA, might be taking on a bit much but seems like he is being smart about it, ran debate topic meetings and proposed meeting topics, passion for sports in a team aspect and likes playing basketball to bond</t>
  </si>
  <si>
    <t>compromise and teamwork</t>
  </si>
  <si>
    <t>took initiative to get toys for kids at the YMCA - initiated fundaising</t>
  </si>
  <si>
    <t>very impactful</t>
  </si>
  <si>
    <t>experience, mistake was about learning how to take the blame and be okay with that</t>
  </si>
  <si>
    <t>knows when to be a team member than just a leader</t>
  </si>
  <si>
    <t>won an award for having most organized gameroom</t>
  </si>
  <si>
    <t>knows a lot about the club</t>
  </si>
  <si>
    <t>interested in consulting specifically</t>
  </si>
  <si>
    <t>piiched ideas like shark tank</t>
  </si>
  <si>
    <t>passionate about this</t>
  </si>
  <si>
    <t xml:space="preserve">Minister of Propoganda department in high school, had to work among groups to organize parties and activities. Thought that being a leader was just assigning tasks, but learned that she needs to help group members understand and endorse the purpose of the activity. Establishing clear goals and objectives, set up experience for them. Encourage team to activelt pursue the team goals. Establishing a pattern for the team. In a activity that failed, she saw that her team didn't connect their tasks well together, but were able to get the team to work better together on the next activity. Must first satisfy her teams needs before they can satisy the teams goals. </t>
  </si>
  <si>
    <t>Sharing an apartment leads to conflicts, working with her roommates to manage conflict between her desire to study and her roommates desire to PARTAYYY. Would like to better understand her friends experience here, so she learned while speaking with them to relax, they need to have a party. Celebrating together. Good at managing conflicts, wants to be a consultant becaus she like giving advice to her friends, she has people coming to her for advice. Loves that she can help them, and loves to see people solve their problems</t>
  </si>
  <si>
    <t>Loves to volunteer, created an organization to help the rural elementary school student get better educations, so every summer, they would go to the same school and help teach, is going to volunteer teaching in rwanda this summer. One uncle, started a business and was successful early on, but had to close this year. Understands that small local businesses dont have the resources or experiences to succeed, they usually rely on friends and families for advice. Her other uncle has another business as well, but it's not very successful. Wants to help her family after learning some things from CYC.</t>
  </si>
  <si>
    <t>Held a successful new years party at her school, all teachers and students attend. Created forms for people to fill out and say whihc role they would like to fill. In her role, she divided her team into 4 groups, and then helped them work well together. Her parents fight, and so she's had the chance to help them work together and figure out what's wrong with them. Backpacker, went to Mexico over winter break for 15 days and backpacked. Realized that she didn't need language to communicate, and that she learned that it wasn't as dangerous to travel alone and that many people helped her. Wants to go into consulting to work in many different places.</t>
  </si>
  <si>
    <t xml:space="preserve">Team player: Highschool, minister propoganda department, group connections, 2 parties and 3 activities, didn't work, leadership as assignment --&gt;  now includes purpose driven and clear goals --&gt; work experience trust, support teams goal, help them develop personally, Learning from failure, no active participation, integrating efforts, not individual, 2nd activity, what they're interested in, working too and talking independent, satisfy their needs, teamwork--&gt; efficiency a bit rambling, </t>
  </si>
  <si>
    <t xml:space="preserve">good --&gt; better: sharing an apartment conflict clutres, life habits, conflict management, china vs american, parties conflict, silent, longer to explain, manage conflict sooner than later, trivial--&gt; build resentment, know american culture more, study abroad here, not party people, understanding people's motives, Middle ground not black an white, self-awareness, longwinded, continues to talk, Consultant bc giving advice to their friends knowing a situation, sense of accomplishment, helping others, </t>
  </si>
  <si>
    <t xml:space="preserve">Why important, CYC volunteer aims helps local business, doing volunteer work --&gt; established organization helping poor rural areas primary schools, not much money, volunteer different schools, concentrating on, rowanda, UNCLE: successful business, closed business, market challenges, they matter, need help, don't have mch experience except for friends and family, unfair other UNCLE, doesn't work very well, </t>
  </si>
  <si>
    <t xml:space="preserve">something: backpacker,15 days, without spanish, language is not the only way, translator,dangerous?, help from people, buses for local people but money to buy but not allowed, asking strangers for help, show the money, fairness, warm feelings being on the end of help --&gt; does that make you want to give back?, reason why to help others, goodwill giving back, may never see people who helped me ,pay it forward.  HELPING any culture, different variety and stuff, information comes from internet, experience whether its a good fit for her. </t>
  </si>
  <si>
    <t>i can tell youre process oriented, with good people skills and good world image</t>
  </si>
  <si>
    <t xml:space="preserve">consulting relationships, managing parent's conflict: lie together, Only daughter responsible for conflict, rush to her, Oobjectivesly figure out things sepearately why angry, </t>
  </si>
  <si>
    <t xml:space="preserve">new year party, biggest party, all the teachers and studnets, ggreatest teacher is interest, Vice ministers __. what do you need, helping achieve their goals, </t>
  </si>
  <si>
    <t>Matthew Traenkle</t>
  </si>
  <si>
    <t>Career ambassador, work in 2-3 for Pack Pros presentation, one team member had difficulty communicating, reached out one-on-one, learned that communication is super important (both leading up to event and working out difficulties)</t>
  </si>
  <si>
    <t>SBP in high school, intern in special needs class (Spread the Word to End the Word), says he knows how they feel, described that the school felt better after, had flyers and a banner, set up a booth to talk with students with special needs (keeps saying special needs students - pet peeve of mine), did not describe thorough planning/individual effort</t>
  </si>
  <si>
    <t xml:space="preserve">Answered straigh away, working with real businesses in the community, service means alot in church volunteering, key club (hour requirement, exceeded requirement with 100 hrs/yr), </t>
  </si>
  <si>
    <t>What is your passion/how do you describe passion? Music and theater are a passion of his. 
What strengths do you bring? Leadership - not outspoken but recognize the leadership in everyone in the group, Inclusion - making sure everyone is heard and included in the group. 
What is a weakness? Thinking his voice is the best and being open to runing with someone else's idea instead of assuming his is on top after listening to everyone. 
Why CYC? Gaining real world experience and working with real businesses. 
Something we wouldn't know - passion for so many things because he doesn't know what he wants to do. Open to possibilities, diverse friends and music taste.</t>
  </si>
  <si>
    <t xml:space="preserve">- Experience as carreer ambassador, similar groups as in CYC 
- Challenge with communication with one of the members
- Push forward to work as a team
--&gt; Learned that communication is really important </t>
  </si>
  <si>
    <t>- Part of the special needs class
- Helping with "Spread the word to end the word"
- Made flyers and set up booth for people to talk to them and raise awareness
- Getting to know more than surface</t>
  </si>
  <si>
    <r>
      <rPr/>
      <t xml:space="preserve">- Working with real people and real faces
- Earned 100 hours for service work each year as part of a club
------------------------------------------------------
</t>
    </r>
    <r>
      <rPr>
        <b/>
      </rPr>
      <t xml:space="preserve">Strength in a team: </t>
    </r>
    <r>
      <rPr/>
      <t xml:space="preserve">
Leadership as delegating and finding roles in the team
Inclusion of everyone, so they feel involved 
Positivity 
</t>
    </r>
    <r>
      <rPr>
        <b/>
      </rPr>
      <t xml:space="preserve">Weakness in a team: 
</t>
    </r>
    <r>
      <rPr/>
      <t xml:space="preserve">- Not open to all other ideas, does not always consider all outcomes and </t>
    </r>
  </si>
  <si>
    <t xml:space="preserve">- Passion as fire buring in you - Passion is music as one language that brings people together 
- Very excited about a lot of different thing, very open to everything 
- </t>
  </si>
  <si>
    <t>Everytime I'm in a team situation I try and fill the role that I'm assigned. Team is only as strong as weakest link so I try and pick up after others. If someone's having a bad day at WellRec I'll try and help them out to keep everyone up. When busing, try and do extra work.</t>
  </si>
  <si>
    <t>Head of campus-wide outreach for WellRec. Trying to promote a walking challenge. Already had a guideline for the challenge but did a lot of research to figure out what else to add. Scholarly research to figure out how to promote better practices. Below 500 to 850 participants.</t>
  </si>
  <si>
    <t>Did a lot of HS work with special needs organizations. Would love to do that more. Know that female and minority owned businesses face a lot of challenges. Got involved with Best Buddies in college bc he fell in love with cause in HS.</t>
  </si>
  <si>
    <t>Would want to have diversity on teams. Something learned in college. Different majors. Different hometowns.
Wants real-world experience in consulting. More from business classes. Wants to work with diverse groups from other majors.
Wants CYC to be #1 priority. Would be willing to drop time at WellRec.</t>
  </si>
  <si>
    <t>-wellness assistent at ncsu rec
-individual vs group responsibility
-only as strong as the weakest link
-tries to pick up and support others in 
in addition to the responsibilities of his own
role</t>
  </si>
  <si>
    <t xml:space="preserve">-leads campus wide outreach for wellness 
initiatives 
-there were pre-existing guidlines set for how
the event had been run historically
-previous years had about 500 participants
-completed wellness and market research to vamp
up event
-New attendance reached 850 participants </t>
  </si>
  <si>
    <t>-Has done a lot of work with special needs
children and enjoys giving back to the 
community to support individuals in less 
privilaged situation such as minority and 
women business owners</t>
  </si>
  <si>
    <t>-Looks to gain real world consulting 
experiance 
-Wants opportunities to apply knowlage
from school to real world situations
-Also wants an opportunity to work in diverce
groups and doesnt feel as other organizations 
on campus offer as good of a chance to do so
-</t>
  </si>
  <si>
    <t>Goodnight first year seminar with group project, propose idea to solve issue in community (preventing sexual assualt on campus and in Raleigh), long process of ideation, submitted idea to create a course surrounding sexual education and assault prevention, navigate challenge (adaptability, strategic, command) and get team back on track, focus on goal</t>
  </si>
  <si>
    <t xml:space="preserve">ASB Trinidad and Tobago, last day of service, flights were grounded and missed class/had exam coming up, helped with program director and trip leader to calm people down and handle the situation, planning group activities, </t>
  </si>
  <si>
    <t>Lived in Raleigh for past 6 years, unique community with lots of small businesses and events, these community aspects are a result of small businesses coming together, contributing to this group of businesses will help to impact the entire community through the community aspect of small businesses</t>
  </si>
  <si>
    <t>Weakness in team situation - one of Clifton strengths is self-assurance. Sometimes is overly confident and comes across controlling
Why CYC? - wants to work in Global Public Health to fix sanitation or help with infection disease, public health officials "consult" with infection disease, evaluate community, identify issue, direct people to fix the larger problem. Was compelled by the values of CYC and working with minority/women-owned businesses, wants to help underrespresented groups
Pro bono - pay it forward is a mantra of Goodnight Scholars, helping non-profits and other businesses is a good way to pay it forward
Priorities - leaving Global Village, wants to prioritize extracurriculars (12 hours per semester out)</t>
  </si>
  <si>
    <t>Commit to team success:
- Part of Goodnight was working in a team 
- Pitched idea that a few days before deadline was deemed to not be achievable
- Took the role to calm everyone down a little bit and bring team bacl together
- Top strength: adaptibility, strategic and command
 - Weakness: Self-Assurance - very confident when making a decision, being open to other idead and opinions</t>
  </si>
  <si>
    <r>
      <rPr>
        <b/>
      </rPr>
      <t xml:space="preserve">Example of initiative to go above and beyond:
</t>
    </r>
    <r>
      <rPr/>
      <t xml:space="preserve">- ASB trip to  Trinidad and Tobago to learn about enviornment
- Team got stuck in Miami and he took over to work with program director to calm people down and find itinerary 
- Took on role of trip organizer 
</t>
    </r>
    <r>
      <rPr>
        <b/>
      </rPr>
      <t xml:space="preserve">Seeking carreer in global public health: 
</t>
    </r>
    <r>
      <rPr/>
      <t>- wants to consult people on global public health was initial motivation
- after research liked values behind organization and mission of helping underrepresented groups
- Helping in a position of privilige to help people and aid people</t>
    </r>
  </si>
  <si>
    <t>- Being able to help all small businesses in the Raleigh are is a good way to affect the community in Raleigh und to support thr ground of the community 
- Pay it forward as a mantra to give back to community and being able to offer time and help nonprofits 
- Good way to help others to give back constantly</t>
  </si>
  <si>
    <t>Answers questions with STAR scheme</t>
  </si>
  <si>
    <t>Barista at CV Starbucks. Gets super busy and has been on bar often. Needs to communicate often. Asking questions as much as possible. Open flow of communication, communicating issues as much as possible.</t>
  </si>
  <si>
    <t>Project in sorority was creating paddles for bigs and program educators. Took initiative to schedule meetings. Great final result.</t>
  </si>
  <si>
    <t>Mom was a local business owner (scrapbooking store) and dad has an MBA whose final project was a business plan for mom. Hits really close to home. Business ended up failing because of a lot of issues so want to help businesses like her mom's.</t>
  </si>
  <si>
    <t>Keep in mind experience, coursework. Look at personality types when making teams.
Wants professional development, soft skills: speaking, listening. Wants community of students.
Loves music (plays flute). Loves traveling. DId a gap year in Italy.
Leadership: being open and listening. Learned a lot from paired programming. Being decisive. Wants to be right. Learned a lot from Starbucks high pressure situations.</t>
  </si>
  <si>
    <t>Communication on bar, high stress as a barista at starbucks, communication helped her be successful with this job</t>
  </si>
  <si>
    <t>Creating paddle for big was a hassle, was stressful, took initiative, split it up over different ways</t>
  </si>
  <si>
    <t>Personal connection, mom was small business owner, advocate for people like her mom, really important to give back</t>
  </si>
  <si>
    <t>Played soccer for a long time. Communication is key. Senior year of HS, soccer team had a lot of belittling and hostility. Tried to do a lot to mediate conflict. Being adaptable in your role is also important because it all comes down to common goal of team. Also did this in soccer. Was an attacker for most of life but realized that there were a lot of attackers so wanted to play defense to get more minutes and make team more successful. Became new favorite position.</t>
  </si>
  <si>
    <t>My college career. Did well at UNC-C but decided to apply to NC State to get experience at a better school. Was nervous about it not working out but haven't looked back since.</t>
  </si>
  <si>
    <t>Stimulating local economy. Small businesses are foundation of local businesses. Wants to give back more to community bc hasn't done as much since HS and wanted to start that back up again.</t>
  </si>
  <si>
    <t>Took some time to think after each question.
Took some time to think about why to apply to CYC...this is a question you want to hear the answer right away
CYC offers experience to work with real businesses and get real experience.
Took really long time to think on how he addressed community need. In HS, through soccer org TFC, always huge event. Volunteered bc there was a lot of need.
Half-British. First-gen American.</t>
  </si>
  <si>
    <t>adabtability is key, willing to do things/make sacrifices for the sake of your teamcommunication and the way you communicate is important, open-mindedness helped change them, senior year soccer team, environment wasn't conducive, tried to instill positivity</t>
  </si>
  <si>
    <t>wanted to level up in terms of school prestige/opportunities when transferring, had a good experience despite being nervous, has joined a variety of clubs since coming, put themselves out there</t>
  </si>
  <si>
    <t>helps stimulate local economy, not a lot of clubs allow you to do this in college, wants to start back up on volunteering again after high school</t>
  </si>
  <si>
    <t>identifying a need: soccer tournament needed a lot of volunteers, helped fill the void of helpers every year for 5 years, helped community in a way that resonated with them, diverse background, family from england and spread out all over</t>
  </si>
  <si>
    <t>With AJC, develop curriculum to apply to other high schools, defined research plan to develop outline of curriculum, work with professors and non-profit sector. Working on synthesizing team member opinions, built reputation with each member on the team. Built relationship through invovlement with organzation, get to know coworkers outside of simply getting the job done.</t>
  </si>
  <si>
    <t>Creating a curriculum for AJC. Goal was to create the best curriculum, doing reserach, contacting others, etc. Give it your all. Weak definition of what he did specifically. Pressed for specific instances of his work. 
Structure for doing the research, defining the problem of "What is the best method for guiding a student back to their regular curriculum?", create template that everyone was happy with. 
When interviewing, important to converse with them and learn from them. Follow up.</t>
  </si>
  <si>
    <t xml:space="preserve">Having a purpose beyond your self, wanted to make lots of money and do investment banking, but lost motivation.
ALERT: Money motivation slip
Wants to start his own business, wants to work with CEOs and start-ups.
PROBONO: Indicative of motivations, emphasizes that money is not the reason. </t>
  </si>
  <si>
    <t>Passionate about academics, founded AJC chapter at NCSU, mentor kids at alternative high school.
Weakness - mind keep running on old projects, be mindful of thoughts that aren't at hand (not great answer to this question IMO)
Not on application: after first year, dropped out because of loss of motivation, refocused for a year trying to figure out what drove him, new drive to help people (owners rely on their small business for their way of life)</t>
  </si>
  <si>
    <t>-AJC
-Develp corriculum for other alternative
highschools to follow
-Developed action resource plan
-Lead project management 
-infasized the importance of creating bonds
with teammates to facilitate collaboration</t>
  </si>
  <si>
    <t>-Offer additional assistance to team member
-Finished the base requirements for the corriculum 
prior to timeline but rather than turning in early
they expanded upon the complexity of their proj
-Conducted group conversations to gain the insights 
and reccomendation of the program participants
prior to revamping the corriculoum</t>
  </si>
  <si>
    <t>-Strong focus on having a purpose greater
than ones self
-Originally primary motivation for was to make 
a lot of money but got quickly burnt out 
-Gets a sence of fulfilment from serving others 
and aplying knowlage to real world situations</t>
  </si>
  <si>
    <t>-Very attentive and took notes from the very
beging
-Founded his own major at NCSU
-Strong Stat background with a social focus
-Member of AJC with a focus on serving community 
-Stated Weakness: May linger on prodlems that have already been solved by the engangement team as he gets new ideas
-Actually dropped out of NCSU sophmore year after loosing a lot of motivation (see q3) came back and placed a large focus on doing purposeful work- linked to why he is so interested in positively impacting ppls livelyhoods through CYC</t>
  </si>
  <si>
    <t>Resident mentor and TA for USC 101/102. Working with teaching group with 2 instructors. Has to prepare presentations for classes. One scary instructor so Tianci adds memes to make stuff funny. Helps students connect with scary teacher. Adapts presentations to each instructor.</t>
  </si>
  <si>
    <t>Have some educational programs to orient new students. Used Kahoot games to make events more fun.</t>
  </si>
  <si>
    <t>Small businesses are also important like big businesses. "Hit differently" to hear that minority-owned businesses were especially helped by CYC. Wants to show foreign people are also important.</t>
  </si>
  <si>
    <t>Nominated mentor of the month every month since August 2019.</t>
  </si>
  <si>
    <t>Didn't speak too much toward teamwork-  But I really like how she acted as a facilitator between class and teacher</t>
  </si>
  <si>
    <t>Added a fun dimension to informative programming-set a precedent among fellow RM's</t>
  </si>
  <si>
    <t>Not insanely personal perspective on the small business side. I think her will to contribute to society and give back is great</t>
  </si>
  <si>
    <t>Impressive as an RM</t>
  </si>
  <si>
    <t xml:space="preserve">Women's Rights club in high school, held leadership position during senior year, organized event to raise money for crisis group, put in time outside of her role to help others who had less experience to learn about the event and the mission of the organization, working with others to help them learn more from the experience
</t>
  </si>
  <si>
    <t>Lifeguard during high school, pool managers were college students left before season ended, took on the role of management position, learning on the job and starting to fill roles that weren't expected. Importance to draw a line between being friends and getting stuff done, all the life guards were friends, but being in a leadership positon required a different relationship</t>
  </si>
  <si>
    <t>Interested in sustainable development (IS) which includes small and local businesses in community, small businesses are important to the development of the community, passionate about the idea of developing communities, working with CYC would reflect that passion
Brother started a business (TechTeam) to help elderly communitites work with technology, worked for this business summer after senior year to present and educate senior citizens about using technology</t>
  </si>
  <si>
    <t>Strengths - mediating between different opinions and needs within a team, learned a lot about conflict resolution and the need to consider everyone's feelings/opinions through working with kids at art camp
Weakness - (takes time to think about the answer) not pushing herself hard enough to make her voice/opinions heard, taking on responsibilities outside of comfort zone to help build her confidence
FemCo Club at NCSU
2 Leadership Qualities - Open Mind: in diverse teams you need to have an open mind because its easy to think your opinion is right when you are leading, but it is important to understand the value of other opinions even from the position of a leader. Passion: people will look up to you and having passion helps others latch on to the goal or idea.
Born in Australia</t>
  </si>
  <si>
    <t>Womens rights - leadership position in advertising and helped underclassmen to have the event run smoothly (3 years running the event)</t>
  </si>
  <si>
    <t>Lifeguarding - managers were college students and let high schoolers lead [drawing a line between friendship and getting work done]</t>
  </si>
  <si>
    <t>Sustainable development - local and small businesses in the community to develop an area [TechTeam to create elderly communities interact with technology]</t>
  </si>
  <si>
    <t>Strength: Mediator and inclusivity within a team - making sure everyone's opinion is taken into account   Weakness: making her voice known within a team   Qualities of a leader: open-mindedness and passion about the subject   Born in Australia, ran cross-country</t>
  </si>
  <si>
    <t>Encouraging positvity, keeping the team on track and working towards their goal, looking back on past achievements</t>
  </si>
  <si>
    <t>Worked with social worked in rural community for village development, used her language skills to work with local citizens, helped with funding to purchase and repair LED light bulbs, spent summer with kids in the village and that money was spent on repairs and purchases in that community</t>
  </si>
  <si>
    <t>Works harder when more aligned to the mission, using problem solving skills to guide, has family who have worked in smaller companies</t>
  </si>
  <si>
    <t>Strenghts and weaknesses - spirit, reach out to others and collaborating to get help, but could be more efficient if spent less time discussing
Not on resume - people person, being integrated in the culture at NC State</t>
  </si>
  <si>
    <t>Plays the role of the motivator. Thinks her spirit is something that she brings to a team setting. If there is something that she is unsure about she really always reaches out to ppl could also be her weakness  becuase things maybe dont get done as fast</t>
  </si>
  <si>
    <t xml:space="preserve">Helped with funfind --&gt; went to meet these people and talked with them after the LED lights were placed. Did this while spending the summer in india. </t>
  </si>
  <si>
    <t>I am a person who kinda always works harder when i beleive in what the comany or what the mission is about</t>
  </si>
  <si>
    <t>Seems pretty passionate about women --&gt; involed in the movement which focuses on interpersonal voilence and also women in engineering. Really proud of intergrated shes become with the culture here</t>
  </si>
  <si>
    <t xml:space="preserve">Intern in Chapel Hill, editing manuscripts, and recruited women to be part of study for cervical cancer, communication issues with patients, acted as liason to help act as muddle man and bring other perspectives as a younger person around doctors. </t>
  </si>
  <si>
    <t>Taught math and english to younger students, made improvements to her own style to make the experience more enjoyable in classroom</t>
  </si>
  <si>
    <t>Important because giving back to community, able to breath fresh ideas into businesses, understands business needs and how they lack resources, inly club that uses teamwork to build a lasting relationship</t>
  </si>
  <si>
    <t>Team Question: eager to ask for help and is transparent in communication, Involvement: pack the poles head of programming, goal was to increase voter registration, Passions: the well being of other people, very optimistic and wants to help a bigger group of people and also personal relationships, very open minded</t>
  </si>
  <si>
    <t>Part of internship at UNC-CH, worked on editing manuscripts, also on a test thing. Reached out to women about healthcare stuff in under-served areas. Not saying much about how she interacted with the team. Later said that she worked with a team and needed to collaborate with them. Responsible for communication between some people and adhering to schedule. When something goes wrong, she was able to talk to them and figure out where the problem was and connect them to the team. Brought a unique perspective because of youth.</t>
  </si>
  <si>
    <t>Worked with a summer program where she taught math/english to younger students. Program has been around for a few years. Known for being engaging both academically and collaboratively. She came in and saw a flaw where it seemed too much like school/academics. Heesue came in and made specific activities to make learning more fun, optimistic, and encouraging. Coming alongside the kids to help cheer them on and improve how they learned.</t>
  </si>
  <si>
    <t>Likes idea of giving back to the community in a unique way where we can work with the clients but bring in that fresh perspective from youth. The relationships we build between students across different majors and combine that to give back to the communities which can then help small businesses that don't have the resoures to do all the things that big corporations can do. Plenty of clubs volunteer with outside orgs, but she likes our teamwork and leadership. Also mentioned how we can build a lasting relationship.</t>
  </si>
  <si>
    <t>Time when she made a mistake: didn't reach out to someone in the right order. Affected the process. Transparent with the issue, got in contact with the team and those involved to fix the issue. Time spent on campus: Involved in Pack the Polls. Coordinated with a bunch of different orgs to help increase voter turnout. Passion/drive: very concerned for the well-being of others. Positive mindset, optimistic, and makes sure that the things she is doing come back to that.</t>
  </si>
  <si>
    <t>Kind of scattered in his response, not super specific. He talked about a club that he was in in High school. One year he did the project himself, the next year he did it with a team. After that, he became a leader and was the club president. It was a decent experience, but he did not communicate it very well and it was hard to get it out of him. He seems like he might be hard to work with on a team. He seemed to believe that the success of a team is at least partially the responsibility of the people picking the team to pick good people to work together. While this could be true, he seemed to have the understanding that a poorly picked team is going to give poor results.</t>
  </si>
  <si>
    <t>He again used the problem solving club as an example. It seemed kind of forced to the question, but he said that becoming the president and a certified coach so that he could help others was his way of going above and beyond.</t>
  </si>
  <si>
    <t>Volunteered for camp for special needs sports/special Olympics. Important to help these people. Showed him why volunteering is important for society. Realizes that it is important for CYC to help struggling businesses and important to preserve history of Raleigh/these businesses.</t>
  </si>
  <si>
    <t>He honestly seems kind of scatter brained. He did not give us many specific examples for his responses and they were kind of all over the place. That being said it does seem like he genuinely enjoys helping other people. He seems cynical in terms of his views on teamwork, and he seems as though he could be difficult to work with on a team.</t>
  </si>
  <si>
    <t>In a club called Future Problem solving. Worked in small teams to work on problems and how to improve that. Won some prizes. Talked about how he did the 6-3-5 method and divided up the work. Everyone got to work on a bit of everything. Didn't exactly say what he did in particular. Became President of this thing and became a certified coach and worked to coach sub-teams. Not concise at all.</t>
  </si>
  <si>
    <t xml:space="preserve">Goes above and beyond in everything he does. Went out of his way to become certified as a coach so that as President he could be a good leader. The two teams he coached did well. </t>
  </si>
  <si>
    <t xml:space="preserve">He has a long history of volunteer work. Worked in a summer program that worked with Special Needs kis. Has seen the effect of that on the community. Showed him that it is important on society. Likes CYC because we do real work on real businesses. Thinks the small business scene is really struggling as people go to the big corporations. Wants to be able to help preserve the history of Raleigh. Seems to think that we work with old mom and dad pop-shops that haven't gotten into the 21st century. I don't really think he understands what CYC is doing. </t>
  </si>
  <si>
    <t>Strengths/Weaknesses: He is honest (strength). Not afraid to confront people if they aren't doing their job. Willing to lend a helping hand to someone (strength). His strengths can be his weaknesses (sometimes too blunt, also needs to get his work done before working on others' stuff). I actually thought his point on strength/weakness was pretty good until the end when he started talking about how teams only work if they have trust established at the beginning. What he wants to gain in CYC: wants to increase his presence in volunteering in the local community. Also enjoys business/technology, and wants to be able to use those sklls to help out. Also knows he can gain experience from working with people who have the samae goals and drive as him.</t>
  </si>
  <si>
    <t>Discussed a situation from when he was a waiter at a pizza restaurant. He talked about how while Waiters all have their own individual objectives and want to serve their personal customers for their own personal gain, but ultimately they are part of a team and are all working to achieve the same objective of offering excellent customer service and making the business money. He talked about times that he was selfless in helping another server, particularly newer ones who had trouble balancing their responsibilities of running food, greeting customers, taking orders ect. Did a great job at communicating it and made a point to call out how he helped his team members do the more meaningful customer facing work and he would help them by supporting their backend responsibilities.</t>
  </si>
  <si>
    <t>Drew on a time from his involvement as an ambassador for leadership and civic engagements at NCSU. Normally the ambassadors are focused on going to different classrooms to give speeches about the efforts of the department. He went above and beyond by starting the initiative for a table in Talley and empowered members of his teams to focus on coming up with their own strategies and objectives for the table.</t>
  </si>
  <si>
    <t>Discussed how his parents ran a nonprofit summer camp back home and how this has led to him being involved in volunteering. He also mentioned that it allowed him to see the challenges that small businesses face and why the work that we do is important.</t>
  </si>
  <si>
    <t>Had a very solid idea of teamwork, delegation and collaboration. However it felt like he was speaking in a way that was meant to be impressive. Not very fluid</t>
  </si>
  <si>
    <t>He works hard and puts extra effort into things he believes in</t>
  </si>
  <si>
    <t xml:space="preserve">recognizes the importance of helping small businessess. Genuinely seems like he cares about helping businesses achieve what they want. </t>
  </si>
  <si>
    <t>Very strong speaking skills, good eye contact. Although his achievements in business are impressive, Nothing made him stand out as a person</t>
  </si>
  <si>
    <t xml:space="preserve">Practicum project. Taking a product to market. Had an established product and needed to conduct market sizing. Communicated with his team that he could focus on the supply chain aspect of team because that was of interest to him. He said that by doing this the team was able to more effectively work on what they needed to and bring each person’s work back together. Clearly likes to talk with people and likes interacting with people. </t>
  </si>
  <si>
    <t xml:space="preserve">Discussed an experience from his lab where there was a particular machine that was a bottleneck. He could have just wasted the time that it would take to wait for it, but he ideated different solutions and came up with a way to use the machine more efficiently. </t>
  </si>
  <si>
    <t>Talked a lot about how he cares a lot about giving back to the community and volunteering. He brought in some examples of how he volunteers through he Goodnight Scholars program a lot. He also mentioned how he likes to give back in general to different Hispanic communities.</t>
  </si>
  <si>
    <t xml:space="preserve">He is clearly a high achieving and smart guy. I think he would be a pretty strong fit in CYC. The only thing that could knock him from was that he wasn’t able to really draw on a  specific leadership experience. I asked him specifically for this, but he brought up an example where he was a member of a team again, but not leading it. It was another good example of him taking initiative on his portion of the project, but didn’t really show how he was a leader for others. 
</t>
  </si>
  <si>
    <t>Took ownership and responsibility for practicum project with team</t>
  </si>
  <si>
    <t>bottleneck fix taking initiative - created a new way to make a clients existing technology more effective and efficient</t>
  </si>
  <si>
    <t>paying it forward is important</t>
  </si>
  <si>
    <t>walk on song: you belong with me; mistake: misclear directions not clarifying</t>
  </si>
  <si>
    <t>jenna</t>
  </si>
  <si>
    <t xml:space="preserve">Currently an intern with esteemed coffee working to do fundraiser , needed good communication, weekly meetings, need to raise 30,000. Meeting is really hard - since lives are so busy - work around work schedule. --&gt; didnt really give specfic thing to improve on </t>
  </si>
  <si>
    <t>Went to early college high school so college and high school and college connected --&gt; worked with a diverse team. Figured out how to work with different personailities on a team. Qualities of a leader question: being excitied and a hard worker --&gt; talked about running and how it was something she really struggled with a first but she kept up with it and just finsihed a marathon this past spring</t>
  </si>
  <si>
    <t xml:space="preserve">Becuase you live in the community of raleigh so you should give back </t>
  </si>
  <si>
    <t>I liked her a lot. Metioned that her dad died and that was hard for her with school. Really seems genuiley intrested in CYC and I think would grow a lot from it. Is doing an extra semster at state so will graduate decemeber 202.</t>
  </si>
  <si>
    <t>xavier</t>
  </si>
  <si>
    <t>esteemed coffee, team of 3. posting stuff? not  hard. work scheduing. Wondering what her acctual responsibilities are</t>
  </si>
  <si>
    <t>went to early college hs. sent balloon to space, curious shes using high school as a junior, needs to be  amega role for that far back. Sounds like a little bit of a lot of different things.</t>
  </si>
  <si>
    <t>Wants to give back becaus eof the opportiunitot of going to college. her curent internship akes her wants to help other people. wants to do good her the people around her, seems genuine.</t>
  </si>
  <si>
    <t>very happy, seems to want CYC badly. I would put her as a fringe candidate due to the fact that she wants it, but might no be a top contibutor right away. Needs to show more initiiative on leadership. ran a marathon. Very sweet girl, mentioned her dad dying and marathon running.clearly has a legitimate interest in consulting and understnads what it says. She is very lacking in credentials, broughout up high school achievements as a college junior.</t>
  </si>
  <si>
    <t>In student conusel ran for VP --&gt; got to gether to figure out how they could expand student counsle --&gt; started doing fundraiding : what would be good ways to grow and generate proft --&gt; developed leadership retreat to identify students that they could grow and develope into future school leaders. Would love to improve on honesty and communication --&gt; every kinda said oh this a great idea but the improvement could be to ask "this is a good idea but how could it be better? Really wanted to expand and see taingable growth. As VP lots of admistrative work, did a lot of grauding inport asking student body "what would you like to see improved in out school" Really focused on looking for ways to growth better</t>
  </si>
  <si>
    <t>Always involved in boy scouts --&gt; small troup. Really wanted to see lives be changed and improved though boy scouts --&gt; were really able to up there numbers. Was senior protrol leader. Did a lot of organizing meetings and trying to get people involved with the goal of gorwing people through the orgnaization. Poured a lot of work into it and then passed it down</t>
  </si>
  <si>
    <t>give back to raleigh --&gt; a lot of small businesses are coming in saying this is a really cool town lets give back to it and a lot of small businesses are doing that. Also weird being a college student you come to college you are in a bubble and giving to small business kinda helps you steps out of that and see how you can play a big role in our expanded commnity</t>
  </si>
  <si>
    <t xml:space="preserve">Stregths in team setting: having a braod veiw in life --&gt; really learned through previosu experices how communcation plays a big role. HAs learned in the past two years how important intentional communication is. Kinda taking it a step farther than just engaging people but actaully really caring. Weakness: coming into college "yes man" had to learn that there a lot of important things to get involved in and a lot of things that are really not as important --&gt; seen a lot of growth in myself as ive learned to say no. Really intentially looking for ways to growth himself in a way he wants to be growth --&gt; recgonizing what will do that and what wont. Knows tanner!!!!! </t>
  </si>
  <si>
    <t>Student Council - VP [young and small at beginning; implement fundraising; contingency plans in planning; improve on communication; made a profit for the first time; internal development]</t>
  </si>
  <si>
    <t>Boy Scouts - small in participation [senior patrol leader to get more involvement, leave it to the next people and seeing growth from that]</t>
  </si>
  <si>
    <t>Small businesses - give back to the community that made you [making the place that we live a better place]</t>
  </si>
  <si>
    <t>Strengths - broad view (leadership ability, communication is huge in any team); Weaknesses - not knowing when to say no (getting a job due to extra time, investment into NC State); Tinkering, seeing the connection between engineering and business</t>
  </si>
  <si>
    <t xml:space="preserve">Project Management expereince --&gt; dealing with customers were the main point of contact various challenged about maintiang docment and then asking a lot of questions. Need to make sure not asking too much of the people won his team. One of the things he would like to improve on is taking up too many responsibilites (lowkey an issues) IS apart of student senate and an RA. </t>
  </si>
  <si>
    <t>TA last year, was both the teaching assistent and the lab instructior --&gt; over the past 5 years they were using the same lab sturcture and as technology changed all have the instructions have changed / but were never updates. Took iniitive and updated all the instructions for the class.</t>
  </si>
  <si>
    <t xml:space="preserve">Heard about CYC via email. Didnt really hit on community aspect. feedback was more oriented around getting real world expereicne. </t>
  </si>
  <si>
    <t xml:space="preserve">Doing PhD in Eletrical Engineering. Doing a lot of his work on renewable engery. Working with Duke to do research. Will be here for the next 3 years. Talked about how he has a learnign attidude --&gt; likes putting himself in challanging sisuations that he can learn from. </t>
  </si>
  <si>
    <t xml:space="preserve">Bailey Shows </t>
  </si>
  <si>
    <t xml:space="preserve">Project Management with prior employer. Dealing with customers and engineering team, was the point of communication between both teams. If communincation didn't work the project wouldn't be successful and cost efficent. Make sure to not be an overpowering leader not taking too much from the employees. Never saying No is something that he realized he needs to work on because of over commitment. After this semester his courses will be done and he would just be doing research. </t>
  </si>
  <si>
    <t>TA &amp; Lab instructor - Could have followed what previous TAs have done even though the resources needed to be updated.  He wanted to make the process easier for students who were also struggling in coming to college.</t>
  </si>
  <si>
    <t xml:space="preserve">Heard about CYC through an email. Liked the idea of working on real time impact on projects. Didn't really describe about community impact/volunteer work. </t>
  </si>
  <si>
    <t>Has worked full time as a project manager in the industry for engineering and research with duke energy and now in 3rd Semester for his PhD. Likes the idea of being able to research in new ideas. Likes to put himself in an uncomfortable zone because it allows him to learn.</t>
  </si>
  <si>
    <t>E101 engineering design project- group didnt like to meet up or work. bothered her bc she likes ot be on top of everything. she organized the people to get them together to meet. having people who weren't on the same page forced her into "another mentality" of being a team player. tried to help the team by finding time to do stuff. said she would just do the work if they didnt and send them pictures. self starter- doing the project herself and then consulting instead of waiting on the team</t>
  </si>
  <si>
    <t xml:space="preserve">in hs she was apart of a volunteering program to help Math 1 students (hs freshman). when the school year started, she recruited other friends to join the team to help the teachers and alleviate some of their work. pitched the scholarship money aspect. went from 8 to 13 tutors. </t>
  </si>
  <si>
    <t>"really likes helping other people." when she was younger, she would've appreciated others helping her. seems to be really be interested in the volunteering side. community is really important to her- her community helped her come to NCSU. if you have a strong community, it gives you a foundation to be able to grow. "mutually beneficial" relationship</t>
  </si>
  <si>
    <t xml:space="preserve">what she hopes to get out of CYC: be apart of a community. not just NCSU, but also raleigh. she's not from raleigh and has had a hard time getting adjusted. wants to get out to the community and talk to people because that's what she really enjoys even though it doesn't fit into the "engineering bubble." </t>
  </si>
  <si>
    <t>what makes her special- within her own family no one has been to college so when she told her family she wanted to be an engineer it was a big leap explaining why she wanted to go, what exactly engineering is. self-starter- parents never expected her to go to college or that it was the end goal</t>
  </si>
  <si>
    <t>chose aerospace because she loves planes and the design aspect behind it</t>
  </si>
  <si>
    <t>she really wants to learn about the community of raleigh and how later in life she can better help</t>
  </si>
  <si>
    <t xml:space="preserve">at his second year at ncsu, he was a summer start mentor. (before that, he was a summer start mentee.) that role requires a lot of teamwork bc you need to make a friendly environment for these students entering college. as an individual in the team, he provided a diverse perspective from being from outside of the US. he learned how to speak up to say his mind and vocalize his different way of thinking. took the initiative of making a workshop telling them about all of the resources they need. involved planning, buying materials, contacting faculty members at NCSU. </t>
  </si>
  <si>
    <t xml:space="preserve">last semester has was doing research with the CS department (4 other members on the team). he wanted to make the website needed for the research not only functional but look good as well. </t>
  </si>
  <si>
    <t>he wants to join CYC because of "the value it creates in terms of solving problems." he sees it as a way to further his personal development because he is interested in entrepreneurship and learning more about small businesses. mentioned a story about how his dad owns a small business in China helping disabled people find work but is hard because of governmental policies within China and his family doesn't know where to go to find solutions. Thinks it's cool that CYC is doing something to help them find those solutions.</t>
  </si>
  <si>
    <t xml:space="preserve">chose to go to the US instead of China because of the differences in the educational system. "in a diverse culture, you get to learn a lot more." </t>
  </si>
  <si>
    <t>"when he applies to something, it applies to the values he has." wants to make the world a better place :)</t>
  </si>
  <si>
    <t>Leader of a program for a high school government. Writing lobbyist speeches to support or oppose bills. Had several meetings throughout the semester. Had to work with team from her school. Had to send different people to across to the state for different conference. Another teammate was supposed to go to a conference but had to drop out last minute. Meredith had to step up and fill in the responsibilities to go to the conference in this persons place.</t>
  </si>
  <si>
    <t>Swim team coaching. Responsible for planning practices and activities. During warm ups noticed that the students were having a hard time with their form. Meredith had to quickly change the lesson plan to focus on a different skills to build their base form. Used action figures to entertain the 9/10 year olds and make them focus on their form.</t>
  </si>
  <si>
    <t>Important because it is beneficial for the business and the students. Students get benefits for building their skills and working together on the projects. Businesses are benefiting from the students teaching them how to use these skills who wouldn’t have the resources otherwise.</t>
  </si>
  <si>
    <t>Had to learn how to use 3D printing and other tools in first year engineering project. Hard working and cares about time management. Passionate about international travel. Likes learning about new cultures.</t>
  </si>
  <si>
    <t>Charity Ball. Worked on publicity committee. Directing social media campaigns. Not afraid to voice when not sure about something.</t>
  </si>
  <si>
    <t>When working with one non-profit for Charity Ball, got one church to get a $5K donation for event.</t>
  </si>
  <si>
    <t>Drawn to CYC by comparing Charity Ball to CYC. Loved how CYC does real impact going out into community. Lots of skills to gain from getting a part of CYC.</t>
  </si>
  <si>
    <t>Yearbook editor in chief. Mistake was superlatives were done online and led to errors with typos.</t>
  </si>
  <si>
    <t>Participated in Charity ball throughout high school. It is an organization that is a subcommittee of student government. Developed throughout 4 years from an small position to leadership. She Worked with many different people to come to a common consensus by bouncing ideas off each other and being open to other people. Had a diverse backgrounds and allowed them to hear different ideas.</t>
  </si>
  <si>
    <t>Drew from the charity ball example. She said that one of the organizations that she was sponsoring worked with a local church. She personally had a connection and was able to leverage it to get the church to sponsor the charity ball.</t>
  </si>
  <si>
    <t>Drawn to CYC because she see the mirroring between her club in high school and CYC. Thinks that it is really good to help the community. Appreciates the ability to gain skills that allow her to focus more on the business aspect of things.</t>
  </si>
  <si>
    <t>Doing housework while mom was away as grandfather passed away. Maybe could have improved by balancing work between siblings.</t>
  </si>
  <si>
    <t>Overweight junior year and decided to do something about it. Didn't really answer the question and just applied his story to question.</t>
  </si>
  <si>
    <t>Volunteering for local library after moving to Clayton. Community service is good to empower those less fortunate. Helps people stay grounded.</t>
  </si>
  <si>
    <t xml:space="preserve">Organized person --&gt; stepped up and helped when grandfather passed. Went above to pick up the slack. Things that could have been done differently would have been to allow other ppl take turns and all pitch in. </t>
  </si>
  <si>
    <t>Junior Year --&gt; very over weight took initive to achieve a goal of loosing weight. Set realistic goals and actionable steps</t>
  </si>
  <si>
    <t xml:space="preserve">When moved to NC discovered there was a local library. Volunteered at locale library was on the teen advisory board. Looked at it as helping the community is important becuase it heps people stay grounded. </t>
  </si>
  <si>
    <t xml:space="preserve">used the word subordinate (dont love) tald about how two important qualities were responsibility and the ablility to off load responsibility as a leader (liked that contrast) </t>
  </si>
  <si>
    <t>Helped as an MC and coordinator at Cary Diwali Festival. Organized whole event beginning to end. Needed to prepare ahead of time. Would meet regularly with teams starting 4 months prior.</t>
  </si>
  <si>
    <t>President of Young Feminists club. Organized numerous bake sales to spread scale. Organized joint effort between two clubs as president.</t>
  </si>
  <si>
    <t>Grandma had expensive healthcare coming from India. Became really passionate about healthcare consulting.</t>
  </si>
  <si>
    <t>S - Hindu culture around the youth around raleigh; T - organize the event of 10,000 people (no last minute hick-ups or complications); A - have 5-7 teams come in, which was tough due to time of the event; R - there were last minute hick-ups, but those things are out of the control; Listening to other people has been something big that she has to learn</t>
  </si>
  <si>
    <t>President of Young Feminist Club - intention of the club was to get girls together and support each other, but wanted to go a little bit further and expand into the community (via bake sales to support women in other countries who experience inequalities) [jointly organizing this effort with two clubs she was president of]</t>
  </si>
  <si>
    <t>Impact the healthcare industry by owning a collection of affordable hospitals; impacting somebody else's life is very important in the community</t>
  </si>
  <si>
    <t>Wants to work at Bain and then work in Healthcare Consulting by owning her own chain of hospitals; research in the westmoreland group (analyzing data)</t>
  </si>
  <si>
    <t xml:space="preserve">Group project - simulation class - report with team. Fitting a distribution with the data, had a disagreement with teammate on the data. Listened to his teammate and her opinion, then communicated his idea. The team worked well, and took a different route the next time. </t>
  </si>
  <si>
    <t>PnG intern, solutions engineering with VBA. He said audit, I know what that means... don't understand anything else. Updated a database, reduced the changover times by 20%, saving ~150,000</t>
  </si>
  <si>
    <t>Understands as an out of state student, the need that businesses have here.</t>
  </si>
  <si>
    <t>diversity of backgrounds, race, etc. all are beneficial to coming to unique solutions. As americans, we are very keyed in on US issues. Gain from CYC - Wants to work with other majors, gain some experience with people of different perspectives going into the workforce. Initiative - bringing culture to the plant, planned meetings, organized agendas, set deadlines, etc. brainstormed with the team. Took intiative to build picnic tables for plant workers. Leadership qualities - Communication. Special needs volunteer back home, jewish community center volunteer helping the special needs children grow up. Mistake - VBA coding errors, procedure failed during midterm presentation. Restructured macro. Developed a macro that reveals all data points needed. Passion - what motivates and drives you, powerlifter, tracks his macros. Disciplined and motivated.</t>
  </si>
  <si>
    <t xml:space="preserve">Took leadership in group project. Knows when to listen to other ideas versus just going with his perspective. focus on communication </t>
  </si>
  <si>
    <t>Went above and byond to correct a lot of issues that ending up saving the company $150,000 annually. Spent a week of his own time t do this</t>
  </si>
  <si>
    <t>Community and givng ack his talents is very important. Very excited about CYC</t>
  </si>
  <si>
    <t>Diversity in teams is very important - different perspectives. Wants to be a part of cyc to work with people of different majors, learn new perspectives and more information. Most imporatnt qualities ofa leader are communication and empathy. Very passionate about goals - is very driven when makes a commitment</t>
  </si>
  <si>
    <t>Started landscaping company in 7th grade. Ended up having 30 different accounts. During busy season, managed three other guys.</t>
  </si>
  <si>
    <t>Studied combined 300 hours to pass three exams. Sponsored to take exams. Paid personally to take exams.</t>
  </si>
  <si>
    <t>Giving back from privileged position is important.</t>
  </si>
  <si>
    <t>Wants to test the consulting waters.
Work ethic and willingness to teach are important leadership qualities. Take notecard everyday and creates to-do list.</t>
  </si>
  <si>
    <t>Landscaping company, was a leader of a team that looked up to him. Teach people how to do landscaping. Communicated with costuemrs, damage control. Max team of 3</t>
  </si>
  <si>
    <t xml:space="preserve">Studied to become a licensed fincancial advisor. Talked about bettering himself. Was passionate about learning and improving his credentials. Company sponsored him. </t>
  </si>
  <si>
    <t>being here is a privlige, so we should spend some of our time helping others. Someone to care about the little guys.</t>
  </si>
  <si>
    <t>Hoping to gain experience in consulting. Values work ethic, actively trying to improve himself. Creates to do lists. Values willingness to teach, be patient, provide a guide. Constantly trying to better himself. Highlights diversity in teams. Enjoys the outdoors.</t>
  </si>
  <si>
    <t>Must be determined and positive when pursuing a team goal. You can't say we give up. Must bring more effort. Hasn't had many options to work in teams, but plays video games and works in teams through that.</t>
  </si>
  <si>
    <t>English class project report. Surveyed fellow students and friends, but wanted to survey more people, so took initiative to survey college professors to find out if they enjoyed teaching. Canvassed college professors during their office hours and surveyed them.</t>
  </si>
  <si>
    <t>Can bring help to people of minority populations. Gave example of CEO of AMD using chip technology to help small businesses succeed. CYC does a similar thing, by enabling people of color to explore their ideas</t>
  </si>
  <si>
    <t>University scholars program, trio, etc. Passion is something that you love to do. Passionate about research and education. Good at motivating people, and achieving results. Weaknesses - prioritizing work. Using lists to break down a task and make it easier to perform. Identified a need with libraries in his community. Hoping to gain experience working with small businesses. Communication and motivation. Puts passion into everything he does, even if he hasn't done it before.</t>
  </si>
  <si>
    <t>Determined and Positive when setbacks come up, video games represent teamwork - what did we do wrong, what can we improve</t>
  </si>
  <si>
    <t xml:space="preserve">English class report - challenged himself to survey college proffesors about they felt about teaching at NCSU; Had determination and passion, reached out to others in order to attain information about teachers hours; </t>
  </si>
  <si>
    <t>Brought up CYC's mission, gave strong example on why smaller businesses could be beneficial(Intel); Unique ideas that others have that may not have been thought of</t>
  </si>
  <si>
    <t>Very well prepared for interview; Passion is something you love to do and don't mind any setbacks - Passionate about research and education; Decided to be main facilitator of communication in video game as leader - listening to the opinions of all; Helped Greensboro library with organizing events and books; Being able to gain the ability to hep those from minority background; Communication and motivation are two important qualities for leaders; Extremely passionate about what he is involved in</t>
  </si>
  <si>
    <t>participated in car teen high school - volunteer events. Had to be a team player by having a positive attitude an working together. Did her part to get the job done.</t>
  </si>
  <si>
    <t>answer was not really applicable - babysitting and making the day funner for the kids. Went above and beyond ot take them to the park to make them have more fun. Going above and beyond is what sets you apart</t>
  </si>
  <si>
    <t>volunteering is important because these small businesses can't afford professional services</t>
  </si>
  <si>
    <t xml:space="preserve">captain for cross country and track, team chemistry is really important, took steps to make the team more engaged together. For putting together a team, diversity is very important. Consistency is an important trait of a leader as is passion. Small buusinesses struggle with getting their name known. Mistake situation - took over a team project and tried to delegate. Line between taking over and just getting things done  - team was not receptive. Excited to work with more people and make more friends. Planned events for a club to show care for people. </t>
  </si>
  <si>
    <t>Cary teen council. Volunteering organization. Every event required teach work. Dealt with difficult conditions but stayed positive.</t>
  </si>
  <si>
    <t>Felt good about going above and beyond during a job.</t>
  </si>
  <si>
    <t xml:space="preserve">Passionate about volunteering and the community. Values volunteering highly. </t>
  </si>
  <si>
    <t>Highlighted importance of team chemistry. Values diversity in putting together a team. Values passion and consisteny in a leader. Recognizes that small businesses are neglet of opportunities and reasouces and the importance of helping them. Struggled to trust her team and learned the line between taking over and being a valuable team player. excited to make new friends.</t>
  </si>
  <si>
    <t>Team player through school --&gt; divide up work , communiate , sometimes had to be flexible and take roles you didnt necessarily wan to do. Things that could be inproved would be to conituanlly work to make sure people were on the same page</t>
  </si>
  <si>
    <t>Recgonized an inefficeny in his internship and on his own initive wrote a pythin script to automate the process</t>
  </si>
  <si>
    <t>As a person in technology I feel really aware of the technology has on a wide scale with things like algorithmic bais and things like that --&gt; probably starting last summer ive become really intrested in looking for ways I can i can use my skills in technology to have a social impact. Learned about us from UNC chapter girl at IBM event was telling him about that</t>
  </si>
  <si>
    <t>Really like his unquie answer about technology and its role socially. Answer to why talking to clients in important: People are really coplex not like comuputers --&gt; talking to people helps you gain a perspective into their problem and helps you understand. Liked his answer. Used to partipate in a latin dance group (cool) takes about with a mistake how it is impatant to awk. your mistake but to very qucikly move on and look at how you can improve instead of swelling on the mistake itself. Looking back on his mistake now he would like to have been more aware --&gt; overall idea: fail fast and the Things we wouldnt know about him: cares a lot about food --&gt; talked about how food opens people up too so many unquie and cultural expereices and how we kinda organize our lives around food. talked about how when someone shares their food with you they are opening their culture to you. Volunteers at the food bank started over the summer --&gt; kinda sparked his intrest in food insecurity and way to improve it (and thinking about how he can improve it as a technologist but then even stepping outside that comfort zone of an identity as a technologist and what that would look like this) also meal prepping this semester tries 3/4 new meals a week and is trying amzing thins</t>
  </si>
  <si>
    <t>Big component seen through education; higher level classes require group work, Division of work and communcation when setbacks occur; Willingness to do certain things that he might not have wanted to; Result was working product; Ensuring that everyone has the same goals from the beginning</t>
  </si>
  <si>
    <t>Internship tool, automated process by creating a script that would search on its own</t>
  </si>
  <si>
    <t xml:space="preserve">Has seen impact technology has on society; Impact on those in community around you is very direct means to impact social change; Not only promoting good of community but also learning valuable skills; </t>
  </si>
  <si>
    <t>In orer to solve problems related to people, you must talk to them; If you haven't spoken to those who actually suffer from problems, you might be misjuding the true issue; Goal should be to meet people's needs; Time you made a mistake: Displayed humility, Dancing, Understanding of embracing failure but searching for improvement as opposed to beating yourself up about it, failure comes back to communication; Something that we wouldn't know from your application: Passion for food, volunteering at food back, food as means of culture; Great job connecting to interviewer</t>
  </si>
  <si>
    <t>Internship team - innovative thinking, working with other organizations, innovate the design thinking process in which could give it to clients as a deliverable. Jumped right in even though was the intern. Shift manager - made sure everyone was on task. Was a team player by stepping in and doing the leg work with the employees. Hands on experience with the team.</t>
  </si>
  <si>
    <t>Direct client relations and contact. Innovated shipping method of materials to save the company money due to shipping costs. Brought down the shipping costs by $600 per session.</t>
  </si>
  <si>
    <t xml:space="preserve">local businesses are a key aspect of local communities. Improtant to enable the smaller businesses to establish a sense of community for the people who live here. Community comes from small businesses. </t>
  </si>
  <si>
    <t>Strengths in a team setting are out of the box ideas, thinking outside th ebox, making sure everyone on the team has a say. Weaknesses could be creating an echo chamber with regards to ideas and hard to listening to other ideas, but is working on that as said prevously. Wants to give back to the community  - reason why wants to join CYC and take some of the skills learned and apply them to a job in the future. Has experience consulting and working directly with clients through past internships. Time commitment is a not an issue. Experience with data analytics software. Improtant aspect of a team is diversity.</t>
  </si>
  <si>
    <t>Dove right into the answer, aware of Design Thinking Workshops and roadmaps, using key words like strategy and innovation, good ideas but hard to follow story, no STAR methology, mentioned having a hands on experience</t>
  </si>
  <si>
    <t xml:space="preserve">Went back to same example of DTW, tasked with finding a new way to get materials to location, found a way to reduce costs by $600, </t>
  </si>
  <si>
    <t>Local businesses are key aspect to this area, important to have a sense of community</t>
  </si>
  <si>
    <t>Semester long accounting project, meeting weekly, detail oriented and audited things to make sure they were on the right track, helping to set prioriities and make sure everything is in order</t>
  </si>
  <si>
    <t>In marketing research class interviewing places, use her connections and past experience to contribute to the project, use her creativity to make something, personal interview with the director of communications, help to understand the overall picture</t>
  </si>
  <si>
    <t>Small businesses don't have as many resources as large businesses (information systems), takes more creativity and time for smaller firms which they might not have as many employees or time to do it all, small businesses are important to the culture of the community and the economy, important to support both from the community aspect and from the livelihood of the small business workers</t>
  </si>
  <si>
    <t>Worked with her church to contribute to their choir to help the choir and be a support system for her younger sister.
International orientation at NCSU, CCAP help to integrate international students at NCSU to offer them student resources and make their experience more wholesome
Strenghts - understanding the bigger picture (learning the ins/outs of the concept and applying it to the goals), staying on track to meet objectices (checking up on the group to make sure everyone is on the same page)
Weakness - taking longer to understand (start earlier, be proactive, invest more time to make sure she says on track with the pace of other team members)
Leadership qualities - communication (cannot lead effectively if people don't understand the problem or feel disconnected from a goal, exhibited during international student orientation because as a leader you are a resource for others to acheive a common goal, as a leader you aren't better you are just taking the first step and guiding others along),  engagement (be connected with the project, know the people in the team, know how they can contribute to the team, see the worth in everyone on the team; has seven siblings and takes a lot to understand the person behind their actions and have patience, important to stay connected with them all)</t>
  </si>
  <si>
    <t>Not on resume - really likes adding humor into a project to make the project more enjoyable, reason interest in CYC is to understand how a business actually works</t>
  </si>
  <si>
    <t>Worked on a team of four for a semester long project. Very detail oriented - had a specific role on the team.</t>
  </si>
  <si>
    <t>Team project - interning at Kay Yow Cancer fund - was able to tie both together to work on marketing strategies. Very important to make things creative and fun and engaging. Was able to do a professional personal interview with her boss so was able to get a better idea of the overal picture</t>
  </si>
  <si>
    <t>Small businesses don't have all the resources that other businesses have. It takes more cretaivity and time for the smalll businesses to keep up. Small businesses are important to culture and economy. In her church, knew it was important to be present at choir. International orientation - helped make international students feel welcomed and know about other opportunites that were offered to them. Served at the orientation.</t>
  </si>
  <si>
    <t xml:space="preserve">Strengths on a team - understanding the big details and understanding the end goal. Able to explain to other team members what the purpose is. Likes to understand the concepts. Weaknesses on a team - takes longer to think about everything and understand. Compensating for that is starting earlier so that she can do it properly. Important qualities of a leader: communication (can't lead effectively without it) (example _ used it with the oreintation - not smarter or better, but being the one to lead and help connect students to resrouces if you don't personally know the answer). The other quality is engagement - want to know about the strengths of the different team members and connect with them so that the strengths can be used effectively - ex: has 7 siblings...understanding how to approach them based on who they are and what the root cause is. Really enjoys humor to connect with people. Interested in joining CYC to learn how businesses actually work and seeing the appliation of her knowledge. </t>
  </si>
  <si>
    <t>Talk english in peru his senior year</t>
  </si>
  <si>
    <t>Worked at mcdonlads. Not high expectations. That weighs down on you. Wanted ot give best experince. would always double check with the kitchen staff --&gt; really persoanlyl strived to be the best / fastest drive though in the area</t>
  </si>
  <si>
    <t>Think its cool beucase small businesses cant afford to get the same services</t>
  </si>
  <si>
    <t>Kinda generic with his community answer. Kinda seemed to be lacking in well developed answers. Said um a lot. Needs improvement on articulating thoughts. Brings to a team Q: Thinks he can figure out his place really well - can take charge if needed but doesnt have to be. Weakness: if he cares about idea in a certain direction he has a tendeancy to be stuborn something he has to be aware of. Used to make electronic dance music is a passoin</t>
  </si>
  <si>
    <t>semester aborad in peru, teaching team often worked together, shortage on teachers, took over classes to help the team, rough start, but turned out great, learned a lot</t>
  </si>
  <si>
    <t>one year ago, was working at McDonalds, don't have very high expectations, wanted to give customers the best experience, highlighting communication and efficiency, goal to be the number 1 drive thru in the area, driven by satisfaction</t>
  </si>
  <si>
    <t>good to help businesses that can't afford big consulting company, might have a specialty but not have the business acumen to grow and help them grow</t>
  </si>
  <si>
    <t xml:space="preserve">interested in improving things, knows where to take charge if he needs to but doesn't need to be in charge, tendency to be stubborn, is aware of that, used to make EDM and really enojyed that, another passion </t>
  </si>
  <si>
    <t>FEDD, bubble machine project and team leader, keeping everyone on track and schedule, discussing strengths and weaknesses, encourage others to be accountable, clear communication was important to make sure everyone was on the same page, created a novel idea, completed the project over time</t>
  </si>
  <si>
    <t>Music Community Service, perform with seniors and children in hospitals/support centers, first became involved in her junior year when it was only 3 students on their own, recognized the potential for many others to become invested in this cause if they knew about the opportunity, became ambassador and helped to plan trips and raise awareness about the organization, membership grew to 30 members by the end of her senior year</t>
  </si>
  <si>
    <t>Helping businesses with problems they face daily and affects them in a major way, remembers small businesses in her community that didn't make it, but those that she worked with impacted her community and the people in that community, contributing not only their service but also interacting with people who lived in these areas</t>
  </si>
  <si>
    <r>
      <rPr/>
      <t xml:space="preserve">Mistake - (very humble) FEDD project, favored her own solution as she was in a leadership role, others were inclined to follow, realized 1 week later that others followed because she was their leader, but brought team back to drawing board to find solution with the most merit not the one that was liked best by herself, improved from this reflection
Stregths - ability to listen (soft-spoken) makes sure she hears the input of other members especially those who might be more hesistant to speak up, </t>
    </r>
    <r>
      <rPr>
        <b/>
      </rPr>
      <t>facilitate conversation to move forwards:</t>
    </r>
    <r>
      <rPr/>
      <t xml:space="preserve"> giving direction and focusing on facts not opinions and presenting a goal to work towards
Weakness - </t>
    </r>
    <r>
      <rPr>
        <b/>
      </rPr>
      <t>soft-spoken</t>
    </r>
    <r>
      <rPr/>
      <t xml:space="preserve"> (learned to listen, but learn when to project and speak up, especially when she is being ignored, started working in high school, ran for student government president as a challenge to grow, asked to give talks to school because administration recognized what she could contribute)</t>
    </r>
  </si>
  <si>
    <t>Identify a need in your community - helped to plant native flora at local elementary school and compost, educate elementary school studentsa about sustainable gardening and food waste</t>
  </si>
  <si>
    <t>FEDD - Bubble Machine (team leader); on track, keeping track of strengths and weaknesses to delegate efficiency; cylindrical structure is original idea</t>
  </si>
  <si>
    <t>Music Community Service - seniors and children in hospitals (play the ...); well kept secret, and started to be a student ambassador (planned trips, worked with students to play as a group); 3 or 4 people to around 30 in her high school career</t>
  </si>
  <si>
    <t>Sees how small businesses fail, and has interacted with small businesses in her community in New Haven (positive influence on the community)</t>
  </si>
  <si>
    <t xml:space="preserve">Mistake - FEDD project where she favored her own idea, but went back and made sure to incorporate the ideas of all the team members; Strengths - listening to other people and making sure the opinions of everybody is heard, facilitating a positive viewpoint and how the opinions incorporate into one idea; Weaknesses - soft-spoken person who has learned how to project and speak up (ran for student government president, which required to speak in front of the entire school) [public speaking has become someting she dreads, but is good at]; Need within community - campus was not sustainable, and founded club to act on this issue (composting, planting flora, </t>
  </si>
  <si>
    <t>Part of the NCSU Sentate. Write a bill on a team of 4-5 people. Work with diverse teams. Best teams are being able to communicate in a safe environment. Support is really important.</t>
  </si>
  <si>
    <t xml:space="preserve">Part of the Food Ark - runs a food pantry and community garden. Very focused on service - get more invovled as time went by. Was publicity head and then president so was able to be involved in all aspects. Worked with people who knew more about each of the different topics. Wanted to improve the mission and expand the mission from just in the high school to be other community members. Expanded work to middle school - started a sister branch there. </t>
  </si>
  <si>
    <t xml:space="preserve">Important to support a community - we have the priveleges and resources to help others. Want to give back to the community </t>
  </si>
  <si>
    <t xml:space="preserve">Junior class president - running a charity ball/ kick ball fundraiser. Got everything figured out early, didn't follow up over that time and had 18 fewer tables needed. Was able to get the needed tables so it all worked out. Learned from this instance.                                                                                                                                                                             Wants to be a part of CYC  for the mission to connect witht he local nonprofit. Both are learning from each other. Likes the community aspect of CYC with both the Raleigh and club. Wants to give back to the community. </t>
  </si>
  <si>
    <t>Student senate, writing bills, working with different people, communicative, no fear of judgement in a team, sharing of ideas and support</t>
  </si>
  <si>
    <t>Food ark already established, joined as head of publicity, got more and more involved every year, worked way up to president, wanted to imporve awareness of food insecurity, expanded awareness of mission beyonf high school walls and secured grant for this</t>
  </si>
  <si>
    <t>important ot suppot community because we have the resources to do so, need ot take advantage of this</t>
  </si>
  <si>
    <t>charity ball kickball tournament, did all the work and fundraised, the day of there were only 2 tables, follow up and make sure everything is up to speed beforehand, CYC has a service-oriented mission that resonates with them, sense of community. leaders should be inclusive, vulnerable (interesting), aren't afraid to show that they're human, everyone on a team should bring something new to the table, diverse backgrounds and diverse skill sets, communication, mediator, makes sur eideas are heard</t>
  </si>
  <si>
    <t xml:space="preserve">Founder/President of Best Buddies in high school. served in more of the facilitor role worked on Defining clear roles within the organization. Still going on  at Myers Park. Also he has stayed involved and done of the stuff up here with it becuase there is a best buddies here </t>
  </si>
  <si>
    <t>Class e-ship think 201 --&gt; premise in the class was about being apart of a team. Put a lot of energy into doing a lot of the research for the team. Final idea was an app to help students in rural areas learn STEM</t>
  </si>
  <si>
    <t xml:space="preserve">His mom is the founder of the nonprofit called fashion and compassion. HAs always had a love for orgnaizations that have worked to imporve peoples lives. Says hes like ENJP myers. </t>
  </si>
  <si>
    <t>Just really like him :)))) Done a good amountof stuff with his mom --&gt; seems passioante. Would look for diversity in skills if he was on the leadership team. Elborated on it well thinker vs. feeler idea. His passion is around helping ppl --&gt; its something that he has grown up with what he ultamtely wants to do with his career is to "help people" with whatever he does</t>
  </si>
  <si>
    <t>Best Buddies - President and Founder at Myers Park (learned that having your friends in the team is not necessarily the best option); defining the roles of the leadership team</t>
  </si>
  <si>
    <t xml:space="preserve">Entrepreneurial Thinking - Jennifer Capps - research for the project (70%); application and summer program for the kids in rural communities; </t>
  </si>
  <si>
    <t>Fashion and Compassion - mom is a founder of a nonprofit in Charlotte to help women around the world</t>
  </si>
  <si>
    <t>Building teams - diversity in skills (not just hard skills, but could be communication, etc.); Passion - drive towards something that you enjoy doing (helping people); Mistake - finding the right information to back up the claims, same people on the leadership team; Gain - experience and learning about the raleigh community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</si>
</sst>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
  </numFmts>
  <fonts count="27">
    <font>
      <sz val="10.0"/>
      <color rgb="FF000000"/>
      <name val="Arial"/>
    </font>
    <font>
      <b/>
      <sz val="11.0"/>
      <name val="Arial"/>
    </font>
    <font>
      <name val="Arial"/>
    </font>
    <font>
      <u/>
      <color rgb="FF1155CC"/>
      <name val="Arial"/>
    </font>
    <font>
      <u/>
      <color rgb="FF1155CC"/>
      <name val="Arial"/>
    </font>
    <font>
      <i/>
      <sz val="11.0"/>
      <color rgb="FF000000"/>
      <name val="Arial"/>
    </font>
    <font>
      <color rgb="FF000000"/>
    </font>
    <font>
      <b/>
      <color rgb="FF000000"/>
    </font>
    <font>
      <u/>
      <sz val="10.0"/>
      <color rgb="FF000000"/>
      <name val="Arial"/>
    </font>
    <font/>
    <font>
      <u/>
      <sz val="10.0"/>
      <color rgb="FF000000"/>
      <name val="Arial"/>
    </font>
    <font>
      <u/>
      <sz val="10.0"/>
      <color rgb="FF000000"/>
      <name val="&quot;Google Sans&quot;"/>
    </font>
    <font>
      <u/>
      <sz val="10.0"/>
      <color rgb="FF000000"/>
      <name val="Arial"/>
    </font>
    <font>
      <b/>
      <sz val="11.0"/>
      <color rgb="FF000000"/>
    </font>
    <font>
      <sz val="12.0"/>
      <color rgb="FF000000"/>
    </font>
    <font>
      <sz val="10.0"/>
      <color rgb="FF000000"/>
    </font>
    <font>
      <b/>
      <sz val="12.0"/>
    </font>
    <font>
      <sz val="12.0"/>
    </font>
    <font>
      <b/>
    </font>
    <font>
      <sz val="10.0"/>
      <color rgb="FF000000"/>
      <name val="&quot;Google Sans&quot;"/>
    </font>
    <font>
      <i/>
      <sz val="11.0"/>
    </font>
    <font>
      <b/>
      <sz val="18.0"/>
    </font>
    <font>
      <b/>
      <sz val="11.0"/>
    </font>
    <font>
      <color rgb="FF000000"/>
      <name val="Arial"/>
    </font>
    <font>
      <sz val="11.0"/>
      <color rgb="FF000000"/>
      <name val="Helvetica"/>
    </font>
    <font>
      <name val="&quot;Times New Roman&quot;"/>
    </font>
    <font>
      <sz val="11.0"/>
      <color rgb="FF000000"/>
      <name val="Arial"/>
    </font>
  </fonts>
  <fills count="7">
    <fill>
      <patternFill patternType="none"/>
    </fill>
    <fill>
      <patternFill patternType="lightGray"/>
    </fill>
    <fill>
      <patternFill patternType="solid">
        <fgColor rgb="FFD9D9D9"/>
        <bgColor rgb="FFD9D9D9"/>
      </patternFill>
    </fill>
    <fill>
      <patternFill patternType="solid">
        <fgColor rgb="FFFFFFFF"/>
        <bgColor rgb="FFFFFFFF"/>
      </patternFill>
    </fill>
    <fill>
      <patternFill patternType="solid">
        <fgColor rgb="FF434343"/>
        <bgColor rgb="FF434343"/>
      </patternFill>
    </fill>
    <fill>
      <patternFill patternType="solid">
        <fgColor rgb="FF000000"/>
        <bgColor rgb="FF000000"/>
      </patternFill>
    </fill>
    <fill>
      <patternFill patternType="solid">
        <fgColor rgb="FFFFFF00"/>
        <bgColor rgb="FFFFFF00"/>
      </patternFill>
    </fill>
  </fills>
  <borders count="8">
    <border/>
    <border>
      <right style="medium">
        <color rgb="FF000000"/>
      </right>
    </border>
    <border>
      <left style="medium">
        <color rgb="FF000000"/>
      </left>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style="medium">
        <color rgb="FF000000"/>
      </left>
      <top style="medium">
        <color rgb="FF000000"/>
      </top>
    </border>
    <border>
      <left style="medium">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2" fontId="1" numFmtId="0" xfId="0" applyAlignment="1" applyFont="1">
      <alignment horizontal="center" shrinkToFit="0" vertical="center" wrapText="1"/>
    </xf>
    <xf borderId="0" fillId="0" fontId="2" numFmtId="0" xfId="0" applyAlignment="1" applyFont="1">
      <alignment horizontal="center" shrinkToFit="0" vertical="bottom" wrapText="0"/>
    </xf>
    <xf borderId="0" fillId="0" fontId="3" numFmtId="0" xfId="0" applyAlignment="1" applyFont="1">
      <alignment horizontal="center" shrinkToFit="0" vertical="top" wrapText="0"/>
    </xf>
    <xf quotePrefix="1" borderId="0" fillId="0" fontId="2" numFmtId="0" xfId="0" applyAlignment="1" applyFont="1">
      <alignment horizontal="center" shrinkToFit="0" vertical="bottom" wrapText="0"/>
    </xf>
    <xf borderId="0" fillId="0" fontId="2" numFmtId="0" xfId="0" applyAlignment="1" applyFont="1">
      <alignment horizontal="left" shrinkToFit="0" vertical="bottom" wrapText="0"/>
    </xf>
    <xf borderId="0" fillId="0" fontId="2" numFmtId="0" xfId="0" applyAlignment="1" applyFont="1">
      <alignment horizontal="left" shrinkToFit="0" vertical="top" wrapText="0"/>
    </xf>
    <xf borderId="0" fillId="0" fontId="2" numFmtId="0" xfId="0" applyAlignment="1" applyFont="1">
      <alignment horizontal="left" vertical="bottom"/>
    </xf>
    <xf borderId="0" fillId="0" fontId="2" numFmtId="0" xfId="0" applyAlignment="1" applyFont="1">
      <alignment horizontal="center" vertical="bottom"/>
    </xf>
    <xf borderId="0" fillId="0" fontId="2" numFmtId="0" xfId="0" applyAlignment="1" applyFont="1">
      <alignment horizontal="center" readingOrder="0" shrinkToFit="0" vertical="bottom" wrapText="0"/>
    </xf>
    <xf borderId="0" fillId="0" fontId="4" numFmtId="0" xfId="0" applyAlignment="1" applyFont="1">
      <alignment horizontal="center" readingOrder="0" shrinkToFit="0" vertical="top" wrapText="0"/>
    </xf>
    <xf borderId="0" fillId="0" fontId="2" numFmtId="0" xfId="0" applyAlignment="1" applyFont="1">
      <alignment horizontal="left" readingOrder="0" vertical="bottom"/>
    </xf>
    <xf borderId="0" fillId="0" fontId="2" numFmtId="0" xfId="0" applyAlignment="1" applyFont="1">
      <alignment horizontal="center" readingOrder="0" vertical="bottom"/>
    </xf>
    <xf borderId="0" fillId="0" fontId="2" numFmtId="0" xfId="0" applyAlignment="1" applyFont="1">
      <alignment vertical="bottom"/>
    </xf>
    <xf borderId="0" fillId="0" fontId="5" numFmtId="0" xfId="0" applyAlignment="1" applyFont="1">
      <alignment horizontal="center" readingOrder="0" shrinkToFit="0" vertical="center" wrapText="1"/>
    </xf>
    <xf borderId="0" fillId="0" fontId="6" numFmtId="0" xfId="0" applyFont="1"/>
    <xf borderId="0" fillId="0" fontId="7" numFmtId="0" xfId="0" applyAlignment="1" applyFont="1">
      <alignment horizontal="center" readingOrder="0" shrinkToFit="0" wrapText="1"/>
    </xf>
    <xf borderId="0" fillId="0" fontId="0" numFmtId="0" xfId="0" applyAlignment="1" applyFont="1">
      <alignment horizontal="center" readingOrder="0"/>
    </xf>
    <xf borderId="1" fillId="0" fontId="0" numFmtId="0" xfId="0" applyAlignment="1" applyBorder="1" applyFont="1">
      <alignment horizontal="center" readingOrder="0"/>
    </xf>
    <xf borderId="0" fillId="3" fontId="0" numFmtId="0" xfId="0" applyAlignment="1" applyFill="1" applyFont="1">
      <alignment horizontal="center" readingOrder="0"/>
    </xf>
    <xf borderId="2" fillId="0" fontId="0" numFmtId="0" xfId="0" applyAlignment="1" applyBorder="1" applyFont="1">
      <alignment horizontal="center" readingOrder="0"/>
    </xf>
    <xf borderId="0" fillId="0" fontId="8" numFmtId="0" xfId="0" applyAlignment="1" applyFont="1">
      <alignment horizontal="center" readingOrder="0"/>
    </xf>
    <xf borderId="1" fillId="0" fontId="9" numFmtId="0" xfId="0" applyBorder="1" applyFont="1"/>
    <xf borderId="0" fillId="3" fontId="10" numFmtId="0" xfId="0" applyAlignment="1" applyFont="1">
      <alignment horizontal="center" readingOrder="0"/>
    </xf>
    <xf borderId="0" fillId="3" fontId="11" numFmtId="0" xfId="0" applyAlignment="1" applyFont="1">
      <alignment horizontal="center" readingOrder="0"/>
    </xf>
    <xf borderId="2" fillId="3" fontId="12" numFmtId="0" xfId="0" applyAlignment="1" applyBorder="1" applyFont="1">
      <alignment horizontal="center" readingOrder="0"/>
    </xf>
    <xf borderId="0" fillId="2" fontId="13" numFmtId="0" xfId="0" applyAlignment="1" applyFont="1">
      <alignment readingOrder="0" shrinkToFit="0" vertical="center" wrapText="1"/>
    </xf>
    <xf borderId="0" fillId="2" fontId="6" numFmtId="0" xfId="0" applyAlignment="1" applyFont="1">
      <alignment horizontal="center" readingOrder="0" shrinkToFit="0" wrapText="1"/>
    </xf>
    <xf borderId="0" fillId="2" fontId="6" numFmtId="0" xfId="0" applyFont="1"/>
    <xf borderId="0" fillId="0" fontId="6" numFmtId="0" xfId="0" applyAlignment="1" applyFont="1">
      <alignment readingOrder="0" shrinkToFit="0" vertical="center" wrapText="1"/>
    </xf>
    <xf borderId="0" fillId="0" fontId="6" numFmtId="0" xfId="0" applyAlignment="1" applyFont="1">
      <alignment horizontal="center" readingOrder="0" shrinkToFit="0" vertical="center" wrapText="1"/>
    </xf>
    <xf borderId="0" fillId="0" fontId="6" numFmtId="0" xfId="0" applyAlignment="1" applyFont="1">
      <alignment horizontal="center" readingOrder="0" vertical="center"/>
    </xf>
    <xf borderId="1" fillId="0" fontId="6" numFmtId="0" xfId="0" applyAlignment="1" applyBorder="1" applyFont="1">
      <alignment horizontal="center" readingOrder="0" vertical="center"/>
    </xf>
    <xf borderId="2" fillId="0" fontId="6" numFmtId="0" xfId="0" applyAlignment="1" applyBorder="1" applyFont="1">
      <alignment horizontal="center" readingOrder="0" vertical="center"/>
    </xf>
    <xf borderId="0" fillId="0" fontId="7" numFmtId="0" xfId="0" applyAlignment="1" applyFont="1">
      <alignment readingOrder="0" shrinkToFit="0" vertical="center" wrapText="1"/>
    </xf>
    <xf borderId="0" fillId="0" fontId="7" numFmtId="0" xfId="0" applyAlignment="1" applyFont="1">
      <alignment horizontal="center" shrinkToFit="0" wrapText="1"/>
    </xf>
    <xf borderId="0" fillId="0" fontId="7" numFmtId="0" xfId="0" applyAlignment="1" applyFont="1">
      <alignment horizontal="center" shrinkToFit="0" vertical="center" wrapText="1"/>
    </xf>
    <xf borderId="0" fillId="0" fontId="7" numFmtId="164" xfId="0" applyAlignment="1" applyFont="1" applyNumberFormat="1">
      <alignment horizontal="center" shrinkToFit="0" wrapText="1"/>
    </xf>
    <xf borderId="0" fillId="0" fontId="7" numFmtId="164" xfId="0" applyAlignment="1" applyFont="1" applyNumberFormat="1">
      <alignment horizontal="center" shrinkToFit="0" vertical="center" wrapText="1"/>
    </xf>
    <xf borderId="0" fillId="2" fontId="14" numFmtId="0" xfId="0" applyAlignment="1" applyFont="1">
      <alignment horizontal="center" shrinkToFit="0" vertical="center" wrapText="1"/>
    </xf>
    <xf borderId="0" fillId="2" fontId="14" numFmtId="0" xfId="0" applyAlignment="1" applyFont="1">
      <alignment horizontal="center" readingOrder="0" vertical="center"/>
    </xf>
    <xf borderId="0" fillId="0" fontId="6" numFmtId="0" xfId="0" applyAlignment="1" applyFont="1">
      <alignment horizontal="center" readingOrder="0" shrinkToFit="0" wrapText="1"/>
    </xf>
    <xf borderId="1" fillId="0" fontId="7" numFmtId="0" xfId="0" applyAlignment="1" applyBorder="1" applyFont="1">
      <alignment horizontal="center" shrinkToFit="0" vertical="center" wrapText="1"/>
    </xf>
    <xf borderId="0" fillId="2" fontId="14" numFmtId="0" xfId="0" applyAlignment="1" applyFont="1">
      <alignment horizontal="center" vertical="center"/>
    </xf>
    <xf borderId="1" fillId="0" fontId="7" numFmtId="0" xfId="0" applyAlignment="1" applyBorder="1" applyFont="1">
      <alignment horizontal="center" shrinkToFit="0" wrapText="1"/>
    </xf>
    <xf borderId="2" fillId="0" fontId="7" numFmtId="0" xfId="0" applyAlignment="1" applyBorder="1" applyFont="1">
      <alignment horizontal="center" shrinkToFit="0" wrapText="1"/>
    </xf>
    <xf borderId="0" fillId="3" fontId="15" numFmtId="0" xfId="0" applyAlignment="1" applyFont="1">
      <alignment readingOrder="0" shrinkToFit="0" vertical="center" wrapText="1"/>
    </xf>
    <xf borderId="0" fillId="0" fontId="6" numFmtId="0" xfId="0" applyAlignment="1" applyFont="1">
      <alignment horizontal="center" readingOrder="0"/>
    </xf>
    <xf borderId="1" fillId="0" fontId="6" numFmtId="0" xfId="0" applyAlignment="1" applyBorder="1" applyFont="1">
      <alignment horizontal="center" readingOrder="0"/>
    </xf>
    <xf borderId="2" fillId="0" fontId="6" numFmtId="0" xfId="0" applyAlignment="1" applyBorder="1" applyFont="1">
      <alignment horizontal="center" readingOrder="0"/>
    </xf>
    <xf borderId="0" fillId="0" fontId="6" numFmtId="0" xfId="0" applyAlignment="1" applyFont="1">
      <alignment readingOrder="0"/>
    </xf>
    <xf borderId="0" fillId="4" fontId="6" numFmtId="0" xfId="0" applyAlignment="1" applyFill="1" applyFont="1">
      <alignment shrinkToFit="0" vertical="center" wrapText="1"/>
    </xf>
    <xf borderId="0" fillId="4" fontId="6" numFmtId="0" xfId="0" applyAlignment="1" applyFont="1">
      <alignment horizontal="center" shrinkToFit="0" wrapText="1"/>
    </xf>
    <xf borderId="0" fillId="4" fontId="6" numFmtId="0" xfId="0" applyFont="1"/>
    <xf borderId="1" fillId="4" fontId="6" numFmtId="0" xfId="0" applyBorder="1" applyFont="1"/>
    <xf borderId="1" fillId="4" fontId="6" numFmtId="0" xfId="0" applyAlignment="1" applyBorder="1" applyFont="1">
      <alignment readingOrder="0"/>
    </xf>
    <xf borderId="0" fillId="4" fontId="6" numFmtId="0" xfId="0" applyAlignment="1" applyFont="1">
      <alignment readingOrder="0"/>
    </xf>
    <xf borderId="2" fillId="4" fontId="6" numFmtId="0" xfId="0" applyAlignment="1" applyBorder="1" applyFont="1">
      <alignment readingOrder="0"/>
    </xf>
    <xf borderId="0" fillId="0" fontId="7" numFmtId="10" xfId="0" applyAlignment="1" applyFont="1" applyNumberFormat="1">
      <alignment horizontal="center" shrinkToFit="0" wrapText="1"/>
    </xf>
    <xf borderId="0" fillId="0" fontId="7" numFmtId="1" xfId="0" applyAlignment="1" applyFont="1" applyNumberFormat="1">
      <alignment horizontal="center" shrinkToFit="0" wrapText="1"/>
    </xf>
    <xf borderId="1" fillId="0" fontId="16" numFmtId="0" xfId="0" applyAlignment="1" applyBorder="1" applyFont="1">
      <alignment horizontal="left" readingOrder="0" vertical="center"/>
    </xf>
    <xf borderId="0" fillId="0" fontId="16" numFmtId="1" xfId="0" applyAlignment="1" applyFont="1" applyNumberFormat="1">
      <alignment horizontal="left" vertical="center"/>
    </xf>
    <xf borderId="0" fillId="0" fontId="16" numFmtId="1" xfId="0" applyAlignment="1" applyFont="1" applyNumberFormat="1">
      <alignment horizontal="center" readingOrder="0" vertical="center"/>
    </xf>
    <xf borderId="0" fillId="0" fontId="17" numFmtId="0" xfId="0" applyAlignment="1" applyFont="1">
      <alignment horizontal="center"/>
    </xf>
    <xf borderId="1" fillId="3" fontId="0" numFmtId="0" xfId="0" applyAlignment="1" applyBorder="1" applyFont="1">
      <alignment horizontal="center" readingOrder="0" vertical="center"/>
    </xf>
    <xf borderId="0" fillId="0" fontId="0" numFmtId="1" xfId="0" applyAlignment="1" applyFont="1" applyNumberFormat="1">
      <alignment horizontal="center" vertical="center"/>
    </xf>
    <xf borderId="0" fillId="0" fontId="9" numFmtId="1" xfId="0" applyAlignment="1" applyFont="1" applyNumberFormat="1">
      <alignment horizontal="center" vertical="center"/>
    </xf>
    <xf borderId="0" fillId="0" fontId="9" numFmtId="0" xfId="0" applyAlignment="1" applyFont="1">
      <alignment horizontal="center" readingOrder="0" vertical="center"/>
    </xf>
    <xf borderId="0" fillId="0" fontId="18" numFmtId="0" xfId="0" applyAlignment="1" applyFont="1">
      <alignment horizontal="right" readingOrder="0"/>
    </xf>
    <xf borderId="0" fillId="0" fontId="9" numFmtId="0" xfId="0" applyAlignment="1" applyFont="1">
      <alignment horizontal="left"/>
    </xf>
    <xf borderId="1" fillId="0" fontId="0" numFmtId="0" xfId="0" applyAlignment="1" applyBorder="1" applyFont="1">
      <alignment horizontal="center" readingOrder="0" vertical="center"/>
    </xf>
    <xf borderId="0" fillId="0" fontId="18" numFmtId="0" xfId="0" applyAlignment="1" applyFont="1">
      <alignment horizontal="right"/>
    </xf>
    <xf borderId="0" fillId="0" fontId="9" numFmtId="0" xfId="0" applyAlignment="1" applyFont="1">
      <alignment horizontal="left" readingOrder="0"/>
    </xf>
    <xf borderId="0" fillId="0" fontId="9" numFmtId="0" xfId="0" applyAlignment="1" applyFont="1">
      <alignment horizontal="center" readingOrder="0"/>
    </xf>
    <xf borderId="0" fillId="0" fontId="9" numFmtId="0" xfId="0" applyAlignment="1" applyFont="1">
      <alignment horizontal="center"/>
    </xf>
    <xf borderId="1" fillId="3" fontId="19" numFmtId="0" xfId="0" applyAlignment="1" applyBorder="1" applyFont="1">
      <alignment horizontal="center" readingOrder="0" vertical="center"/>
    </xf>
    <xf borderId="0" fillId="0" fontId="9" numFmtId="0" xfId="0" applyAlignment="1" applyFont="1">
      <alignment horizontal="center" vertical="center"/>
    </xf>
    <xf borderId="1" fillId="0" fontId="9" numFmtId="0" xfId="0" applyAlignment="1" applyBorder="1" applyFont="1">
      <alignment vertical="center"/>
    </xf>
    <xf borderId="0" fillId="0" fontId="9" numFmtId="1" xfId="0" applyAlignment="1" applyFont="1" applyNumberFormat="1">
      <alignment vertical="center"/>
    </xf>
    <xf borderId="0" fillId="0" fontId="9" numFmtId="1" xfId="0" applyFont="1" applyNumberFormat="1"/>
    <xf borderId="0" fillId="0" fontId="20" numFmtId="0" xfId="0" applyAlignment="1" applyFont="1">
      <alignment horizontal="center" readingOrder="0" shrinkToFit="0" vertical="center" wrapText="1"/>
    </xf>
    <xf borderId="0" fillId="0" fontId="21" numFmtId="0" xfId="0" applyAlignment="1" applyFont="1">
      <alignment horizontal="center" readingOrder="0" vertical="center"/>
    </xf>
    <xf borderId="3" fillId="0" fontId="17" numFmtId="0" xfId="0" applyAlignment="1" applyBorder="1" applyFont="1">
      <alignment readingOrder="0" vertical="center"/>
    </xf>
    <xf borderId="4" fillId="0" fontId="9" numFmtId="0" xfId="0" applyAlignment="1" applyBorder="1" applyFont="1">
      <alignment readingOrder="0"/>
    </xf>
    <xf borderId="3" fillId="2" fontId="22" numFmtId="0" xfId="0" applyAlignment="1" applyBorder="1" applyFont="1">
      <alignment horizontal="center" readingOrder="0" vertical="center"/>
    </xf>
    <xf borderId="2" fillId="5" fontId="9" numFmtId="0" xfId="0" applyBorder="1" applyFill="1" applyFont="1"/>
    <xf borderId="5" fillId="0" fontId="9" numFmtId="0" xfId="0" applyAlignment="1" applyBorder="1" applyFont="1">
      <alignment readingOrder="0" shrinkToFit="0" wrapText="1"/>
    </xf>
    <xf borderId="0" fillId="5" fontId="9" numFmtId="0" xfId="0" applyFont="1"/>
    <xf borderId="6" fillId="0" fontId="9" numFmtId="0" xfId="0" applyAlignment="1" applyBorder="1" applyFont="1">
      <alignment readingOrder="0" shrinkToFit="0" wrapText="1"/>
    </xf>
    <xf borderId="6" fillId="0" fontId="9" numFmtId="0" xfId="0" applyAlignment="1" applyBorder="1" applyFont="1">
      <alignment readingOrder="0"/>
    </xf>
    <xf borderId="0" fillId="0" fontId="9" numFmtId="0" xfId="0" applyAlignment="1" applyFont="1">
      <alignment readingOrder="0"/>
    </xf>
    <xf borderId="7" fillId="0" fontId="9" numFmtId="0" xfId="0" applyAlignment="1" applyBorder="1" applyFont="1">
      <alignment readingOrder="0" shrinkToFit="0" wrapText="1"/>
    </xf>
    <xf borderId="4" fillId="6" fontId="9" numFmtId="0" xfId="0" applyAlignment="1" applyBorder="1" applyFill="1" applyFont="1">
      <alignment readingOrder="0"/>
    </xf>
    <xf borderId="6" fillId="0" fontId="9" numFmtId="0" xfId="0" applyAlignment="1" applyBorder="1" applyFont="1">
      <alignment readingOrder="0" shrinkToFit="0" vertical="top" wrapText="1"/>
    </xf>
    <xf borderId="0" fillId="3" fontId="23" numFmtId="0" xfId="0" applyAlignment="1" applyFont="1">
      <alignment horizontal="left" readingOrder="0" shrinkToFit="0" vertical="top" wrapText="1"/>
    </xf>
    <xf borderId="6" fillId="0" fontId="9" numFmtId="0" xfId="0" applyBorder="1" applyFont="1"/>
    <xf borderId="0" fillId="0" fontId="24" numFmtId="0" xfId="0" applyAlignment="1" applyFont="1">
      <alignment readingOrder="0" shrinkToFit="0" wrapText="1"/>
    </xf>
    <xf borderId="0" fillId="0" fontId="9" numFmtId="0" xfId="0" applyAlignment="1" applyFont="1">
      <alignment readingOrder="0" shrinkToFit="0" wrapText="1"/>
    </xf>
    <xf borderId="0" fillId="0" fontId="25" numFmtId="0" xfId="0" applyAlignment="1" applyFont="1">
      <alignment readingOrder="0" shrinkToFit="0" wrapText="1"/>
    </xf>
    <xf borderId="0" fillId="0" fontId="26" numFmtId="0" xfId="0" applyAlignment="1" applyFont="1">
      <alignment readingOrder="0" shrinkToFit="0" wrapText="1"/>
    </xf>
    <xf borderId="7" fillId="0" fontId="9" numFmtId="0" xfId="0" applyAlignment="1" applyBorder="1" applyFont="1">
      <alignment readingOrder="0"/>
    </xf>
    <xf borderId="0" fillId="0" fontId="9"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40" Type="http://schemas.openxmlformats.org/officeDocument/2006/relationships/worksheet" Target="worksheets/sheet38.xml"/><Relationship Id="rId20" Type="http://schemas.openxmlformats.org/officeDocument/2006/relationships/worksheet" Target="worksheets/sheet18.xml"/><Relationship Id="rId42" Type="http://schemas.openxmlformats.org/officeDocument/2006/relationships/worksheet" Target="worksheets/sheet40.xml"/><Relationship Id="rId41" Type="http://schemas.openxmlformats.org/officeDocument/2006/relationships/worksheet" Target="worksheets/sheet39.xml"/><Relationship Id="rId22" Type="http://schemas.openxmlformats.org/officeDocument/2006/relationships/worksheet" Target="worksheets/sheet20.xml"/><Relationship Id="rId44" Type="http://schemas.openxmlformats.org/officeDocument/2006/relationships/worksheet" Target="worksheets/sheet42.xml"/><Relationship Id="rId21" Type="http://schemas.openxmlformats.org/officeDocument/2006/relationships/worksheet" Target="worksheets/sheet19.xml"/><Relationship Id="rId43" Type="http://schemas.openxmlformats.org/officeDocument/2006/relationships/worksheet" Target="worksheets/sheet41.xml"/><Relationship Id="rId24" Type="http://schemas.openxmlformats.org/officeDocument/2006/relationships/worksheet" Target="worksheets/sheet22.xml"/><Relationship Id="rId23" Type="http://schemas.openxmlformats.org/officeDocument/2006/relationships/worksheet" Target="worksheets/sheet21.xml"/><Relationship Id="rId45" Type="http://schemas.openxmlformats.org/officeDocument/2006/relationships/worksheet" Target="worksheets/sheet43.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26" Type="http://schemas.openxmlformats.org/officeDocument/2006/relationships/worksheet" Target="worksheets/sheet24.xml"/><Relationship Id="rId25" Type="http://schemas.openxmlformats.org/officeDocument/2006/relationships/worksheet" Target="worksheets/sheet23.xml"/><Relationship Id="rId28" Type="http://schemas.openxmlformats.org/officeDocument/2006/relationships/worksheet" Target="worksheets/sheet26.xml"/><Relationship Id="rId27" Type="http://schemas.openxmlformats.org/officeDocument/2006/relationships/worksheet" Target="worksheets/sheet25.xml"/><Relationship Id="rId5" Type="http://schemas.openxmlformats.org/officeDocument/2006/relationships/worksheet" Target="worksheets/sheet3.xml"/><Relationship Id="rId6" Type="http://schemas.openxmlformats.org/officeDocument/2006/relationships/worksheet" Target="worksheets/sheet4.xml"/><Relationship Id="rId29" Type="http://schemas.openxmlformats.org/officeDocument/2006/relationships/worksheet" Target="worksheets/sheet27.xml"/><Relationship Id="rId7" Type="http://schemas.openxmlformats.org/officeDocument/2006/relationships/worksheet" Target="worksheets/sheet5.xml"/><Relationship Id="rId8" Type="http://schemas.openxmlformats.org/officeDocument/2006/relationships/worksheet" Target="worksheets/sheet6.xml"/><Relationship Id="rId31" Type="http://schemas.openxmlformats.org/officeDocument/2006/relationships/worksheet" Target="worksheets/sheet29.xml"/><Relationship Id="rId30" Type="http://schemas.openxmlformats.org/officeDocument/2006/relationships/worksheet" Target="worksheets/sheet28.xml"/><Relationship Id="rId11" Type="http://schemas.openxmlformats.org/officeDocument/2006/relationships/worksheet" Target="worksheets/sheet9.xml"/><Relationship Id="rId33" Type="http://schemas.openxmlformats.org/officeDocument/2006/relationships/worksheet" Target="worksheets/sheet31.xml"/><Relationship Id="rId10" Type="http://schemas.openxmlformats.org/officeDocument/2006/relationships/worksheet" Target="worksheets/sheet8.xml"/><Relationship Id="rId32" Type="http://schemas.openxmlformats.org/officeDocument/2006/relationships/worksheet" Target="worksheets/sheet30.xml"/><Relationship Id="rId13" Type="http://schemas.openxmlformats.org/officeDocument/2006/relationships/worksheet" Target="worksheets/sheet11.xml"/><Relationship Id="rId35" Type="http://schemas.openxmlformats.org/officeDocument/2006/relationships/worksheet" Target="worksheets/sheet33.xml"/><Relationship Id="rId12" Type="http://schemas.openxmlformats.org/officeDocument/2006/relationships/worksheet" Target="worksheets/sheet10.xml"/><Relationship Id="rId34" Type="http://schemas.openxmlformats.org/officeDocument/2006/relationships/worksheet" Target="worksheets/sheet32.xml"/><Relationship Id="rId15" Type="http://schemas.openxmlformats.org/officeDocument/2006/relationships/worksheet" Target="worksheets/sheet13.xml"/><Relationship Id="rId37" Type="http://schemas.openxmlformats.org/officeDocument/2006/relationships/worksheet" Target="worksheets/sheet35.xml"/><Relationship Id="rId14" Type="http://schemas.openxmlformats.org/officeDocument/2006/relationships/worksheet" Target="worksheets/sheet12.xml"/><Relationship Id="rId36" Type="http://schemas.openxmlformats.org/officeDocument/2006/relationships/worksheet" Target="worksheets/sheet34.xml"/><Relationship Id="rId17" Type="http://schemas.openxmlformats.org/officeDocument/2006/relationships/worksheet" Target="worksheets/sheet15.xml"/><Relationship Id="rId39" Type="http://schemas.openxmlformats.org/officeDocument/2006/relationships/worksheet" Target="worksheets/sheet37.xml"/><Relationship Id="rId16" Type="http://schemas.openxmlformats.org/officeDocument/2006/relationships/worksheet" Target="worksheets/sheet14.xml"/><Relationship Id="rId38" Type="http://schemas.openxmlformats.org/officeDocument/2006/relationships/worksheet" Target="worksheets/sheet36.xml"/><Relationship Id="rId19" Type="http://schemas.openxmlformats.org/officeDocument/2006/relationships/worksheet" Target="worksheets/sheet17.xml"/><Relationship Id="rId18" Type="http://schemas.openxmlformats.org/officeDocument/2006/relationships/worksheet" Target="worksheets/sheet1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40" Type="http://schemas.openxmlformats.org/officeDocument/2006/relationships/hyperlink" Target="https://drive.google.com/open?id=1GyuT_EFwj59s_DJMhAWFe-eo9BcG3HLN" TargetMode="External"/><Relationship Id="rId20" Type="http://schemas.openxmlformats.org/officeDocument/2006/relationships/hyperlink" Target="https://drive.google.com/open?id=1Y-S7HmT566v4Shjw6DU0DUpmJCE5kFSL" TargetMode="External"/><Relationship Id="rId42" Type="http://schemas.openxmlformats.org/officeDocument/2006/relationships/drawing" Target="../drawings/drawing1.xml"/><Relationship Id="rId41" Type="http://schemas.openxmlformats.org/officeDocument/2006/relationships/hyperlink" Target="https://drive.google.com/open?id=1rl28-AqwZd_mhK2BYYEP42PI8gdih61H" TargetMode="External"/><Relationship Id="rId22" Type="http://schemas.openxmlformats.org/officeDocument/2006/relationships/hyperlink" Target="https://drive.google.com/open?id=1X-Zzbk2KiJp_sqbfZzIB5GcyimbcYtVh" TargetMode="External"/><Relationship Id="rId21" Type="http://schemas.openxmlformats.org/officeDocument/2006/relationships/hyperlink" Target="https://drive.google.com/open?id=1zZzVOJET2BztJCpaY0SnFf6zGUpuvbI6" TargetMode="External"/><Relationship Id="rId24" Type="http://schemas.openxmlformats.org/officeDocument/2006/relationships/hyperlink" Target="https://drive.google.com/open?id=1mylfYl8Bco6_nSv0XIBX61Ayf45zIWIW" TargetMode="External"/><Relationship Id="rId23" Type="http://schemas.openxmlformats.org/officeDocument/2006/relationships/hyperlink" Target="https://drive.google.com/open?id=1w0W309c8r69pTCVJBBeZOaLRuWJayJVluE_aQpEUGpI" TargetMode="External"/><Relationship Id="rId1" Type="http://schemas.openxmlformats.org/officeDocument/2006/relationships/hyperlink" Target="https://drive.google.com/open?id=1mk7afKz6Yasppe9gQZ8CIGKnSep08t63" TargetMode="External"/><Relationship Id="rId2" Type="http://schemas.openxmlformats.org/officeDocument/2006/relationships/hyperlink" Target="https://drive.google.com/open?id=1L_icTaHF40E4kUJyAhUjeAgZeP3k1wnZ" TargetMode="External"/><Relationship Id="rId3" Type="http://schemas.openxmlformats.org/officeDocument/2006/relationships/hyperlink" Target="https://drive.google.com/open?id=1yuSmYKz5ViWnfLUb0Id2YJsFcP5VBzg2" TargetMode="External"/><Relationship Id="rId4" Type="http://schemas.openxmlformats.org/officeDocument/2006/relationships/hyperlink" Target="https://drive.google.com/open?id=1kqeea7oajzMrCMtMq_mTgML_jgvri5H5" TargetMode="External"/><Relationship Id="rId9" Type="http://schemas.openxmlformats.org/officeDocument/2006/relationships/hyperlink" Target="https://drive.google.com/open?id=1KpNmD3d84dtmp4ub5AElRjiWXNGjM3wG" TargetMode="External"/><Relationship Id="rId26" Type="http://schemas.openxmlformats.org/officeDocument/2006/relationships/hyperlink" Target="https://drive.google.com/open?id=1swzLhBF_PsjLw9zCefQJNlbQS30IiF9Q" TargetMode="External"/><Relationship Id="rId25" Type="http://schemas.openxmlformats.org/officeDocument/2006/relationships/hyperlink" Target="https://drive.google.com/open?id=13mqB41Zy8tMNIecaqJjBOOWYLcRtp-cLCE98ZHBcsfs" TargetMode="External"/><Relationship Id="rId28" Type="http://schemas.openxmlformats.org/officeDocument/2006/relationships/hyperlink" Target="https://drive.google.com/open?id=1-GLwkkA_bkhmpCUWYh1w35ebZRwEVP93" TargetMode="External"/><Relationship Id="rId27" Type="http://schemas.openxmlformats.org/officeDocument/2006/relationships/hyperlink" Target="https://drive.google.com/open?id=19Orau3FNTmSHbBSxC6a_MoNfJ7kH8pnZ" TargetMode="External"/><Relationship Id="rId5" Type="http://schemas.openxmlformats.org/officeDocument/2006/relationships/hyperlink" Target="https://drive.google.com/open?id=1fnU3FFZTNgDd7B-NK-_AZaNpUCHi6Q7J" TargetMode="External"/><Relationship Id="rId6" Type="http://schemas.openxmlformats.org/officeDocument/2006/relationships/hyperlink" Target="https://drive.google.com/open?id=1WQWi8TdBZbGzV92c8_W0XLobg-YDx0ho" TargetMode="External"/><Relationship Id="rId29" Type="http://schemas.openxmlformats.org/officeDocument/2006/relationships/hyperlink" Target="https://drive.google.com/open?id=1NQSRq1kk751ey47BHlzV1qe0VzVo1USq" TargetMode="External"/><Relationship Id="rId7" Type="http://schemas.openxmlformats.org/officeDocument/2006/relationships/hyperlink" Target="https://drive.google.com/open?id=1k3Ph_w2taxT9W9jYUjUSQqeDFL6DWTPM" TargetMode="External"/><Relationship Id="rId8" Type="http://schemas.openxmlformats.org/officeDocument/2006/relationships/hyperlink" Target="https://drive.google.com/open?id=1xNDwJNEeBc1S-V40hG6psIj1MtFCxENc" TargetMode="External"/><Relationship Id="rId31" Type="http://schemas.openxmlformats.org/officeDocument/2006/relationships/hyperlink" Target="https://drive.google.com/open?id=1oHvFTB0t6ZS41B4EZf7CbjHzCHZY39Vi" TargetMode="External"/><Relationship Id="rId30" Type="http://schemas.openxmlformats.org/officeDocument/2006/relationships/hyperlink" Target="https://drive.google.com/open?id=1ujS3BVrFp817AyASzE0XDdVzGGiPm1Yk" TargetMode="External"/><Relationship Id="rId11" Type="http://schemas.openxmlformats.org/officeDocument/2006/relationships/hyperlink" Target="https://drive.google.com/file/d/1Ms9az1BfL5iicJraK7qlGq6mAYPUSQWU/view" TargetMode="External"/><Relationship Id="rId33" Type="http://schemas.openxmlformats.org/officeDocument/2006/relationships/hyperlink" Target="https://drive.google.com/open?id=1p3O91ceWDFd4gBfPbIz9NLQJGBwt6rYD" TargetMode="External"/><Relationship Id="rId10" Type="http://schemas.openxmlformats.org/officeDocument/2006/relationships/hyperlink" Target="https://drive.google.com/open?id=1c6Eoa76Tm1-lq2IntFCeYkvnpky-ABB-" TargetMode="External"/><Relationship Id="rId32" Type="http://schemas.openxmlformats.org/officeDocument/2006/relationships/hyperlink" Target="https://drive.google.com/open?id=1cAN2HlRqPokOjY0_ENeBsV-p-nP2LGz1" TargetMode="External"/><Relationship Id="rId13" Type="http://schemas.openxmlformats.org/officeDocument/2006/relationships/hyperlink" Target="https://drive.google.com/open?id=13ldM2EKEEx7pyxIqfNDFB8VxEcDIykFG" TargetMode="External"/><Relationship Id="rId35" Type="http://schemas.openxmlformats.org/officeDocument/2006/relationships/hyperlink" Target="https://drive.google.com/open?id=1CWP7CGLmY4AzDcPXrjayQRytnq0mU3zr" TargetMode="External"/><Relationship Id="rId12" Type="http://schemas.openxmlformats.org/officeDocument/2006/relationships/hyperlink" Target="https://drive.google.com/open?id=1n0fplaojNbXgOtLgC3HjK3GMD68_iwdY" TargetMode="External"/><Relationship Id="rId34" Type="http://schemas.openxmlformats.org/officeDocument/2006/relationships/hyperlink" Target="https://drive.google.com/open?id=1NeVbg-TnwDJt8UOA1D4AVuEpyzY8q3-S" TargetMode="External"/><Relationship Id="rId15" Type="http://schemas.openxmlformats.org/officeDocument/2006/relationships/hyperlink" Target="https://drive.google.com/open?id=141WqZAz0pNglJT0lVhfHOJJuzDuWlhu-" TargetMode="External"/><Relationship Id="rId37" Type="http://schemas.openxmlformats.org/officeDocument/2006/relationships/hyperlink" Target="https://drive.google.com/open?id=1F0FLsMRR6e5pPVf1emhaZ9TLELmRK48S" TargetMode="External"/><Relationship Id="rId14" Type="http://schemas.openxmlformats.org/officeDocument/2006/relationships/hyperlink" Target="https://drive.google.com/open?id=1R5KfDgNVG7gOXIg0Z7IRDwoJsdKhyGCN" TargetMode="External"/><Relationship Id="rId36" Type="http://schemas.openxmlformats.org/officeDocument/2006/relationships/hyperlink" Target="https://drive.google.com/open?id=1U4tMgCwOFJpS6tajCxapW2sfXvDg9l9E" TargetMode="External"/><Relationship Id="rId17" Type="http://schemas.openxmlformats.org/officeDocument/2006/relationships/hyperlink" Target="https://drive.google.com/open?id=1Sfh4fycbI4p6YvuV99KsOUmKCsA43OrhKVWFbMo3chM" TargetMode="External"/><Relationship Id="rId39" Type="http://schemas.openxmlformats.org/officeDocument/2006/relationships/hyperlink" Target="https://drive.google.com/open?id=1-T83jT6brHFqUC9WLM4vjnNmjeDwQzNw" TargetMode="External"/><Relationship Id="rId16" Type="http://schemas.openxmlformats.org/officeDocument/2006/relationships/hyperlink" Target="https://drive.google.com/open?id=1qgm9YGobcU4jmhvIogNLrVVDrrlG5v4x" TargetMode="External"/><Relationship Id="rId38" Type="http://schemas.openxmlformats.org/officeDocument/2006/relationships/hyperlink" Target="https://drive.google.com/open?id=1WgekofhFRMgbsqnvsUko8woq3uzO0xq4" TargetMode="External"/><Relationship Id="rId19" Type="http://schemas.openxmlformats.org/officeDocument/2006/relationships/hyperlink" Target="https://drive.google.com/open?id=1Q066l7IlIe-8CQ_wKnBq5h1b9GrbHyhy" TargetMode="External"/><Relationship Id="rId18" Type="http://schemas.openxmlformats.org/officeDocument/2006/relationships/hyperlink" Target="https://drive.google.com/open?id=19-gI1nUTeLXhnPP0F_j91oTU72pxcxmp"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10.25"/>
    <col customWidth="1" min="2" max="3" width="15.75"/>
    <col customWidth="1" min="4" max="4" width="24.63"/>
    <col customWidth="1" min="5" max="5" width="11.38"/>
    <col customWidth="1" min="6" max="6" width="25.63"/>
    <col customWidth="1" min="7" max="7" width="22.25"/>
    <col customWidth="1" min="8" max="8" width="11.25"/>
    <col customWidth="1" min="9" max="9" width="28.0"/>
    <col customWidth="1" min="10" max="10" width="15.63"/>
    <col customWidth="1" min="11" max="11" width="25.25"/>
  </cols>
  <sheetData>
    <row r="1" ht="39.75" customHeight="1">
      <c r="A1" s="1"/>
      <c r="B1" s="2" t="s">
        <v>0</v>
      </c>
      <c r="C1" s="2" t="s">
        <v>1</v>
      </c>
      <c r="D1" s="1" t="s">
        <v>2</v>
      </c>
      <c r="E1" s="2" t="s">
        <v>3</v>
      </c>
      <c r="F1" s="2" t="s">
        <v>4</v>
      </c>
      <c r="G1" s="2" t="s">
        <v>5</v>
      </c>
      <c r="H1" s="2" t="s">
        <v>6</v>
      </c>
      <c r="I1" s="2" t="s">
        <v>7</v>
      </c>
      <c r="J1" s="2" t="s">
        <v>8</v>
      </c>
      <c r="K1" s="2" t="s">
        <v>9</v>
      </c>
    </row>
    <row r="2" ht="22.5" customHeight="1">
      <c r="A2" s="3" t="s">
        <v>10</v>
      </c>
      <c r="B2" s="3" t="s">
        <v>11</v>
      </c>
      <c r="C2" s="3" t="s">
        <v>12</v>
      </c>
      <c r="D2" s="4" t="s">
        <v>13</v>
      </c>
      <c r="E2" s="5" t="s">
        <v>14</v>
      </c>
      <c r="F2" s="6" t="s">
        <v>15</v>
      </c>
      <c r="G2" s="6" t="s">
        <v>16</v>
      </c>
      <c r="H2" s="3">
        <v>3.458</v>
      </c>
      <c r="I2" s="6" t="s">
        <v>17</v>
      </c>
      <c r="J2" s="7" t="s">
        <v>18</v>
      </c>
      <c r="K2" s="8"/>
    </row>
    <row r="3" ht="22.5" customHeight="1">
      <c r="A3" s="3" t="s">
        <v>19</v>
      </c>
      <c r="B3" s="9"/>
      <c r="C3" s="3" t="s">
        <v>20</v>
      </c>
      <c r="D3" s="4" t="s">
        <v>21</v>
      </c>
      <c r="E3" s="5" t="s">
        <v>22</v>
      </c>
      <c r="F3" s="6" t="s">
        <v>23</v>
      </c>
      <c r="G3" s="6" t="s">
        <v>24</v>
      </c>
      <c r="H3" s="3">
        <v>4.0</v>
      </c>
      <c r="I3" s="6" t="s">
        <v>25</v>
      </c>
      <c r="J3" s="7" t="s">
        <v>26</v>
      </c>
      <c r="K3" s="8"/>
    </row>
    <row r="4" ht="22.5" customHeight="1">
      <c r="A4" s="3" t="s">
        <v>27</v>
      </c>
      <c r="B4" s="3" t="s">
        <v>28</v>
      </c>
      <c r="C4" s="3" t="s">
        <v>29</v>
      </c>
      <c r="D4" s="4" t="s">
        <v>30</v>
      </c>
      <c r="E4" s="5" t="s">
        <v>31</v>
      </c>
      <c r="F4" s="6" t="s">
        <v>32</v>
      </c>
      <c r="G4" s="6" t="s">
        <v>33</v>
      </c>
      <c r="H4" s="3">
        <v>3.56</v>
      </c>
      <c r="I4" s="6" t="s">
        <v>34</v>
      </c>
      <c r="J4" s="7" t="s">
        <v>35</v>
      </c>
      <c r="K4" s="6" t="s">
        <v>36</v>
      </c>
    </row>
    <row r="5" ht="22.5" customHeight="1">
      <c r="A5" s="3" t="s">
        <v>27</v>
      </c>
      <c r="B5" s="3" t="s">
        <v>28</v>
      </c>
      <c r="C5" s="3" t="s">
        <v>37</v>
      </c>
      <c r="D5" s="4" t="s">
        <v>38</v>
      </c>
      <c r="E5" s="5" t="s">
        <v>22</v>
      </c>
      <c r="F5" s="6" t="s">
        <v>39</v>
      </c>
      <c r="G5" s="6" t="s">
        <v>40</v>
      </c>
      <c r="H5" s="3">
        <v>3.3</v>
      </c>
      <c r="I5" s="6" t="s">
        <v>41</v>
      </c>
      <c r="J5" s="7" t="s">
        <v>42</v>
      </c>
      <c r="K5" s="8"/>
    </row>
    <row r="6" ht="22.5" customHeight="1">
      <c r="A6" s="3" t="s">
        <v>27</v>
      </c>
      <c r="B6" s="3" t="s">
        <v>28</v>
      </c>
      <c r="C6" s="3" t="s">
        <v>43</v>
      </c>
      <c r="D6" s="4" t="s">
        <v>44</v>
      </c>
      <c r="E6" s="5" t="s">
        <v>22</v>
      </c>
      <c r="F6" s="6" t="s">
        <v>45</v>
      </c>
      <c r="G6" s="6" t="s">
        <v>46</v>
      </c>
      <c r="H6" s="3">
        <v>3.98</v>
      </c>
      <c r="I6" s="6" t="s">
        <v>47</v>
      </c>
      <c r="J6" s="7" t="s">
        <v>48</v>
      </c>
      <c r="K6" s="6" t="s">
        <v>49</v>
      </c>
    </row>
    <row r="7" ht="22.5" customHeight="1">
      <c r="A7" s="3" t="s">
        <v>50</v>
      </c>
      <c r="B7" s="3" t="s">
        <v>51</v>
      </c>
      <c r="C7" s="3" t="s">
        <v>52</v>
      </c>
      <c r="D7" s="4" t="s">
        <v>53</v>
      </c>
      <c r="E7" s="5" t="s">
        <v>14</v>
      </c>
      <c r="F7" s="6" t="s">
        <v>39</v>
      </c>
      <c r="G7" s="6" t="s">
        <v>54</v>
      </c>
      <c r="H7" s="3">
        <v>4.0</v>
      </c>
      <c r="I7" s="6" t="s">
        <v>55</v>
      </c>
      <c r="J7" s="7" t="s">
        <v>56</v>
      </c>
      <c r="K7" s="8"/>
    </row>
    <row r="8" ht="22.5" customHeight="1">
      <c r="A8" s="3" t="s">
        <v>57</v>
      </c>
      <c r="B8" s="3" t="s">
        <v>57</v>
      </c>
      <c r="C8" s="3" t="s">
        <v>58</v>
      </c>
      <c r="D8" s="4" t="s">
        <v>59</v>
      </c>
      <c r="E8" s="5" t="s">
        <v>14</v>
      </c>
      <c r="F8" s="6" t="s">
        <v>60</v>
      </c>
      <c r="G8" s="6" t="s">
        <v>61</v>
      </c>
      <c r="H8" s="3">
        <v>4.0</v>
      </c>
      <c r="I8" s="6" t="s">
        <v>62</v>
      </c>
      <c r="J8" s="7" t="s">
        <v>63</v>
      </c>
      <c r="K8" s="8"/>
    </row>
    <row r="9" ht="22.5" customHeight="1">
      <c r="A9" s="3" t="s">
        <v>64</v>
      </c>
      <c r="B9" s="3" t="s">
        <v>64</v>
      </c>
      <c r="C9" s="3" t="s">
        <v>65</v>
      </c>
      <c r="D9" s="4" t="s">
        <v>66</v>
      </c>
      <c r="E9" s="5" t="s">
        <v>31</v>
      </c>
      <c r="F9" s="6" t="s">
        <v>67</v>
      </c>
      <c r="G9" s="6" t="s">
        <v>68</v>
      </c>
      <c r="H9" s="3">
        <v>3.763</v>
      </c>
      <c r="I9" s="6" t="s">
        <v>69</v>
      </c>
      <c r="J9" s="7" t="s">
        <v>70</v>
      </c>
      <c r="K9" s="6" t="s">
        <v>24</v>
      </c>
    </row>
    <row r="10" ht="22.5" customHeight="1">
      <c r="A10" s="3" t="s">
        <v>71</v>
      </c>
      <c r="B10" s="9"/>
      <c r="C10" s="3" t="s">
        <v>72</v>
      </c>
      <c r="D10" s="4" t="s">
        <v>73</v>
      </c>
      <c r="E10" s="5" t="s">
        <v>14</v>
      </c>
      <c r="F10" s="6" t="s">
        <v>74</v>
      </c>
      <c r="G10" s="6" t="s">
        <v>75</v>
      </c>
      <c r="H10" s="3">
        <v>3.28</v>
      </c>
      <c r="I10" s="6" t="s">
        <v>76</v>
      </c>
      <c r="J10" s="7" t="s">
        <v>77</v>
      </c>
      <c r="K10" s="6" t="s">
        <v>78</v>
      </c>
    </row>
    <row r="11" ht="22.5" customHeight="1">
      <c r="A11" s="3" t="s">
        <v>79</v>
      </c>
      <c r="B11" s="9"/>
      <c r="C11" s="3" t="s">
        <v>80</v>
      </c>
      <c r="D11" s="4" t="s">
        <v>81</v>
      </c>
      <c r="E11" s="5" t="s">
        <v>14</v>
      </c>
      <c r="F11" s="6" t="s">
        <v>82</v>
      </c>
      <c r="G11" s="6" t="s">
        <v>83</v>
      </c>
      <c r="H11" s="3">
        <v>4.0</v>
      </c>
      <c r="I11" s="6" t="s">
        <v>84</v>
      </c>
      <c r="J11" s="7" t="s">
        <v>85</v>
      </c>
      <c r="K11" s="6" t="s">
        <v>86</v>
      </c>
    </row>
    <row r="12" ht="22.5" customHeight="1">
      <c r="A12" s="10" t="s">
        <v>87</v>
      </c>
      <c r="B12" s="10" t="s">
        <v>88</v>
      </c>
      <c r="C12" s="10" t="s">
        <v>88</v>
      </c>
      <c r="D12" s="11" t="s">
        <v>89</v>
      </c>
      <c r="E12" s="5" t="s">
        <v>14</v>
      </c>
      <c r="F12" s="12" t="s">
        <v>90</v>
      </c>
      <c r="G12" s="13"/>
      <c r="H12" s="13">
        <v>3.0</v>
      </c>
      <c r="I12" s="14" t="s">
        <v>91</v>
      </c>
      <c r="J12" s="14" t="s">
        <v>92</v>
      </c>
      <c r="K12" s="6"/>
    </row>
    <row r="13" ht="22.5" customHeight="1">
      <c r="A13" s="3" t="s">
        <v>87</v>
      </c>
      <c r="B13" s="3" t="s">
        <v>93</v>
      </c>
      <c r="C13" s="3" t="s">
        <v>94</v>
      </c>
      <c r="D13" s="4" t="s">
        <v>95</v>
      </c>
      <c r="E13" s="5" t="s">
        <v>14</v>
      </c>
      <c r="F13" s="6" t="s">
        <v>96</v>
      </c>
      <c r="G13" s="6" t="s">
        <v>97</v>
      </c>
      <c r="H13" s="3">
        <v>3.57</v>
      </c>
      <c r="I13" s="6" t="s">
        <v>98</v>
      </c>
      <c r="J13" s="7" t="s">
        <v>99</v>
      </c>
      <c r="K13" s="6" t="s">
        <v>100</v>
      </c>
    </row>
    <row r="14" ht="22.5" customHeight="1">
      <c r="A14" s="3" t="s">
        <v>101</v>
      </c>
      <c r="B14" s="3" t="s">
        <v>102</v>
      </c>
      <c r="C14" s="3" t="s">
        <v>103</v>
      </c>
      <c r="D14" s="4" t="s">
        <v>104</v>
      </c>
      <c r="E14" s="5" t="s">
        <v>31</v>
      </c>
      <c r="F14" s="6" t="s">
        <v>105</v>
      </c>
      <c r="G14" s="6" t="s">
        <v>106</v>
      </c>
      <c r="H14" s="3">
        <v>3.9</v>
      </c>
      <c r="I14" s="6" t="s">
        <v>107</v>
      </c>
      <c r="J14" s="7" t="s">
        <v>108</v>
      </c>
      <c r="K14" s="8"/>
    </row>
    <row r="15" ht="22.5" customHeight="1">
      <c r="A15" s="3" t="s">
        <v>109</v>
      </c>
      <c r="B15" s="3" t="s">
        <v>109</v>
      </c>
      <c r="C15" s="3" t="s">
        <v>110</v>
      </c>
      <c r="D15" s="4" t="s">
        <v>111</v>
      </c>
      <c r="E15" s="5" t="s">
        <v>14</v>
      </c>
      <c r="F15" s="6" t="s">
        <v>112</v>
      </c>
      <c r="G15" s="6" t="s">
        <v>24</v>
      </c>
      <c r="H15" s="3">
        <v>4.0</v>
      </c>
      <c r="I15" s="6" t="s">
        <v>113</v>
      </c>
      <c r="J15" s="7" t="s">
        <v>114</v>
      </c>
      <c r="K15" s="8"/>
    </row>
    <row r="16" ht="22.5" customHeight="1">
      <c r="A16" s="3" t="s">
        <v>115</v>
      </c>
      <c r="B16" s="3" t="s">
        <v>116</v>
      </c>
      <c r="C16" s="3" t="s">
        <v>117</v>
      </c>
      <c r="D16" s="4" t="s">
        <v>118</v>
      </c>
      <c r="E16" s="5" t="s">
        <v>31</v>
      </c>
      <c r="F16" s="6" t="s">
        <v>119</v>
      </c>
      <c r="G16" s="6" t="s">
        <v>67</v>
      </c>
      <c r="H16" s="3">
        <v>3.6</v>
      </c>
      <c r="I16" s="6" t="s">
        <v>120</v>
      </c>
      <c r="J16" s="7" t="s">
        <v>121</v>
      </c>
      <c r="K16" s="8"/>
    </row>
    <row r="17" ht="22.5" customHeight="1">
      <c r="A17" s="3" t="s">
        <v>122</v>
      </c>
      <c r="B17" s="9"/>
      <c r="C17" s="3" t="s">
        <v>123</v>
      </c>
      <c r="D17" s="4" t="s">
        <v>124</v>
      </c>
      <c r="E17" s="5" t="s">
        <v>31</v>
      </c>
      <c r="F17" s="6" t="s">
        <v>125</v>
      </c>
      <c r="G17" s="6" t="s">
        <v>24</v>
      </c>
      <c r="H17" s="3">
        <v>3.87</v>
      </c>
      <c r="I17" s="6" t="s">
        <v>126</v>
      </c>
      <c r="J17" s="7" t="s">
        <v>127</v>
      </c>
      <c r="K17" s="8"/>
    </row>
    <row r="18" ht="22.5" customHeight="1">
      <c r="A18" s="3" t="s">
        <v>128</v>
      </c>
      <c r="B18" s="3" t="s">
        <v>128</v>
      </c>
      <c r="C18" s="3" t="s">
        <v>129</v>
      </c>
      <c r="D18" s="4" t="s">
        <v>130</v>
      </c>
      <c r="E18" s="5" t="s">
        <v>14</v>
      </c>
      <c r="F18" s="6" t="s">
        <v>39</v>
      </c>
      <c r="G18" s="6" t="s">
        <v>131</v>
      </c>
      <c r="H18" s="3">
        <v>3.9</v>
      </c>
      <c r="I18" s="6" t="s">
        <v>132</v>
      </c>
      <c r="J18" s="7" t="s">
        <v>133</v>
      </c>
      <c r="K18" s="8"/>
    </row>
    <row r="19" ht="22.5" customHeight="1">
      <c r="A19" s="3" t="s">
        <v>134</v>
      </c>
      <c r="B19" s="9"/>
      <c r="C19" s="3" t="s">
        <v>135</v>
      </c>
      <c r="D19" s="4" t="s">
        <v>136</v>
      </c>
      <c r="E19" s="5" t="s">
        <v>22</v>
      </c>
      <c r="F19" s="6" t="s">
        <v>67</v>
      </c>
      <c r="G19" s="6" t="s">
        <v>105</v>
      </c>
      <c r="H19" s="3">
        <v>3.7</v>
      </c>
      <c r="I19" s="6" t="s">
        <v>137</v>
      </c>
      <c r="J19" s="7" t="s">
        <v>138</v>
      </c>
      <c r="K19" s="8"/>
    </row>
    <row r="20" ht="22.5" customHeight="1">
      <c r="A20" s="3" t="s">
        <v>139</v>
      </c>
      <c r="B20" s="3" t="s">
        <v>139</v>
      </c>
      <c r="C20" s="3" t="s">
        <v>140</v>
      </c>
      <c r="D20" s="4" t="s">
        <v>141</v>
      </c>
      <c r="E20" s="5" t="s">
        <v>14</v>
      </c>
      <c r="F20" s="6" t="s">
        <v>142</v>
      </c>
      <c r="G20" s="6" t="s">
        <v>24</v>
      </c>
      <c r="H20" s="3">
        <v>3.9</v>
      </c>
      <c r="I20" s="6" t="s">
        <v>143</v>
      </c>
      <c r="J20" s="7" t="s">
        <v>144</v>
      </c>
      <c r="K20" s="8"/>
    </row>
    <row r="21" ht="22.5" customHeight="1">
      <c r="A21" s="3" t="s">
        <v>145</v>
      </c>
      <c r="B21" s="3" t="s">
        <v>145</v>
      </c>
      <c r="C21" s="3" t="s">
        <v>146</v>
      </c>
      <c r="D21" s="4" t="s">
        <v>147</v>
      </c>
      <c r="E21" s="5" t="s">
        <v>22</v>
      </c>
      <c r="F21" s="6" t="s">
        <v>148</v>
      </c>
      <c r="G21" s="6" t="s">
        <v>149</v>
      </c>
      <c r="H21" s="3">
        <v>3.15</v>
      </c>
      <c r="I21" s="6" t="s">
        <v>150</v>
      </c>
      <c r="J21" s="7" t="s">
        <v>151</v>
      </c>
      <c r="K21" s="8"/>
    </row>
    <row r="22" ht="22.5" customHeight="1">
      <c r="A22" s="3" t="s">
        <v>152</v>
      </c>
      <c r="B22" s="3" t="s">
        <v>153</v>
      </c>
      <c r="C22" s="3" t="s">
        <v>154</v>
      </c>
      <c r="D22" s="4" t="s">
        <v>155</v>
      </c>
      <c r="E22" s="5" t="s">
        <v>22</v>
      </c>
      <c r="F22" s="6" t="s">
        <v>156</v>
      </c>
      <c r="G22" s="6" t="s">
        <v>75</v>
      </c>
      <c r="H22" s="3">
        <v>2.801</v>
      </c>
      <c r="I22" s="6" t="s">
        <v>157</v>
      </c>
      <c r="J22" s="7" t="s">
        <v>158</v>
      </c>
      <c r="K22" s="6" t="s">
        <v>159</v>
      </c>
    </row>
    <row r="23" ht="22.5" customHeight="1">
      <c r="A23" s="3" t="s">
        <v>160</v>
      </c>
      <c r="B23" s="9"/>
      <c r="C23" s="3" t="s">
        <v>161</v>
      </c>
      <c r="D23" s="4" t="s">
        <v>162</v>
      </c>
      <c r="E23" s="5" t="s">
        <v>22</v>
      </c>
      <c r="F23" s="6" t="s">
        <v>163</v>
      </c>
      <c r="G23" s="6" t="s">
        <v>164</v>
      </c>
      <c r="H23" s="3">
        <v>4.0</v>
      </c>
      <c r="I23" s="6" t="s">
        <v>165</v>
      </c>
      <c r="J23" s="7" t="s">
        <v>166</v>
      </c>
      <c r="K23" s="6" t="s">
        <v>167</v>
      </c>
    </row>
    <row r="24" ht="22.5" customHeight="1">
      <c r="A24" s="3" t="s">
        <v>168</v>
      </c>
      <c r="B24" s="3" t="s">
        <v>169</v>
      </c>
      <c r="C24" s="3" t="s">
        <v>170</v>
      </c>
      <c r="D24" s="4" t="s">
        <v>171</v>
      </c>
      <c r="E24" s="5" t="s">
        <v>14</v>
      </c>
      <c r="F24" s="6" t="s">
        <v>172</v>
      </c>
      <c r="G24" s="6" t="s">
        <v>173</v>
      </c>
      <c r="H24" s="3">
        <v>3.81</v>
      </c>
      <c r="I24" s="6" t="s">
        <v>174</v>
      </c>
      <c r="J24" s="7" t="s">
        <v>175</v>
      </c>
      <c r="K24" s="6" t="s">
        <v>176</v>
      </c>
    </row>
    <row r="25" ht="22.5" customHeight="1">
      <c r="A25" s="3" t="s">
        <v>177</v>
      </c>
      <c r="B25" s="9"/>
      <c r="C25" s="3" t="s">
        <v>178</v>
      </c>
      <c r="D25" s="4" t="s">
        <v>179</v>
      </c>
      <c r="E25" s="5" t="s">
        <v>31</v>
      </c>
      <c r="F25" s="6" t="s">
        <v>180</v>
      </c>
      <c r="G25" s="6" t="s">
        <v>181</v>
      </c>
      <c r="H25" s="3">
        <v>3.974</v>
      </c>
      <c r="I25" s="6" t="s">
        <v>182</v>
      </c>
      <c r="J25" s="7" t="s">
        <v>183</v>
      </c>
      <c r="K25" s="8"/>
    </row>
    <row r="26" ht="22.5" customHeight="1">
      <c r="A26" s="3" t="s">
        <v>184</v>
      </c>
      <c r="B26" s="3" t="s">
        <v>185</v>
      </c>
      <c r="C26" s="3" t="s">
        <v>186</v>
      </c>
      <c r="D26" s="4" t="s">
        <v>187</v>
      </c>
      <c r="E26" s="5" t="s">
        <v>14</v>
      </c>
      <c r="F26" s="6" t="s">
        <v>74</v>
      </c>
      <c r="G26" s="6" t="s">
        <v>188</v>
      </c>
      <c r="H26" s="3">
        <v>4.0</v>
      </c>
      <c r="I26" s="6" t="s">
        <v>189</v>
      </c>
      <c r="J26" s="7" t="s">
        <v>190</v>
      </c>
      <c r="K26" s="8"/>
    </row>
    <row r="27" ht="22.5" customHeight="1">
      <c r="A27" s="3" t="s">
        <v>191</v>
      </c>
      <c r="B27" s="9"/>
      <c r="C27" s="3" t="s">
        <v>192</v>
      </c>
      <c r="D27" s="4" t="s">
        <v>193</v>
      </c>
      <c r="E27" s="5" t="s">
        <v>14</v>
      </c>
      <c r="F27" s="6" t="s">
        <v>194</v>
      </c>
      <c r="G27" s="6" t="s">
        <v>195</v>
      </c>
      <c r="H27" s="3">
        <v>4.0</v>
      </c>
      <c r="I27" s="6" t="s">
        <v>196</v>
      </c>
      <c r="J27" s="7" t="s">
        <v>197</v>
      </c>
      <c r="K27" s="8"/>
    </row>
    <row r="28" ht="22.5" customHeight="1">
      <c r="A28" s="3" t="s">
        <v>198</v>
      </c>
      <c r="B28" s="3" t="s">
        <v>198</v>
      </c>
      <c r="C28" s="3" t="s">
        <v>199</v>
      </c>
      <c r="D28" s="4" t="s">
        <v>200</v>
      </c>
      <c r="E28" s="5" t="s">
        <v>14</v>
      </c>
      <c r="F28" s="6" t="s">
        <v>201</v>
      </c>
      <c r="G28" s="6" t="s">
        <v>202</v>
      </c>
      <c r="H28" s="3">
        <v>3.78</v>
      </c>
      <c r="I28" s="6" t="s">
        <v>203</v>
      </c>
      <c r="J28" s="7" t="s">
        <v>204</v>
      </c>
      <c r="K28" s="8"/>
    </row>
    <row r="29" ht="22.5" customHeight="1">
      <c r="A29" s="3" t="s">
        <v>205</v>
      </c>
      <c r="B29" s="3" t="s">
        <v>206</v>
      </c>
      <c r="C29" s="3" t="s">
        <v>207</v>
      </c>
      <c r="D29" s="4" t="s">
        <v>208</v>
      </c>
      <c r="E29" s="5" t="s">
        <v>14</v>
      </c>
      <c r="F29" s="6" t="s">
        <v>209</v>
      </c>
      <c r="G29" s="6" t="s">
        <v>210</v>
      </c>
      <c r="H29" s="3">
        <v>3.7</v>
      </c>
      <c r="I29" s="6" t="s">
        <v>211</v>
      </c>
      <c r="J29" s="7" t="s">
        <v>212</v>
      </c>
      <c r="K29" s="6" t="s">
        <v>213</v>
      </c>
    </row>
    <row r="30" ht="22.5" customHeight="1">
      <c r="A30" s="3" t="s">
        <v>214</v>
      </c>
      <c r="B30" s="3" t="s">
        <v>214</v>
      </c>
      <c r="C30" s="3" t="s">
        <v>215</v>
      </c>
      <c r="D30" s="4" t="s">
        <v>216</v>
      </c>
      <c r="E30" s="5" t="s">
        <v>217</v>
      </c>
      <c r="F30" s="6" t="s">
        <v>218</v>
      </c>
      <c r="G30" s="6" t="s">
        <v>188</v>
      </c>
      <c r="H30" s="3">
        <v>4.0</v>
      </c>
      <c r="I30" s="6" t="s">
        <v>219</v>
      </c>
      <c r="J30" s="7" t="s">
        <v>220</v>
      </c>
      <c r="K30" s="6" t="s">
        <v>221</v>
      </c>
    </row>
    <row r="31" ht="22.5" customHeight="1">
      <c r="A31" s="3" t="s">
        <v>222</v>
      </c>
      <c r="B31" s="3" t="s">
        <v>222</v>
      </c>
      <c r="C31" s="3" t="s">
        <v>223</v>
      </c>
      <c r="D31" s="4" t="s">
        <v>224</v>
      </c>
      <c r="E31" s="5" t="s">
        <v>14</v>
      </c>
      <c r="F31" s="6" t="s">
        <v>225</v>
      </c>
      <c r="G31" s="6" t="s">
        <v>188</v>
      </c>
      <c r="H31" s="3">
        <v>3.375</v>
      </c>
      <c r="I31" s="6" t="s">
        <v>226</v>
      </c>
      <c r="J31" s="7" t="s">
        <v>227</v>
      </c>
      <c r="K31" s="8"/>
    </row>
    <row r="32" ht="22.5" customHeight="1">
      <c r="A32" s="3" t="s">
        <v>228</v>
      </c>
      <c r="B32" s="3" t="s">
        <v>228</v>
      </c>
      <c r="C32" s="3" t="s">
        <v>229</v>
      </c>
      <c r="D32" s="4" t="s">
        <v>230</v>
      </c>
      <c r="E32" s="5" t="s">
        <v>22</v>
      </c>
      <c r="F32" s="6" t="s">
        <v>231</v>
      </c>
      <c r="G32" s="6" t="s">
        <v>232</v>
      </c>
      <c r="H32" s="3">
        <v>3.685</v>
      </c>
      <c r="I32" s="6" t="s">
        <v>233</v>
      </c>
      <c r="J32" s="7" t="s">
        <v>234</v>
      </c>
      <c r="K32" s="6" t="s">
        <v>235</v>
      </c>
    </row>
    <row r="33" ht="22.5" customHeight="1">
      <c r="A33" s="3" t="s">
        <v>228</v>
      </c>
      <c r="B33" s="3" t="s">
        <v>228</v>
      </c>
      <c r="C33" s="3" t="s">
        <v>236</v>
      </c>
      <c r="D33" s="4" t="s">
        <v>237</v>
      </c>
      <c r="E33" s="5" t="s">
        <v>217</v>
      </c>
      <c r="F33" s="6" t="s">
        <v>238</v>
      </c>
      <c r="G33" s="6" t="s">
        <v>24</v>
      </c>
      <c r="H33" s="3">
        <v>4.0</v>
      </c>
      <c r="I33" s="6" t="s">
        <v>239</v>
      </c>
      <c r="J33" s="7" t="s">
        <v>240</v>
      </c>
      <c r="K33" s="8"/>
    </row>
    <row r="34" ht="22.5" customHeight="1">
      <c r="A34" s="3" t="s">
        <v>241</v>
      </c>
      <c r="B34" s="3" t="s">
        <v>242</v>
      </c>
      <c r="C34" s="3" t="s">
        <v>243</v>
      </c>
      <c r="D34" s="4" t="s">
        <v>244</v>
      </c>
      <c r="E34" s="5" t="s">
        <v>245</v>
      </c>
      <c r="F34" s="6" t="s">
        <v>246</v>
      </c>
      <c r="G34" s="6" t="s">
        <v>247</v>
      </c>
      <c r="H34" s="3">
        <v>3.822</v>
      </c>
      <c r="I34" s="6" t="s">
        <v>248</v>
      </c>
      <c r="J34" s="7" t="s">
        <v>249</v>
      </c>
      <c r="K34" s="6" t="s">
        <v>250</v>
      </c>
    </row>
    <row r="35" ht="22.5" customHeight="1">
      <c r="A35" s="3" t="s">
        <v>251</v>
      </c>
      <c r="B35" s="3" t="s">
        <v>251</v>
      </c>
      <c r="C35" s="3" t="s">
        <v>252</v>
      </c>
      <c r="D35" s="4" t="s">
        <v>253</v>
      </c>
      <c r="E35" s="5" t="s">
        <v>22</v>
      </c>
      <c r="F35" s="6" t="s">
        <v>254</v>
      </c>
      <c r="G35" s="6" t="s">
        <v>255</v>
      </c>
      <c r="H35" s="3">
        <v>3.33</v>
      </c>
      <c r="I35" s="6" t="s">
        <v>256</v>
      </c>
      <c r="J35" s="7" t="s">
        <v>257</v>
      </c>
      <c r="K35" s="8"/>
    </row>
    <row r="36" ht="22.5" customHeight="1">
      <c r="A36" s="3" t="s">
        <v>258</v>
      </c>
      <c r="B36" s="3" t="s">
        <v>259</v>
      </c>
      <c r="C36" s="3" t="s">
        <v>260</v>
      </c>
      <c r="D36" s="4" t="s">
        <v>261</v>
      </c>
      <c r="E36" s="5" t="s">
        <v>22</v>
      </c>
      <c r="F36" s="6" t="s">
        <v>262</v>
      </c>
      <c r="G36" s="6" t="s">
        <v>75</v>
      </c>
      <c r="H36" s="3">
        <v>3.57</v>
      </c>
      <c r="I36" s="6" t="s">
        <v>263</v>
      </c>
      <c r="J36" s="7" t="s">
        <v>264</v>
      </c>
      <c r="K36" s="8"/>
    </row>
    <row r="37" ht="22.5" customHeight="1">
      <c r="A37" s="3" t="s">
        <v>265</v>
      </c>
      <c r="B37" s="3" t="s">
        <v>265</v>
      </c>
      <c r="C37" s="3" t="s">
        <v>266</v>
      </c>
      <c r="D37" s="4" t="s">
        <v>267</v>
      </c>
      <c r="E37" s="5" t="s">
        <v>31</v>
      </c>
      <c r="F37" s="6" t="s">
        <v>105</v>
      </c>
      <c r="G37" s="6" t="s">
        <v>24</v>
      </c>
      <c r="H37" s="3">
        <v>3.5</v>
      </c>
      <c r="I37" s="6" t="s">
        <v>268</v>
      </c>
      <c r="J37" s="7" t="s">
        <v>269</v>
      </c>
      <c r="K37" s="8"/>
    </row>
    <row r="38" ht="22.5" customHeight="1">
      <c r="A38" s="3" t="s">
        <v>270</v>
      </c>
      <c r="B38" s="3" t="s">
        <v>270</v>
      </c>
      <c r="C38" s="3" t="s">
        <v>103</v>
      </c>
      <c r="D38" s="4" t="s">
        <v>271</v>
      </c>
      <c r="E38" s="5" t="s">
        <v>31</v>
      </c>
      <c r="F38" s="6" t="s">
        <v>67</v>
      </c>
      <c r="G38" s="6" t="s">
        <v>272</v>
      </c>
      <c r="H38" s="3">
        <v>4.0</v>
      </c>
      <c r="I38" s="6" t="s">
        <v>273</v>
      </c>
      <c r="J38" s="7" t="s">
        <v>274</v>
      </c>
      <c r="K38" s="8"/>
    </row>
    <row r="39" ht="22.5" customHeight="1">
      <c r="A39" s="3" t="s">
        <v>275</v>
      </c>
      <c r="B39" s="3" t="s">
        <v>276</v>
      </c>
      <c r="C39" s="3" t="s">
        <v>277</v>
      </c>
      <c r="D39" s="4" t="s">
        <v>278</v>
      </c>
      <c r="E39" s="5" t="s">
        <v>14</v>
      </c>
      <c r="F39" s="6" t="s">
        <v>279</v>
      </c>
      <c r="G39" s="6" t="s">
        <v>24</v>
      </c>
      <c r="H39" s="3">
        <v>3.8</v>
      </c>
      <c r="I39" s="6" t="s">
        <v>280</v>
      </c>
      <c r="J39" s="7" t="s">
        <v>281</v>
      </c>
      <c r="K39" s="6" t="s">
        <v>282</v>
      </c>
    </row>
    <row r="40" ht="22.5" customHeight="1">
      <c r="A40" s="3" t="s">
        <v>283</v>
      </c>
      <c r="B40" s="3" t="s">
        <v>283</v>
      </c>
      <c r="C40" s="3" t="s">
        <v>284</v>
      </c>
      <c r="D40" s="4" t="s">
        <v>285</v>
      </c>
      <c r="E40" s="5" t="s">
        <v>31</v>
      </c>
      <c r="F40" s="6" t="s">
        <v>286</v>
      </c>
      <c r="G40" s="6" t="s">
        <v>287</v>
      </c>
      <c r="H40" s="3">
        <v>3.674</v>
      </c>
      <c r="I40" s="6" t="s">
        <v>288</v>
      </c>
      <c r="J40" s="7" t="s">
        <v>289</v>
      </c>
      <c r="K40" s="6" t="s">
        <v>290</v>
      </c>
    </row>
    <row r="41" ht="22.5" customHeight="1">
      <c r="A41" s="3" t="s">
        <v>291</v>
      </c>
      <c r="B41" s="9"/>
      <c r="C41" s="3" t="s">
        <v>292</v>
      </c>
      <c r="D41" s="4" t="s">
        <v>293</v>
      </c>
      <c r="E41" s="5" t="s">
        <v>31</v>
      </c>
      <c r="F41" s="6" t="s">
        <v>294</v>
      </c>
      <c r="G41" s="6" t="s">
        <v>24</v>
      </c>
      <c r="H41" s="3">
        <v>3.97</v>
      </c>
      <c r="I41" s="6" t="s">
        <v>295</v>
      </c>
      <c r="J41" s="7" t="s">
        <v>296</v>
      </c>
      <c r="K41" s="8"/>
    </row>
    <row r="42" ht="22.5" customHeight="1">
      <c r="A42" s="3" t="s">
        <v>297</v>
      </c>
      <c r="B42" s="3" t="s">
        <v>297</v>
      </c>
      <c r="C42" s="3" t="s">
        <v>298</v>
      </c>
      <c r="D42" s="4" t="s">
        <v>299</v>
      </c>
      <c r="E42" s="5" t="s">
        <v>22</v>
      </c>
      <c r="F42" s="6" t="s">
        <v>300</v>
      </c>
      <c r="G42" s="6" t="s">
        <v>67</v>
      </c>
      <c r="H42" s="3">
        <v>3.96</v>
      </c>
      <c r="I42" s="6" t="s">
        <v>301</v>
      </c>
      <c r="J42" s="7" t="s">
        <v>302</v>
      </c>
      <c r="K42" s="8"/>
    </row>
  </sheetData>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D39"/>
    <hyperlink r:id="rId39" ref="D40"/>
    <hyperlink r:id="rId40" ref="D41"/>
    <hyperlink r:id="rId41" ref="D42"/>
  </hyperlinks>
  <drawing r:id="rId4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81" t="s">
        <v>495</v>
      </c>
      <c r="C1" s="82" t="s">
        <v>343</v>
      </c>
    </row>
    <row r="2" ht="32.25" customHeight="1">
      <c r="A2" s="83" t="s">
        <v>496</v>
      </c>
      <c r="B2" s="84" t="s">
        <v>307</v>
      </c>
      <c r="C2" s="85" t="s">
        <v>497</v>
      </c>
      <c r="D2" s="85" t="s">
        <v>498</v>
      </c>
      <c r="E2" s="85" t="s">
        <v>499</v>
      </c>
      <c r="F2" s="85" t="s">
        <v>500</v>
      </c>
    </row>
    <row r="3" ht="187.5" customHeight="1">
      <c r="A3" s="86"/>
      <c r="B3" s="23"/>
      <c r="C3" s="87" t="s">
        <v>559</v>
      </c>
      <c r="D3" s="87" t="s">
        <v>560</v>
      </c>
      <c r="E3" s="87" t="s">
        <v>561</v>
      </c>
      <c r="F3" s="87" t="s">
        <v>562</v>
      </c>
    </row>
    <row r="4" ht="30.0" customHeight="1">
      <c r="A4" s="83" t="s">
        <v>505</v>
      </c>
      <c r="B4" s="84" t="s">
        <v>308</v>
      </c>
      <c r="C4" s="85" t="s">
        <v>497</v>
      </c>
      <c r="D4" s="85" t="s">
        <v>498</v>
      </c>
      <c r="E4" s="85" t="s">
        <v>499</v>
      </c>
      <c r="F4" s="85" t="s">
        <v>500</v>
      </c>
    </row>
    <row r="5" ht="187.5" customHeight="1">
      <c r="A5" s="88"/>
      <c r="C5" s="89" t="s">
        <v>563</v>
      </c>
      <c r="D5" s="89" t="s">
        <v>564</v>
      </c>
      <c r="E5" s="89" t="s">
        <v>565</v>
      </c>
      <c r="F5" s="90" t="s">
        <v>566</v>
      </c>
    </row>
    <row r="6">
      <c r="D6" s="91" t="s">
        <v>567</v>
      </c>
      <c r="E6" s="91" t="s">
        <v>568</v>
      </c>
    </row>
    <row r="7">
      <c r="D7" s="91" t="s">
        <v>569</v>
      </c>
    </row>
  </sheetData>
  <mergeCells count="4">
    <mergeCell ref="A1:B1"/>
    <mergeCell ref="C1:F1"/>
    <mergeCell ref="A3:B3"/>
    <mergeCell ref="A5:B5"/>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81" t="s">
        <v>495</v>
      </c>
      <c r="C1" s="82" t="s">
        <v>344</v>
      </c>
    </row>
    <row r="2" ht="32.25" customHeight="1">
      <c r="A2" s="83" t="s">
        <v>496</v>
      </c>
      <c r="B2" s="84" t="s">
        <v>570</v>
      </c>
      <c r="C2" s="85" t="s">
        <v>497</v>
      </c>
      <c r="D2" s="85" t="s">
        <v>498</v>
      </c>
      <c r="E2" s="85" t="s">
        <v>499</v>
      </c>
      <c r="F2" s="85" t="s">
        <v>500</v>
      </c>
    </row>
    <row r="3" ht="187.5" customHeight="1">
      <c r="A3" s="86"/>
      <c r="B3" s="23"/>
      <c r="C3" s="87" t="s">
        <v>571</v>
      </c>
      <c r="D3" s="87" t="s">
        <v>572</v>
      </c>
      <c r="E3" s="87" t="s">
        <v>573</v>
      </c>
      <c r="F3" s="87" t="s">
        <v>574</v>
      </c>
    </row>
    <row r="4" ht="30.0" customHeight="1">
      <c r="A4" s="83" t="s">
        <v>505</v>
      </c>
      <c r="B4" s="84" t="s">
        <v>311</v>
      </c>
      <c r="C4" s="85" t="s">
        <v>497</v>
      </c>
      <c r="D4" s="85" t="s">
        <v>498</v>
      </c>
      <c r="E4" s="85" t="s">
        <v>499</v>
      </c>
      <c r="F4" s="85" t="s">
        <v>500</v>
      </c>
    </row>
    <row r="5" ht="187.5" customHeight="1">
      <c r="A5" s="88"/>
      <c r="C5" s="94" t="s">
        <v>575</v>
      </c>
      <c r="D5" s="94" t="s">
        <v>576</v>
      </c>
      <c r="E5" s="94" t="s">
        <v>577</v>
      </c>
      <c r="F5" s="95" t="s">
        <v>578</v>
      </c>
    </row>
  </sheetData>
  <mergeCells count="4">
    <mergeCell ref="A1:B1"/>
    <mergeCell ref="C1:F1"/>
    <mergeCell ref="A3:B3"/>
    <mergeCell ref="A5:B5"/>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81" t="s">
        <v>495</v>
      </c>
      <c r="C1" s="82" t="s">
        <v>345</v>
      </c>
    </row>
    <row r="2" ht="32.25" customHeight="1">
      <c r="A2" s="83" t="s">
        <v>496</v>
      </c>
      <c r="B2" s="84" t="s">
        <v>312</v>
      </c>
      <c r="C2" s="85" t="s">
        <v>497</v>
      </c>
      <c r="D2" s="85" t="s">
        <v>498</v>
      </c>
      <c r="E2" s="85" t="s">
        <v>499</v>
      </c>
      <c r="F2" s="85" t="s">
        <v>500</v>
      </c>
    </row>
    <row r="3" ht="187.5" customHeight="1">
      <c r="A3" s="86"/>
      <c r="B3" s="23"/>
      <c r="C3" s="87" t="s">
        <v>579</v>
      </c>
      <c r="D3" s="87" t="s">
        <v>580</v>
      </c>
      <c r="E3" s="87" t="s">
        <v>581</v>
      </c>
      <c r="F3" s="87" t="s">
        <v>582</v>
      </c>
    </row>
    <row r="4" ht="30.0" customHeight="1">
      <c r="A4" s="83" t="s">
        <v>505</v>
      </c>
      <c r="B4" s="84" t="s">
        <v>313</v>
      </c>
      <c r="C4" s="85" t="s">
        <v>497</v>
      </c>
      <c r="D4" s="85" t="s">
        <v>498</v>
      </c>
      <c r="E4" s="85" t="s">
        <v>499</v>
      </c>
      <c r="F4" s="85" t="s">
        <v>500</v>
      </c>
    </row>
    <row r="5" ht="187.5" customHeight="1">
      <c r="A5" s="88"/>
      <c r="C5" s="89" t="s">
        <v>583</v>
      </c>
      <c r="D5" s="89" t="s">
        <v>584</v>
      </c>
      <c r="E5" s="89" t="s">
        <v>585</v>
      </c>
      <c r="F5" s="90" t="s">
        <v>586</v>
      </c>
    </row>
  </sheetData>
  <mergeCells count="4">
    <mergeCell ref="A1:B1"/>
    <mergeCell ref="C1:F1"/>
    <mergeCell ref="A3:B3"/>
    <mergeCell ref="A5:B5"/>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81" t="s">
        <v>495</v>
      </c>
      <c r="C1" s="82" t="s">
        <v>346</v>
      </c>
    </row>
    <row r="2" ht="32.25" customHeight="1">
      <c r="A2" s="83" t="s">
        <v>496</v>
      </c>
      <c r="B2" s="84" t="s">
        <v>570</v>
      </c>
      <c r="C2" s="85" t="s">
        <v>497</v>
      </c>
      <c r="D2" s="85" t="s">
        <v>498</v>
      </c>
      <c r="E2" s="85" t="s">
        <v>499</v>
      </c>
      <c r="F2" s="85" t="s">
        <v>500</v>
      </c>
    </row>
    <row r="3" ht="187.5" customHeight="1">
      <c r="A3" s="86"/>
      <c r="B3" s="23"/>
      <c r="C3" s="87" t="s">
        <v>587</v>
      </c>
      <c r="D3" s="87" t="s">
        <v>588</v>
      </c>
      <c r="E3" s="87" t="s">
        <v>589</v>
      </c>
      <c r="F3" s="87" t="s">
        <v>590</v>
      </c>
    </row>
    <row r="4" ht="30.0" customHeight="1">
      <c r="A4" s="83" t="s">
        <v>505</v>
      </c>
      <c r="B4" s="84" t="s">
        <v>311</v>
      </c>
      <c r="C4" s="85" t="s">
        <v>497</v>
      </c>
      <c r="D4" s="85" t="s">
        <v>498</v>
      </c>
      <c r="E4" s="85" t="s">
        <v>499</v>
      </c>
      <c r="F4" s="85" t="s">
        <v>500</v>
      </c>
    </row>
    <row r="5" ht="214.5" customHeight="1">
      <c r="A5" s="88"/>
      <c r="C5" s="94" t="s">
        <v>591</v>
      </c>
      <c r="D5" s="94" t="s">
        <v>592</v>
      </c>
      <c r="E5" s="94" t="s">
        <v>593</v>
      </c>
      <c r="F5" s="94" t="s">
        <v>594</v>
      </c>
    </row>
  </sheetData>
  <mergeCells count="4">
    <mergeCell ref="A1:B1"/>
    <mergeCell ref="C1:F1"/>
    <mergeCell ref="A3:B3"/>
    <mergeCell ref="A5:B5"/>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81" t="s">
        <v>495</v>
      </c>
      <c r="C1" s="82" t="s">
        <v>347</v>
      </c>
    </row>
    <row r="2" ht="32.25" customHeight="1">
      <c r="A2" s="83" t="s">
        <v>496</v>
      </c>
      <c r="B2" s="84" t="s">
        <v>314</v>
      </c>
      <c r="C2" s="85" t="s">
        <v>497</v>
      </c>
      <c r="D2" s="85" t="s">
        <v>498</v>
      </c>
      <c r="E2" s="85" t="s">
        <v>499</v>
      </c>
      <c r="F2" s="85" t="s">
        <v>500</v>
      </c>
    </row>
    <row r="3" ht="187.5" customHeight="1">
      <c r="A3" s="86"/>
      <c r="B3" s="23"/>
      <c r="C3" s="87" t="s">
        <v>595</v>
      </c>
      <c r="D3" s="87" t="s">
        <v>596</v>
      </c>
      <c r="E3" s="87" t="s">
        <v>597</v>
      </c>
      <c r="F3" s="87" t="s">
        <v>598</v>
      </c>
    </row>
    <row r="4" ht="30.0" customHeight="1">
      <c r="A4" s="83" t="s">
        <v>505</v>
      </c>
      <c r="B4" s="84" t="s">
        <v>315</v>
      </c>
      <c r="C4" s="85" t="s">
        <v>497</v>
      </c>
      <c r="D4" s="85" t="s">
        <v>498</v>
      </c>
      <c r="E4" s="85" t="s">
        <v>499</v>
      </c>
      <c r="F4" s="85" t="s">
        <v>500</v>
      </c>
    </row>
    <row r="5" ht="187.5" customHeight="1">
      <c r="A5" s="88"/>
      <c r="C5" s="89" t="s">
        <v>599</v>
      </c>
      <c r="D5" s="89" t="s">
        <v>600</v>
      </c>
      <c r="E5" s="89" t="s">
        <v>601</v>
      </c>
      <c r="F5" s="96"/>
    </row>
  </sheetData>
  <mergeCells count="4">
    <mergeCell ref="A1:B1"/>
    <mergeCell ref="C1:F1"/>
    <mergeCell ref="A3:B3"/>
    <mergeCell ref="A5:B5"/>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81" t="s">
        <v>495</v>
      </c>
      <c r="C1" s="82" t="s">
        <v>348</v>
      </c>
    </row>
    <row r="2" ht="32.25" customHeight="1">
      <c r="A2" s="83" t="s">
        <v>496</v>
      </c>
      <c r="B2" s="84" t="s">
        <v>314</v>
      </c>
      <c r="C2" s="85" t="s">
        <v>497</v>
      </c>
      <c r="D2" s="85" t="s">
        <v>498</v>
      </c>
      <c r="E2" s="85" t="s">
        <v>499</v>
      </c>
      <c r="F2" s="85" t="s">
        <v>500</v>
      </c>
    </row>
    <row r="3" ht="187.5" customHeight="1">
      <c r="A3" s="86"/>
      <c r="B3" s="23"/>
      <c r="C3" s="87" t="s">
        <v>602</v>
      </c>
      <c r="D3" s="87" t="s">
        <v>603</v>
      </c>
      <c r="E3" s="87" t="s">
        <v>604</v>
      </c>
      <c r="F3" s="87" t="s">
        <v>605</v>
      </c>
    </row>
    <row r="4" ht="30.0" customHeight="1">
      <c r="A4" s="83" t="s">
        <v>505</v>
      </c>
      <c r="B4" s="84" t="s">
        <v>335</v>
      </c>
      <c r="C4" s="85" t="s">
        <v>497</v>
      </c>
      <c r="D4" s="85" t="s">
        <v>498</v>
      </c>
      <c r="E4" s="85" t="s">
        <v>499</v>
      </c>
      <c r="F4" s="85" t="s">
        <v>500</v>
      </c>
    </row>
    <row r="5" ht="187.5" customHeight="1">
      <c r="A5" s="88"/>
      <c r="C5" s="89" t="s">
        <v>606</v>
      </c>
      <c r="D5" s="89" t="s">
        <v>607</v>
      </c>
      <c r="E5" s="89" t="s">
        <v>608</v>
      </c>
      <c r="F5" s="90" t="s">
        <v>609</v>
      </c>
    </row>
    <row r="6">
      <c r="C6" s="91"/>
    </row>
  </sheetData>
  <mergeCells count="4">
    <mergeCell ref="A1:B1"/>
    <mergeCell ref="C1:F1"/>
    <mergeCell ref="A3:B3"/>
    <mergeCell ref="A5:B5"/>
  </mergeCell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81" t="s">
        <v>495</v>
      </c>
      <c r="C1" s="82" t="s">
        <v>349</v>
      </c>
    </row>
    <row r="2" ht="32.25" customHeight="1">
      <c r="A2" s="83" t="s">
        <v>496</v>
      </c>
      <c r="B2" s="84" t="s">
        <v>310</v>
      </c>
      <c r="C2" s="85" t="s">
        <v>497</v>
      </c>
      <c r="D2" s="85" t="s">
        <v>498</v>
      </c>
      <c r="E2" s="85" t="s">
        <v>499</v>
      </c>
      <c r="F2" s="85" t="s">
        <v>500</v>
      </c>
    </row>
    <row r="3" ht="187.5" customHeight="1">
      <c r="A3" s="86"/>
      <c r="B3" s="23"/>
      <c r="C3" s="87" t="s">
        <v>610</v>
      </c>
      <c r="D3" s="87" t="s">
        <v>611</v>
      </c>
      <c r="E3" s="87" t="s">
        <v>612</v>
      </c>
      <c r="F3" s="87" t="s">
        <v>613</v>
      </c>
    </row>
    <row r="4" ht="30.0" customHeight="1">
      <c r="A4" s="83" t="s">
        <v>505</v>
      </c>
      <c r="B4" s="84" t="s">
        <v>313</v>
      </c>
      <c r="C4" s="85" t="s">
        <v>497</v>
      </c>
      <c r="D4" s="85" t="s">
        <v>498</v>
      </c>
      <c r="E4" s="85" t="s">
        <v>499</v>
      </c>
      <c r="F4" s="85" t="s">
        <v>500</v>
      </c>
    </row>
    <row r="5" ht="187.5" customHeight="1">
      <c r="A5" s="88"/>
      <c r="C5" s="89" t="s">
        <v>614</v>
      </c>
      <c r="D5" s="89" t="s">
        <v>615</v>
      </c>
      <c r="E5" s="89" t="s">
        <v>616</v>
      </c>
      <c r="F5" s="90" t="s">
        <v>617</v>
      </c>
    </row>
  </sheetData>
  <mergeCells count="4">
    <mergeCell ref="A1:B1"/>
    <mergeCell ref="C1:F1"/>
    <mergeCell ref="A3:B3"/>
    <mergeCell ref="A5:B5"/>
  </mergeCell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81" t="s">
        <v>495</v>
      </c>
      <c r="C1" s="82" t="s">
        <v>351</v>
      </c>
    </row>
    <row r="2" ht="32.25" customHeight="1">
      <c r="A2" s="83" t="s">
        <v>496</v>
      </c>
      <c r="B2" s="84" t="s">
        <v>314</v>
      </c>
      <c r="C2" s="85" t="s">
        <v>497</v>
      </c>
      <c r="D2" s="85" t="s">
        <v>498</v>
      </c>
      <c r="E2" s="85" t="s">
        <v>499</v>
      </c>
      <c r="F2" s="85" t="s">
        <v>500</v>
      </c>
    </row>
    <row r="3" ht="187.5" customHeight="1">
      <c r="A3" s="86"/>
      <c r="B3" s="23"/>
      <c r="C3" s="87" t="s">
        <v>618</v>
      </c>
      <c r="D3" s="87" t="s">
        <v>619</v>
      </c>
      <c r="E3" s="87" t="s">
        <v>620</v>
      </c>
      <c r="F3" s="87" t="s">
        <v>621</v>
      </c>
    </row>
    <row r="4" ht="30.0" customHeight="1">
      <c r="A4" s="83" t="s">
        <v>505</v>
      </c>
      <c r="B4" s="84" t="s">
        <v>319</v>
      </c>
      <c r="C4" s="85" t="s">
        <v>497</v>
      </c>
      <c r="D4" s="85" t="s">
        <v>498</v>
      </c>
      <c r="E4" s="85" t="s">
        <v>499</v>
      </c>
      <c r="F4" s="85" t="s">
        <v>500</v>
      </c>
    </row>
    <row r="5" ht="187.5" customHeight="1">
      <c r="A5" s="88"/>
      <c r="C5" s="89" t="s">
        <v>622</v>
      </c>
      <c r="D5" s="89" t="s">
        <v>623</v>
      </c>
      <c r="E5" s="89" t="s">
        <v>624</v>
      </c>
      <c r="F5" s="90" t="s">
        <v>625</v>
      </c>
    </row>
  </sheetData>
  <mergeCells count="4">
    <mergeCell ref="A1:B1"/>
    <mergeCell ref="C1:F1"/>
    <mergeCell ref="A3:B3"/>
    <mergeCell ref="A5:B5"/>
  </mergeCell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81" t="s">
        <v>495</v>
      </c>
      <c r="C1" s="82" t="s">
        <v>350</v>
      </c>
    </row>
    <row r="2" ht="32.25" customHeight="1">
      <c r="A2" s="83" t="s">
        <v>496</v>
      </c>
      <c r="B2" s="84" t="s">
        <v>310</v>
      </c>
      <c r="C2" s="85" t="s">
        <v>497</v>
      </c>
      <c r="D2" s="85" t="s">
        <v>498</v>
      </c>
      <c r="E2" s="85" t="s">
        <v>499</v>
      </c>
      <c r="F2" s="85" t="s">
        <v>500</v>
      </c>
    </row>
    <row r="3" ht="187.5" customHeight="1">
      <c r="A3" s="86"/>
      <c r="B3" s="23"/>
      <c r="C3" s="87" t="s">
        <v>626</v>
      </c>
      <c r="D3" s="87" t="s">
        <v>627</v>
      </c>
      <c r="E3" s="87" t="s">
        <v>628</v>
      </c>
      <c r="F3" s="87" t="s">
        <v>629</v>
      </c>
    </row>
    <row r="4" ht="30.0" customHeight="1">
      <c r="A4" s="83" t="s">
        <v>505</v>
      </c>
      <c r="B4" s="84" t="s">
        <v>318</v>
      </c>
      <c r="C4" s="85" t="s">
        <v>497</v>
      </c>
      <c r="D4" s="85" t="s">
        <v>498</v>
      </c>
      <c r="E4" s="85" t="s">
        <v>499</v>
      </c>
      <c r="F4" s="85" t="s">
        <v>500</v>
      </c>
    </row>
    <row r="5" ht="187.5" customHeight="1">
      <c r="A5" s="88"/>
      <c r="C5" s="89" t="s">
        <v>630</v>
      </c>
      <c r="D5" s="89" t="s">
        <v>631</v>
      </c>
      <c r="E5" s="89" t="s">
        <v>632</v>
      </c>
      <c r="F5" s="89" t="s">
        <v>633</v>
      </c>
    </row>
  </sheetData>
  <mergeCells count="4">
    <mergeCell ref="A1:B1"/>
    <mergeCell ref="C1:F1"/>
    <mergeCell ref="A3:B3"/>
    <mergeCell ref="A5:B5"/>
  </mergeCell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81" t="s">
        <v>495</v>
      </c>
      <c r="C1" s="82" t="s">
        <v>371</v>
      </c>
    </row>
    <row r="2" ht="32.25" customHeight="1">
      <c r="A2" s="83" t="s">
        <v>496</v>
      </c>
      <c r="B2" s="84" t="s">
        <v>310</v>
      </c>
      <c r="C2" s="85" t="s">
        <v>497</v>
      </c>
      <c r="D2" s="85" t="s">
        <v>498</v>
      </c>
      <c r="E2" s="85" t="s">
        <v>499</v>
      </c>
      <c r="F2" s="85" t="s">
        <v>500</v>
      </c>
    </row>
    <row r="3" ht="187.5" customHeight="1">
      <c r="A3" s="86"/>
      <c r="B3" s="23"/>
      <c r="C3" s="87" t="s">
        <v>634</v>
      </c>
      <c r="D3" s="87" t="s">
        <v>635</v>
      </c>
      <c r="E3" s="87" t="s">
        <v>636</v>
      </c>
      <c r="F3" s="87" t="s">
        <v>637</v>
      </c>
    </row>
    <row r="4" ht="30.0" customHeight="1">
      <c r="A4" s="83" t="s">
        <v>505</v>
      </c>
      <c r="B4" s="93" t="s">
        <v>326</v>
      </c>
      <c r="C4" s="85" t="s">
        <v>497</v>
      </c>
      <c r="D4" s="85" t="s">
        <v>498</v>
      </c>
      <c r="E4" s="85" t="s">
        <v>499</v>
      </c>
      <c r="F4" s="85" t="s">
        <v>500</v>
      </c>
    </row>
    <row r="5" ht="187.5" customHeight="1">
      <c r="A5" s="88"/>
      <c r="C5" s="89" t="s">
        <v>638</v>
      </c>
      <c r="D5" s="89" t="s">
        <v>639</v>
      </c>
      <c r="E5" s="89" t="s">
        <v>640</v>
      </c>
      <c r="F5" s="89" t="s">
        <v>641</v>
      </c>
    </row>
  </sheetData>
  <mergeCells count="4">
    <mergeCell ref="A1:B1"/>
    <mergeCell ref="C1:F1"/>
    <mergeCell ref="A3:B3"/>
    <mergeCell ref="A5:B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0"/>
  <cols>
    <col customWidth="1" min="1" max="1" width="35.63"/>
    <col customWidth="1" min="2" max="2" width="6.88"/>
    <col customWidth="1" min="3" max="3" width="12.88"/>
    <col customWidth="1" min="4" max="53" width="15.75"/>
    <col customWidth="1" min="54" max="54" width="17.38"/>
    <col customWidth="1" min="55" max="55" width="19.63"/>
    <col customWidth="1" min="56" max="56" width="18.5"/>
    <col customWidth="1" min="57" max="57" width="17.88"/>
    <col customWidth="1" min="58" max="83" width="15.75"/>
  </cols>
  <sheetData>
    <row r="1">
      <c r="A1" s="15" t="s">
        <v>303</v>
      </c>
      <c r="B1" s="16"/>
      <c r="C1" s="17" t="s">
        <v>304</v>
      </c>
      <c r="D1" s="18" t="s">
        <v>305</v>
      </c>
      <c r="E1" s="19" t="s">
        <v>306</v>
      </c>
      <c r="F1" s="18" t="s">
        <v>307</v>
      </c>
      <c r="G1" s="19" t="s">
        <v>308</v>
      </c>
      <c r="H1" s="18" t="s">
        <v>305</v>
      </c>
      <c r="I1" s="19" t="s">
        <v>306</v>
      </c>
      <c r="J1" s="18" t="s">
        <v>305</v>
      </c>
      <c r="K1" s="19" t="s">
        <v>306</v>
      </c>
      <c r="L1" s="18" t="s">
        <v>307</v>
      </c>
      <c r="M1" s="19" t="s">
        <v>308</v>
      </c>
      <c r="N1" s="18" t="s">
        <v>305</v>
      </c>
      <c r="O1" s="19" t="s">
        <v>309</v>
      </c>
      <c r="P1" s="18" t="s">
        <v>307</v>
      </c>
      <c r="Q1" s="19" t="s">
        <v>308</v>
      </c>
      <c r="R1" s="18" t="s">
        <v>310</v>
      </c>
      <c r="S1" s="19" t="s">
        <v>311</v>
      </c>
      <c r="T1" s="18" t="s">
        <v>312</v>
      </c>
      <c r="U1" s="19" t="s">
        <v>313</v>
      </c>
      <c r="V1" s="18" t="s">
        <v>310</v>
      </c>
      <c r="W1" s="19" t="s">
        <v>311</v>
      </c>
      <c r="X1" s="18" t="s">
        <v>314</v>
      </c>
      <c r="Y1" s="19" t="s">
        <v>315</v>
      </c>
      <c r="Z1" s="18" t="s">
        <v>314</v>
      </c>
      <c r="AA1" s="19" t="s">
        <v>316</v>
      </c>
      <c r="AB1" s="18" t="s">
        <v>310</v>
      </c>
      <c r="AC1" s="19" t="s">
        <v>317</v>
      </c>
      <c r="AD1" s="18" t="s">
        <v>310</v>
      </c>
      <c r="AE1" s="19" t="s">
        <v>318</v>
      </c>
      <c r="AF1" s="18" t="s">
        <v>314</v>
      </c>
      <c r="AG1" s="19" t="s">
        <v>319</v>
      </c>
      <c r="AH1" s="18" t="s">
        <v>305</v>
      </c>
      <c r="AI1" s="19" t="s">
        <v>320</v>
      </c>
      <c r="AJ1" s="18" t="s">
        <v>321</v>
      </c>
      <c r="AK1" s="19" t="s">
        <v>320</v>
      </c>
      <c r="AL1" s="18" t="s">
        <v>321</v>
      </c>
      <c r="AM1" s="19" t="s">
        <v>322</v>
      </c>
      <c r="AN1" s="18" t="s">
        <v>321</v>
      </c>
      <c r="AO1" s="19" t="s">
        <v>323</v>
      </c>
      <c r="AP1" s="18" t="s">
        <v>324</v>
      </c>
      <c r="AQ1" s="19" t="s">
        <v>325</v>
      </c>
      <c r="AR1" s="18" t="s">
        <v>326</v>
      </c>
      <c r="AS1" s="19" t="s">
        <v>318</v>
      </c>
      <c r="AT1" s="18" t="s">
        <v>327</v>
      </c>
      <c r="AU1" s="19" t="s">
        <v>328</v>
      </c>
      <c r="AV1" s="20" t="s">
        <v>329</v>
      </c>
      <c r="AW1" s="19" t="s">
        <v>330</v>
      </c>
      <c r="AX1" s="18" t="s">
        <v>331</v>
      </c>
      <c r="AY1" s="19" t="s">
        <v>330</v>
      </c>
      <c r="AZ1" s="20" t="s">
        <v>331</v>
      </c>
      <c r="BA1" s="19" t="s">
        <v>321</v>
      </c>
      <c r="BB1" s="18" t="s">
        <v>314</v>
      </c>
      <c r="BC1" s="19" t="s">
        <v>321</v>
      </c>
      <c r="BD1" s="18" t="s">
        <v>332</v>
      </c>
      <c r="BE1" s="18" t="s">
        <v>326</v>
      </c>
      <c r="BF1" s="21" t="s">
        <v>307</v>
      </c>
      <c r="BG1" s="19" t="s">
        <v>309</v>
      </c>
      <c r="BH1" s="18" t="s">
        <v>314</v>
      </c>
      <c r="BI1" s="19" t="s">
        <v>318</v>
      </c>
      <c r="BJ1" s="18" t="s">
        <v>314</v>
      </c>
      <c r="BK1" s="19" t="s">
        <v>333</v>
      </c>
      <c r="BL1" s="18" t="s">
        <v>307</v>
      </c>
      <c r="BM1" s="19" t="s">
        <v>306</v>
      </c>
      <c r="BN1" s="18" t="s">
        <v>309</v>
      </c>
      <c r="BO1" s="19" t="s">
        <v>333</v>
      </c>
      <c r="BP1" s="18" t="s">
        <v>326</v>
      </c>
      <c r="BQ1" s="19" t="s">
        <v>306</v>
      </c>
      <c r="BR1" s="21" t="s">
        <v>309</v>
      </c>
      <c r="BS1" s="19" t="s">
        <v>334</v>
      </c>
      <c r="BT1" s="18" t="s">
        <v>310</v>
      </c>
      <c r="BU1" s="19" t="s">
        <v>326</v>
      </c>
      <c r="BV1" s="18" t="s">
        <v>310</v>
      </c>
      <c r="BW1" s="19" t="s">
        <v>309</v>
      </c>
      <c r="BX1" s="21" t="s">
        <v>326</v>
      </c>
      <c r="BY1" s="19" t="s">
        <v>334</v>
      </c>
      <c r="BZ1" s="18" t="s">
        <v>310</v>
      </c>
      <c r="CA1" s="19" t="s">
        <v>318</v>
      </c>
      <c r="CB1" s="18" t="s">
        <v>309</v>
      </c>
      <c r="CC1" s="19" t="s">
        <v>335</v>
      </c>
      <c r="CD1" s="18" t="s">
        <v>324</v>
      </c>
      <c r="CE1" s="19" t="s">
        <v>318</v>
      </c>
    </row>
    <row r="2">
      <c r="B2" s="16"/>
      <c r="C2" s="17" t="s">
        <v>336</v>
      </c>
      <c r="D2" s="22" t="s">
        <v>337</v>
      </c>
      <c r="E2" s="23"/>
      <c r="F2" s="22" t="s">
        <v>338</v>
      </c>
      <c r="G2" s="23"/>
      <c r="H2" s="22" t="s">
        <v>339</v>
      </c>
      <c r="I2" s="23"/>
      <c r="J2" s="22" t="s">
        <v>340</v>
      </c>
      <c r="K2" s="23"/>
      <c r="L2" s="22" t="s">
        <v>341</v>
      </c>
      <c r="M2" s="23"/>
      <c r="N2" s="22" t="s">
        <v>342</v>
      </c>
      <c r="O2" s="23"/>
      <c r="P2" s="22" t="s">
        <v>343</v>
      </c>
      <c r="Q2" s="23"/>
      <c r="R2" s="22" t="s">
        <v>344</v>
      </c>
      <c r="S2" s="23"/>
      <c r="T2" s="22" t="s">
        <v>345</v>
      </c>
      <c r="U2" s="23"/>
      <c r="V2" s="22" t="s">
        <v>346</v>
      </c>
      <c r="W2" s="23"/>
      <c r="X2" s="22" t="s">
        <v>347</v>
      </c>
      <c r="Y2" s="23"/>
      <c r="Z2" s="22" t="s">
        <v>348</v>
      </c>
      <c r="AA2" s="23"/>
      <c r="AB2" s="22" t="s">
        <v>349</v>
      </c>
      <c r="AC2" s="23"/>
      <c r="AD2" s="22" t="s">
        <v>350</v>
      </c>
      <c r="AE2" s="23"/>
      <c r="AF2" s="22" t="s">
        <v>351</v>
      </c>
      <c r="AG2" s="23"/>
      <c r="AH2" s="24" t="s">
        <v>352</v>
      </c>
      <c r="AI2" s="23"/>
      <c r="AJ2" s="24" t="s">
        <v>353</v>
      </c>
      <c r="AK2" s="23"/>
      <c r="AL2" s="24" t="s">
        <v>354</v>
      </c>
      <c r="AM2" s="23"/>
      <c r="AN2" s="24" t="s">
        <v>355</v>
      </c>
      <c r="AO2" s="23"/>
      <c r="AP2" s="24" t="s">
        <v>356</v>
      </c>
      <c r="AQ2" s="23"/>
      <c r="AR2" s="24" t="s">
        <v>357</v>
      </c>
      <c r="AS2" s="23"/>
      <c r="AT2" s="24" t="s">
        <v>358</v>
      </c>
      <c r="AU2" s="23"/>
      <c r="AV2" s="24" t="s">
        <v>359</v>
      </c>
      <c r="AW2" s="23"/>
      <c r="AX2" s="24" t="s">
        <v>360</v>
      </c>
      <c r="AY2" s="23"/>
      <c r="AZ2" s="24" t="s">
        <v>361</v>
      </c>
      <c r="BA2" s="23"/>
      <c r="BB2" s="24" t="s">
        <v>362</v>
      </c>
      <c r="BC2" s="23"/>
      <c r="BD2" s="25" t="s">
        <v>363</v>
      </c>
      <c r="BF2" s="26" t="s">
        <v>364</v>
      </c>
      <c r="BG2" s="23"/>
      <c r="BH2" s="24" t="s">
        <v>365</v>
      </c>
      <c r="BI2" s="23"/>
      <c r="BJ2" s="24" t="s">
        <v>366</v>
      </c>
      <c r="BK2" s="23"/>
      <c r="BL2" s="24" t="s">
        <v>367</v>
      </c>
      <c r="BN2" s="24" t="s">
        <v>368</v>
      </c>
      <c r="BP2" s="24" t="s">
        <v>369</v>
      </c>
      <c r="BR2" s="26" t="s">
        <v>370</v>
      </c>
      <c r="BS2" s="23"/>
      <c r="BT2" s="24" t="s">
        <v>371</v>
      </c>
      <c r="BV2" s="24" t="s">
        <v>372</v>
      </c>
      <c r="BX2" s="26" t="s">
        <v>373</v>
      </c>
      <c r="BZ2" s="24" t="s">
        <v>374</v>
      </c>
      <c r="CB2" s="24" t="s">
        <v>375</v>
      </c>
      <c r="CD2" s="24" t="s">
        <v>376</v>
      </c>
    </row>
    <row r="3" ht="26.25" customHeight="1">
      <c r="A3" s="27" t="s">
        <v>377</v>
      </c>
      <c r="B3" s="28"/>
      <c r="C3" s="28"/>
      <c r="D3" s="29"/>
      <c r="CD3" s="29"/>
      <c r="CE3" s="29"/>
    </row>
    <row r="4" ht="26.25" customHeight="1">
      <c r="A4" s="30" t="s">
        <v>378</v>
      </c>
      <c r="B4" s="31">
        <v>3.0</v>
      </c>
      <c r="D4" s="32">
        <v>2.0</v>
      </c>
      <c r="E4" s="33">
        <v>2.0</v>
      </c>
      <c r="F4" s="32">
        <v>2.0</v>
      </c>
      <c r="G4" s="33">
        <v>3.0</v>
      </c>
      <c r="H4" s="32">
        <v>2.0</v>
      </c>
      <c r="I4" s="33">
        <v>3.0</v>
      </c>
      <c r="J4" s="32">
        <v>2.0</v>
      </c>
      <c r="K4" s="33">
        <v>2.0</v>
      </c>
      <c r="L4" s="32">
        <v>3.0</v>
      </c>
      <c r="M4" s="33">
        <v>2.0</v>
      </c>
      <c r="N4" s="32">
        <v>2.0</v>
      </c>
      <c r="O4" s="33">
        <v>2.0</v>
      </c>
      <c r="P4" s="32">
        <v>3.0</v>
      </c>
      <c r="Q4" s="33">
        <v>3.0</v>
      </c>
      <c r="R4" s="32">
        <v>3.0</v>
      </c>
      <c r="S4" s="33">
        <v>2.0</v>
      </c>
      <c r="T4" s="32">
        <v>1.0</v>
      </c>
      <c r="U4" s="33">
        <v>2.0</v>
      </c>
      <c r="V4" s="32">
        <v>2.0</v>
      </c>
      <c r="W4" s="33">
        <v>2.0</v>
      </c>
      <c r="X4" s="32">
        <v>3.0</v>
      </c>
      <c r="Y4" s="33">
        <v>3.0</v>
      </c>
      <c r="Z4" s="32">
        <v>1.0</v>
      </c>
      <c r="AA4" s="33">
        <v>3.0</v>
      </c>
      <c r="AB4" s="32">
        <v>3.0</v>
      </c>
      <c r="AC4" s="33">
        <v>3.0</v>
      </c>
      <c r="AD4" s="32">
        <v>3.0</v>
      </c>
      <c r="AE4" s="33">
        <v>2.0</v>
      </c>
      <c r="AF4" s="32">
        <v>1.0</v>
      </c>
      <c r="AG4" s="33">
        <v>3.0</v>
      </c>
      <c r="AH4" s="32">
        <v>2.0</v>
      </c>
      <c r="AI4" s="33">
        <v>2.0</v>
      </c>
      <c r="AJ4" s="32">
        <v>2.0</v>
      </c>
      <c r="AK4" s="33">
        <v>2.0</v>
      </c>
      <c r="AL4" s="32">
        <v>2.0</v>
      </c>
      <c r="AM4" s="33">
        <v>3.0</v>
      </c>
      <c r="AN4" s="32">
        <v>3.0</v>
      </c>
      <c r="AO4" s="33">
        <v>3.0</v>
      </c>
      <c r="AP4" s="32">
        <v>3.0</v>
      </c>
      <c r="AQ4" s="33">
        <v>2.0</v>
      </c>
      <c r="AR4" s="32">
        <v>2.0</v>
      </c>
      <c r="AS4" s="33">
        <v>3.0</v>
      </c>
      <c r="AT4" s="32">
        <v>2.0</v>
      </c>
      <c r="AU4" s="33">
        <v>3.0</v>
      </c>
      <c r="AV4" s="32">
        <v>3.0</v>
      </c>
      <c r="AW4" s="33">
        <v>3.0</v>
      </c>
      <c r="AX4" s="32">
        <v>2.0</v>
      </c>
      <c r="AY4" s="33">
        <v>3.0</v>
      </c>
      <c r="AZ4" s="32">
        <v>2.0</v>
      </c>
      <c r="BA4" s="33">
        <v>2.0</v>
      </c>
      <c r="BB4" s="32">
        <v>3.0</v>
      </c>
      <c r="BC4" s="33">
        <v>3.0</v>
      </c>
      <c r="BD4" s="32">
        <v>1.0</v>
      </c>
      <c r="BE4" s="32">
        <v>1.0</v>
      </c>
      <c r="BF4" s="34">
        <v>3.0</v>
      </c>
      <c r="BG4" s="33">
        <v>3.0</v>
      </c>
      <c r="BH4" s="32">
        <v>3.0</v>
      </c>
      <c r="BI4" s="33">
        <v>3.0</v>
      </c>
      <c r="BJ4" s="32">
        <v>3.0</v>
      </c>
      <c r="BK4" s="33">
        <v>3.0</v>
      </c>
      <c r="BL4" s="32">
        <v>2.0</v>
      </c>
      <c r="BM4" s="33">
        <v>3.0</v>
      </c>
      <c r="BN4" s="32">
        <v>2.0</v>
      </c>
      <c r="BO4" s="33">
        <v>1.0</v>
      </c>
      <c r="BP4" s="32">
        <v>3.0</v>
      </c>
      <c r="BQ4" s="33">
        <v>3.0</v>
      </c>
      <c r="BR4" s="34">
        <v>3.0</v>
      </c>
      <c r="BS4" s="33">
        <v>3.0</v>
      </c>
      <c r="BT4" s="32">
        <v>2.0</v>
      </c>
      <c r="BU4" s="33">
        <v>2.0</v>
      </c>
      <c r="BV4" s="32">
        <v>3.0</v>
      </c>
      <c r="BW4" s="33">
        <v>3.0</v>
      </c>
      <c r="BX4" s="34">
        <v>1.0</v>
      </c>
      <c r="BY4" s="33">
        <v>2.0</v>
      </c>
      <c r="BZ4" s="32">
        <v>3.0</v>
      </c>
      <c r="CA4" s="33">
        <v>3.0</v>
      </c>
      <c r="CB4" s="32">
        <v>3.0</v>
      </c>
      <c r="CC4" s="33">
        <v>3.0</v>
      </c>
      <c r="CD4" s="32">
        <v>2.0</v>
      </c>
      <c r="CE4" s="32">
        <v>3.0</v>
      </c>
    </row>
    <row r="5" ht="26.25" customHeight="1">
      <c r="A5" s="30" t="s">
        <v>379</v>
      </c>
      <c r="B5" s="31">
        <v>3.0</v>
      </c>
      <c r="D5" s="32">
        <v>2.0</v>
      </c>
      <c r="E5" s="33">
        <v>1.0</v>
      </c>
      <c r="F5" s="32">
        <v>2.0</v>
      </c>
      <c r="G5" s="33">
        <v>3.0</v>
      </c>
      <c r="H5" s="32">
        <v>1.0</v>
      </c>
      <c r="I5" s="33">
        <v>2.0</v>
      </c>
      <c r="J5" s="32">
        <v>3.0</v>
      </c>
      <c r="K5" s="33">
        <v>2.0</v>
      </c>
      <c r="L5" s="32">
        <v>3.0</v>
      </c>
      <c r="M5" s="33">
        <v>3.0</v>
      </c>
      <c r="N5" s="32">
        <v>2.0</v>
      </c>
      <c r="O5" s="33">
        <v>1.0</v>
      </c>
      <c r="P5" s="32">
        <v>2.0</v>
      </c>
      <c r="Q5" s="33">
        <v>3.0</v>
      </c>
      <c r="R5" s="32">
        <v>2.0</v>
      </c>
      <c r="S5" s="33">
        <v>2.0</v>
      </c>
      <c r="T5" s="32">
        <v>3.0</v>
      </c>
      <c r="U5" s="33">
        <v>3.0</v>
      </c>
      <c r="V5" s="32">
        <v>2.0</v>
      </c>
      <c r="W5" s="33">
        <v>3.0</v>
      </c>
      <c r="X5" s="32">
        <v>2.0</v>
      </c>
      <c r="Y5" s="33">
        <v>3.0</v>
      </c>
      <c r="Z5" s="32">
        <v>3.0</v>
      </c>
      <c r="AA5" s="33">
        <v>3.0</v>
      </c>
      <c r="AB5" s="32">
        <v>3.0</v>
      </c>
      <c r="AC5" s="33">
        <v>3.0</v>
      </c>
      <c r="AD5" s="32">
        <v>2.0</v>
      </c>
      <c r="AE5" s="33">
        <v>3.0</v>
      </c>
      <c r="AF5" s="32">
        <v>3.0</v>
      </c>
      <c r="AG5" s="33">
        <v>3.0</v>
      </c>
      <c r="AH5" s="32">
        <v>2.0</v>
      </c>
      <c r="AI5" s="33">
        <v>3.0</v>
      </c>
      <c r="AJ5" s="32">
        <v>1.0</v>
      </c>
      <c r="AK5" s="33">
        <v>1.0</v>
      </c>
      <c r="AL5" s="32">
        <v>3.0</v>
      </c>
      <c r="AM5" s="33">
        <v>2.0</v>
      </c>
      <c r="AN5" s="32">
        <v>2.0</v>
      </c>
      <c r="AO5" s="33">
        <v>2.0</v>
      </c>
      <c r="AP5" s="32">
        <v>2.0</v>
      </c>
      <c r="AQ5" s="33">
        <v>1.0</v>
      </c>
      <c r="AR5" s="32">
        <v>3.0</v>
      </c>
      <c r="AS5" s="33">
        <v>3.0</v>
      </c>
      <c r="AT5" s="32">
        <v>1.0</v>
      </c>
      <c r="AU5" s="33">
        <v>3.0</v>
      </c>
      <c r="AV5" s="32">
        <v>3.0</v>
      </c>
      <c r="AW5" s="33">
        <v>3.0</v>
      </c>
      <c r="AX5" s="32">
        <v>3.0</v>
      </c>
      <c r="AY5" s="33">
        <v>3.0</v>
      </c>
      <c r="AZ5" s="32">
        <v>1.0</v>
      </c>
      <c r="BA5" s="33">
        <v>3.0</v>
      </c>
      <c r="BB5" s="32">
        <v>3.0</v>
      </c>
      <c r="BC5" s="33">
        <v>3.0</v>
      </c>
      <c r="BD5" s="32">
        <v>2.0</v>
      </c>
      <c r="BE5" s="32">
        <v>2.0</v>
      </c>
      <c r="BF5" s="34">
        <v>2.0</v>
      </c>
      <c r="BG5" s="33">
        <v>1.0</v>
      </c>
      <c r="BH5" s="32">
        <v>1.0</v>
      </c>
      <c r="BI5" s="33">
        <v>1.0</v>
      </c>
      <c r="BJ5" s="32">
        <v>2.0</v>
      </c>
      <c r="BK5" s="33">
        <v>3.0</v>
      </c>
      <c r="BL5" s="32">
        <v>1.0</v>
      </c>
      <c r="BM5" s="33">
        <v>1.0</v>
      </c>
      <c r="BN5" s="32">
        <v>2.0</v>
      </c>
      <c r="BO5" s="33">
        <v>3.0</v>
      </c>
      <c r="BP5" s="32">
        <v>3.0</v>
      </c>
      <c r="BQ5" s="33">
        <v>3.0</v>
      </c>
      <c r="BR5" s="34">
        <v>2.0</v>
      </c>
      <c r="BS5" s="33">
        <v>2.0</v>
      </c>
      <c r="BT5" s="32">
        <v>2.0</v>
      </c>
      <c r="BU5" s="33">
        <v>2.0</v>
      </c>
      <c r="BV5" s="32">
        <v>3.0</v>
      </c>
      <c r="BW5" s="33">
        <v>3.0</v>
      </c>
      <c r="BX5" s="34">
        <v>2.0</v>
      </c>
      <c r="BY5" s="33">
        <v>3.0</v>
      </c>
      <c r="BZ5" s="32">
        <v>3.0</v>
      </c>
      <c r="CA5" s="33">
        <v>3.0</v>
      </c>
      <c r="CB5" s="32">
        <v>3.0</v>
      </c>
      <c r="CC5" s="33">
        <v>3.0</v>
      </c>
      <c r="CD5" s="32">
        <v>2.0</v>
      </c>
      <c r="CE5" s="32">
        <v>2.0</v>
      </c>
    </row>
    <row r="6" ht="26.25" customHeight="1">
      <c r="A6" s="30" t="s">
        <v>380</v>
      </c>
      <c r="B6" s="31">
        <v>3.0</v>
      </c>
      <c r="D6" s="32">
        <v>3.0</v>
      </c>
      <c r="E6" s="33">
        <v>3.0</v>
      </c>
      <c r="F6" s="32">
        <v>3.0</v>
      </c>
      <c r="G6" s="33">
        <v>3.0</v>
      </c>
      <c r="H6" s="32">
        <v>2.0</v>
      </c>
      <c r="I6" s="33">
        <v>1.0</v>
      </c>
      <c r="J6" s="32">
        <v>2.0</v>
      </c>
      <c r="K6" s="33">
        <v>2.0</v>
      </c>
      <c r="L6" s="32">
        <v>3.0</v>
      </c>
      <c r="M6" s="33">
        <v>3.0</v>
      </c>
      <c r="N6" s="32">
        <v>2.0</v>
      </c>
      <c r="O6" s="33">
        <v>3.0</v>
      </c>
      <c r="P6" s="32">
        <v>3.0</v>
      </c>
      <c r="Q6" s="33">
        <v>2.0</v>
      </c>
      <c r="R6" s="32">
        <v>2.0</v>
      </c>
      <c r="S6" s="33">
        <v>3.0</v>
      </c>
      <c r="T6" s="32">
        <v>3.0</v>
      </c>
      <c r="U6" s="33">
        <v>3.0</v>
      </c>
      <c r="V6" s="32">
        <v>3.0</v>
      </c>
      <c r="W6" s="33">
        <v>2.0</v>
      </c>
      <c r="X6" s="32">
        <v>3.0</v>
      </c>
      <c r="Y6" s="33">
        <v>3.0</v>
      </c>
      <c r="Z6" s="32">
        <v>1.0</v>
      </c>
      <c r="AA6" s="33">
        <v>3.0</v>
      </c>
      <c r="AB6" s="32">
        <v>2.0</v>
      </c>
      <c r="AC6" s="33">
        <v>2.0</v>
      </c>
      <c r="AD6" s="32">
        <v>3.0</v>
      </c>
      <c r="AE6" s="33">
        <v>2.0</v>
      </c>
      <c r="AF6" s="32">
        <v>3.0</v>
      </c>
      <c r="AG6" s="33">
        <v>2.0</v>
      </c>
      <c r="AH6" s="32">
        <v>1.0</v>
      </c>
      <c r="AI6" s="33">
        <v>2.0</v>
      </c>
      <c r="AJ6" s="32">
        <v>1.0</v>
      </c>
      <c r="AK6" s="33">
        <v>1.0</v>
      </c>
      <c r="AL6" s="32">
        <v>3.0</v>
      </c>
      <c r="AM6" s="33">
        <v>2.0</v>
      </c>
      <c r="AN6" s="32">
        <v>3.0</v>
      </c>
      <c r="AO6" s="33">
        <v>3.0</v>
      </c>
      <c r="AP6" s="32">
        <v>3.0</v>
      </c>
      <c r="AQ6" s="33">
        <v>2.0</v>
      </c>
      <c r="AR6" s="32">
        <v>2.0</v>
      </c>
      <c r="AS6" s="33">
        <v>2.0</v>
      </c>
      <c r="AT6" s="32">
        <v>1.0</v>
      </c>
      <c r="AU6" s="33">
        <v>3.0</v>
      </c>
      <c r="AV6" s="32">
        <v>1.0</v>
      </c>
      <c r="AW6" s="33">
        <v>3.0</v>
      </c>
      <c r="AX6" s="32">
        <v>3.0</v>
      </c>
      <c r="AY6" s="33">
        <v>3.0</v>
      </c>
      <c r="AZ6" s="32">
        <v>2.0</v>
      </c>
      <c r="BA6" s="33">
        <v>3.0</v>
      </c>
      <c r="BB6" s="32">
        <v>3.0</v>
      </c>
      <c r="BC6" s="33">
        <v>2.0</v>
      </c>
      <c r="BD6" s="32">
        <v>1.0</v>
      </c>
      <c r="BE6" s="32">
        <v>2.0</v>
      </c>
      <c r="BF6" s="34">
        <v>3.0</v>
      </c>
      <c r="BG6" s="33">
        <v>3.0</v>
      </c>
      <c r="BH6" s="32">
        <v>2.0</v>
      </c>
      <c r="BI6" s="33">
        <v>2.0</v>
      </c>
      <c r="BJ6" s="32">
        <v>2.0</v>
      </c>
      <c r="BK6" s="33">
        <v>3.0</v>
      </c>
      <c r="BL6" s="32">
        <v>1.0</v>
      </c>
      <c r="BM6" s="33">
        <v>1.0</v>
      </c>
      <c r="BN6" s="32">
        <v>2.0</v>
      </c>
      <c r="BO6" s="33">
        <v>3.0</v>
      </c>
      <c r="BP6" s="32">
        <v>2.0</v>
      </c>
      <c r="BQ6" s="33">
        <v>3.0</v>
      </c>
      <c r="BR6" s="34">
        <v>3.0</v>
      </c>
      <c r="BS6" s="33">
        <v>3.0</v>
      </c>
      <c r="BT6" s="32">
        <v>1.0</v>
      </c>
      <c r="BU6" s="33">
        <v>2.0</v>
      </c>
      <c r="BV6" s="32">
        <v>2.0</v>
      </c>
      <c r="BW6" s="33">
        <v>3.0</v>
      </c>
      <c r="BX6" s="34">
        <v>1.0</v>
      </c>
      <c r="BY6" s="33">
        <v>2.0</v>
      </c>
      <c r="BZ6" s="32">
        <v>3.0</v>
      </c>
      <c r="CA6" s="33">
        <v>2.0</v>
      </c>
      <c r="CB6" s="32">
        <v>3.0</v>
      </c>
      <c r="CC6" s="33">
        <v>3.0</v>
      </c>
      <c r="CD6" s="32">
        <v>3.0</v>
      </c>
      <c r="CE6" s="32">
        <v>3.0</v>
      </c>
    </row>
    <row r="7" ht="26.25" customHeight="1">
      <c r="A7" s="30" t="s">
        <v>381</v>
      </c>
      <c r="B7" s="31">
        <v>3.0</v>
      </c>
      <c r="D7" s="32">
        <v>3.0</v>
      </c>
      <c r="E7" s="33">
        <v>2.0</v>
      </c>
      <c r="F7" s="32">
        <v>2.0</v>
      </c>
      <c r="G7" s="33">
        <v>2.0</v>
      </c>
      <c r="H7" s="32">
        <v>1.0</v>
      </c>
      <c r="I7" s="33">
        <v>1.0</v>
      </c>
      <c r="J7" s="32">
        <v>3.0</v>
      </c>
      <c r="K7" s="33">
        <v>3.0</v>
      </c>
      <c r="L7" s="32">
        <v>3.0</v>
      </c>
      <c r="M7" s="33">
        <v>2.0</v>
      </c>
      <c r="N7" s="32">
        <v>2.0</v>
      </c>
      <c r="O7" s="33">
        <v>3.0</v>
      </c>
      <c r="P7" s="32">
        <v>1.0</v>
      </c>
      <c r="Q7" s="33">
        <v>1.0</v>
      </c>
      <c r="R7" s="32">
        <v>1.0</v>
      </c>
      <c r="S7" s="33">
        <v>2.0</v>
      </c>
      <c r="T7" s="32">
        <v>2.0</v>
      </c>
      <c r="U7" s="33">
        <v>2.0</v>
      </c>
      <c r="V7" s="32">
        <v>3.0</v>
      </c>
      <c r="W7" s="33">
        <v>3.0</v>
      </c>
      <c r="X7" s="32">
        <v>3.0</v>
      </c>
      <c r="Y7" s="33">
        <v>3.0</v>
      </c>
      <c r="Z7" s="32">
        <v>1.0</v>
      </c>
      <c r="AA7" s="33">
        <v>3.0</v>
      </c>
      <c r="AB7" s="32">
        <v>3.0</v>
      </c>
      <c r="AC7" s="33">
        <v>2.0</v>
      </c>
      <c r="AD7" s="32">
        <v>3.0</v>
      </c>
      <c r="AE7" s="33">
        <v>2.0</v>
      </c>
      <c r="AF7" s="32">
        <v>2.0</v>
      </c>
      <c r="AG7" s="33">
        <v>1.0</v>
      </c>
      <c r="AH7" s="32">
        <v>2.0</v>
      </c>
      <c r="AI7" s="33">
        <v>3.0</v>
      </c>
      <c r="AJ7" s="32">
        <v>1.0</v>
      </c>
      <c r="AK7" s="33">
        <v>0.0</v>
      </c>
      <c r="AL7" s="32">
        <v>3.0</v>
      </c>
      <c r="AM7" s="33">
        <v>2.0</v>
      </c>
      <c r="AN7" s="32">
        <v>3.0</v>
      </c>
      <c r="AO7" s="33">
        <v>2.0</v>
      </c>
      <c r="AP7" s="32">
        <v>2.0</v>
      </c>
      <c r="AQ7" s="33">
        <v>1.0</v>
      </c>
      <c r="AR7" s="32">
        <v>3.0</v>
      </c>
      <c r="AS7" s="33">
        <v>2.0</v>
      </c>
      <c r="AT7" s="32">
        <v>2.0</v>
      </c>
      <c r="AU7" s="33">
        <v>2.0</v>
      </c>
      <c r="AV7" s="32">
        <v>3.0</v>
      </c>
      <c r="AW7" s="33">
        <v>2.0</v>
      </c>
      <c r="AX7" s="32">
        <v>3.0</v>
      </c>
      <c r="AY7" s="33">
        <v>2.0</v>
      </c>
      <c r="AZ7" s="32">
        <v>3.0</v>
      </c>
      <c r="BA7" s="33">
        <v>3.0</v>
      </c>
      <c r="BB7" s="32">
        <v>3.0</v>
      </c>
      <c r="BC7" s="33">
        <v>3.0</v>
      </c>
      <c r="BD7" s="32">
        <v>1.0</v>
      </c>
      <c r="BE7" s="32">
        <v>3.0</v>
      </c>
      <c r="BF7" s="34">
        <v>2.0</v>
      </c>
      <c r="BG7" s="33">
        <v>1.0</v>
      </c>
      <c r="BH7" s="32">
        <v>1.0</v>
      </c>
      <c r="BI7" s="33">
        <v>3.0</v>
      </c>
      <c r="BJ7" s="32">
        <v>3.0</v>
      </c>
      <c r="BK7" s="33">
        <v>3.0</v>
      </c>
      <c r="BL7" s="32">
        <v>0.0</v>
      </c>
      <c r="BM7" s="33">
        <v>1.0</v>
      </c>
      <c r="BN7" s="32">
        <v>3.0</v>
      </c>
      <c r="BO7" s="33">
        <v>3.0</v>
      </c>
      <c r="BP7" s="32">
        <v>3.0</v>
      </c>
      <c r="BQ7" s="33">
        <v>3.0</v>
      </c>
      <c r="BR7" s="34">
        <v>3.0</v>
      </c>
      <c r="BS7" s="33">
        <v>1.0</v>
      </c>
      <c r="BT7" s="32">
        <v>3.0</v>
      </c>
      <c r="BU7" s="33">
        <v>3.0</v>
      </c>
      <c r="BV7" s="32">
        <v>1.0</v>
      </c>
      <c r="BW7" s="33">
        <v>2.0</v>
      </c>
      <c r="BX7" s="34">
        <v>1.0</v>
      </c>
      <c r="BY7" s="33">
        <v>1.0</v>
      </c>
      <c r="BZ7" s="32">
        <v>3.0</v>
      </c>
      <c r="CA7" s="33">
        <v>2.0</v>
      </c>
      <c r="CB7" s="32">
        <v>3.0</v>
      </c>
      <c r="CC7" s="33">
        <v>3.0</v>
      </c>
      <c r="CD7" s="32">
        <v>3.0</v>
      </c>
      <c r="CE7" s="32">
        <v>3.0</v>
      </c>
    </row>
    <row r="8" ht="26.25" customHeight="1">
      <c r="A8" s="35" t="s">
        <v>382</v>
      </c>
      <c r="B8" s="36">
        <f>SUM(B4:B7)</f>
        <v>12</v>
      </c>
      <c r="D8" s="37">
        <f t="shared" ref="D8:CE8" si="1">SUM(D4:D7)</f>
        <v>10</v>
      </c>
      <c r="E8" s="37">
        <f t="shared" si="1"/>
        <v>8</v>
      </c>
      <c r="F8" s="37">
        <f t="shared" si="1"/>
        <v>9</v>
      </c>
      <c r="G8" s="37">
        <f t="shared" si="1"/>
        <v>11</v>
      </c>
      <c r="H8" s="37">
        <f t="shared" si="1"/>
        <v>6</v>
      </c>
      <c r="I8" s="37">
        <f t="shared" si="1"/>
        <v>7</v>
      </c>
      <c r="J8" s="37">
        <f t="shared" si="1"/>
        <v>10</v>
      </c>
      <c r="K8" s="37">
        <f t="shared" si="1"/>
        <v>9</v>
      </c>
      <c r="L8" s="37">
        <f t="shared" si="1"/>
        <v>12</v>
      </c>
      <c r="M8" s="37">
        <f t="shared" si="1"/>
        <v>10</v>
      </c>
      <c r="N8" s="37">
        <f t="shared" si="1"/>
        <v>8</v>
      </c>
      <c r="O8" s="37">
        <f t="shared" si="1"/>
        <v>9</v>
      </c>
      <c r="P8" s="37">
        <f t="shared" si="1"/>
        <v>9</v>
      </c>
      <c r="Q8" s="37">
        <f t="shared" si="1"/>
        <v>9</v>
      </c>
      <c r="R8" s="37">
        <f t="shared" si="1"/>
        <v>8</v>
      </c>
      <c r="S8" s="37">
        <f t="shared" si="1"/>
        <v>9</v>
      </c>
      <c r="T8" s="37">
        <f t="shared" si="1"/>
        <v>9</v>
      </c>
      <c r="U8" s="37">
        <f t="shared" si="1"/>
        <v>10</v>
      </c>
      <c r="V8" s="37">
        <f t="shared" si="1"/>
        <v>10</v>
      </c>
      <c r="W8" s="37">
        <f t="shared" si="1"/>
        <v>10</v>
      </c>
      <c r="X8" s="37">
        <f t="shared" si="1"/>
        <v>11</v>
      </c>
      <c r="Y8" s="37">
        <f t="shared" si="1"/>
        <v>12</v>
      </c>
      <c r="Z8" s="37">
        <f t="shared" si="1"/>
        <v>6</v>
      </c>
      <c r="AA8" s="37">
        <f t="shared" si="1"/>
        <v>12</v>
      </c>
      <c r="AB8" s="37">
        <f t="shared" si="1"/>
        <v>11</v>
      </c>
      <c r="AC8" s="37">
        <f t="shared" si="1"/>
        <v>10</v>
      </c>
      <c r="AD8" s="37">
        <f t="shared" si="1"/>
        <v>11</v>
      </c>
      <c r="AE8" s="37">
        <f t="shared" si="1"/>
        <v>9</v>
      </c>
      <c r="AF8" s="37">
        <f t="shared" si="1"/>
        <v>9</v>
      </c>
      <c r="AG8" s="37">
        <f t="shared" si="1"/>
        <v>9</v>
      </c>
      <c r="AH8" s="37">
        <f t="shared" si="1"/>
        <v>7</v>
      </c>
      <c r="AI8" s="37">
        <f t="shared" si="1"/>
        <v>10</v>
      </c>
      <c r="AJ8" s="37">
        <f t="shared" si="1"/>
        <v>5</v>
      </c>
      <c r="AK8" s="37">
        <f t="shared" si="1"/>
        <v>4</v>
      </c>
      <c r="AL8" s="37">
        <f t="shared" si="1"/>
        <v>11</v>
      </c>
      <c r="AM8" s="37">
        <f t="shared" si="1"/>
        <v>9</v>
      </c>
      <c r="AN8" s="37">
        <f t="shared" si="1"/>
        <v>11</v>
      </c>
      <c r="AO8" s="37">
        <f t="shared" si="1"/>
        <v>10</v>
      </c>
      <c r="AP8" s="37">
        <f t="shared" si="1"/>
        <v>10</v>
      </c>
      <c r="AQ8" s="37">
        <f t="shared" si="1"/>
        <v>6</v>
      </c>
      <c r="AR8" s="37">
        <f t="shared" si="1"/>
        <v>10</v>
      </c>
      <c r="AS8" s="37">
        <f t="shared" si="1"/>
        <v>10</v>
      </c>
      <c r="AT8" s="37">
        <f t="shared" si="1"/>
        <v>6</v>
      </c>
      <c r="AU8" s="37">
        <f t="shared" si="1"/>
        <v>11</v>
      </c>
      <c r="AV8" s="37">
        <f t="shared" si="1"/>
        <v>10</v>
      </c>
      <c r="AW8" s="37">
        <f t="shared" si="1"/>
        <v>11</v>
      </c>
      <c r="AX8" s="37">
        <f t="shared" si="1"/>
        <v>11</v>
      </c>
      <c r="AY8" s="37">
        <f t="shared" si="1"/>
        <v>11</v>
      </c>
      <c r="AZ8" s="37">
        <f t="shared" si="1"/>
        <v>8</v>
      </c>
      <c r="BA8" s="37">
        <f t="shared" si="1"/>
        <v>11</v>
      </c>
      <c r="BB8" s="37">
        <f t="shared" si="1"/>
        <v>12</v>
      </c>
      <c r="BC8" s="37">
        <f t="shared" si="1"/>
        <v>11</v>
      </c>
      <c r="BD8" s="37">
        <f t="shared" si="1"/>
        <v>5</v>
      </c>
      <c r="BE8" s="37">
        <f t="shared" si="1"/>
        <v>8</v>
      </c>
      <c r="BF8" s="37">
        <f t="shared" si="1"/>
        <v>10</v>
      </c>
      <c r="BG8" s="37">
        <f t="shared" si="1"/>
        <v>8</v>
      </c>
      <c r="BH8" s="37">
        <f t="shared" si="1"/>
        <v>7</v>
      </c>
      <c r="BI8" s="37">
        <f t="shared" si="1"/>
        <v>9</v>
      </c>
      <c r="BJ8" s="37">
        <f t="shared" si="1"/>
        <v>10</v>
      </c>
      <c r="BK8" s="37">
        <f t="shared" si="1"/>
        <v>12</v>
      </c>
      <c r="BL8" s="37">
        <f t="shared" si="1"/>
        <v>4</v>
      </c>
      <c r="BM8" s="37">
        <f t="shared" si="1"/>
        <v>6</v>
      </c>
      <c r="BN8" s="37">
        <f t="shared" si="1"/>
        <v>9</v>
      </c>
      <c r="BO8" s="37">
        <f t="shared" si="1"/>
        <v>10</v>
      </c>
      <c r="BP8" s="37">
        <f t="shared" si="1"/>
        <v>11</v>
      </c>
      <c r="BQ8" s="37">
        <f t="shared" si="1"/>
        <v>12</v>
      </c>
      <c r="BR8" s="37">
        <f t="shared" si="1"/>
        <v>11</v>
      </c>
      <c r="BS8" s="37">
        <f t="shared" si="1"/>
        <v>9</v>
      </c>
      <c r="BT8" s="37">
        <f t="shared" si="1"/>
        <v>8</v>
      </c>
      <c r="BU8" s="37">
        <f t="shared" si="1"/>
        <v>9</v>
      </c>
      <c r="BV8" s="37">
        <f t="shared" si="1"/>
        <v>9</v>
      </c>
      <c r="BW8" s="37">
        <f t="shared" si="1"/>
        <v>11</v>
      </c>
      <c r="BX8" s="37">
        <f t="shared" si="1"/>
        <v>5</v>
      </c>
      <c r="BY8" s="37">
        <f t="shared" si="1"/>
        <v>8</v>
      </c>
      <c r="BZ8" s="37">
        <f t="shared" si="1"/>
        <v>12</v>
      </c>
      <c r="CA8" s="37">
        <f t="shared" si="1"/>
        <v>10</v>
      </c>
      <c r="CB8" s="37">
        <f t="shared" si="1"/>
        <v>12</v>
      </c>
      <c r="CC8" s="37">
        <f t="shared" si="1"/>
        <v>12</v>
      </c>
      <c r="CD8" s="37">
        <f t="shared" si="1"/>
        <v>10</v>
      </c>
      <c r="CE8" s="37">
        <f t="shared" si="1"/>
        <v>11</v>
      </c>
    </row>
    <row r="9" ht="26.25" customHeight="1">
      <c r="A9" s="35" t="s">
        <v>383</v>
      </c>
      <c r="B9" s="38">
        <f>(B8/12)/3</f>
        <v>0.3333333333</v>
      </c>
      <c r="D9" s="39">
        <f t="shared" ref="D9:CE9" si="2">(D8/$B$8)*$B$9</f>
        <v>0.2777777778</v>
      </c>
      <c r="E9" s="39">
        <f t="shared" si="2"/>
        <v>0.2222222222</v>
      </c>
      <c r="F9" s="39">
        <f t="shared" si="2"/>
        <v>0.25</v>
      </c>
      <c r="G9" s="39">
        <f t="shared" si="2"/>
        <v>0.3055555556</v>
      </c>
      <c r="H9" s="39">
        <f t="shared" si="2"/>
        <v>0.1666666667</v>
      </c>
      <c r="I9" s="39">
        <f t="shared" si="2"/>
        <v>0.1944444444</v>
      </c>
      <c r="J9" s="39">
        <f t="shared" si="2"/>
        <v>0.2777777778</v>
      </c>
      <c r="K9" s="39">
        <f t="shared" si="2"/>
        <v>0.25</v>
      </c>
      <c r="L9" s="39">
        <f t="shared" si="2"/>
        <v>0.3333333333</v>
      </c>
      <c r="M9" s="39">
        <f t="shared" si="2"/>
        <v>0.2777777778</v>
      </c>
      <c r="N9" s="39">
        <f t="shared" si="2"/>
        <v>0.2222222222</v>
      </c>
      <c r="O9" s="39">
        <f t="shared" si="2"/>
        <v>0.25</v>
      </c>
      <c r="P9" s="39">
        <f t="shared" si="2"/>
        <v>0.25</v>
      </c>
      <c r="Q9" s="39">
        <f t="shared" si="2"/>
        <v>0.25</v>
      </c>
      <c r="R9" s="39">
        <f t="shared" si="2"/>
        <v>0.2222222222</v>
      </c>
      <c r="S9" s="39">
        <f t="shared" si="2"/>
        <v>0.25</v>
      </c>
      <c r="T9" s="39">
        <f t="shared" si="2"/>
        <v>0.25</v>
      </c>
      <c r="U9" s="39">
        <f t="shared" si="2"/>
        <v>0.2777777778</v>
      </c>
      <c r="V9" s="39">
        <f t="shared" si="2"/>
        <v>0.2777777778</v>
      </c>
      <c r="W9" s="39">
        <f t="shared" si="2"/>
        <v>0.2777777778</v>
      </c>
      <c r="X9" s="39">
        <f t="shared" si="2"/>
        <v>0.3055555556</v>
      </c>
      <c r="Y9" s="39">
        <f t="shared" si="2"/>
        <v>0.3333333333</v>
      </c>
      <c r="Z9" s="39">
        <f t="shared" si="2"/>
        <v>0.1666666667</v>
      </c>
      <c r="AA9" s="39">
        <f t="shared" si="2"/>
        <v>0.3333333333</v>
      </c>
      <c r="AB9" s="39">
        <f t="shared" si="2"/>
        <v>0.3055555556</v>
      </c>
      <c r="AC9" s="39">
        <f t="shared" si="2"/>
        <v>0.2777777778</v>
      </c>
      <c r="AD9" s="39">
        <f t="shared" si="2"/>
        <v>0.3055555556</v>
      </c>
      <c r="AE9" s="39">
        <f t="shared" si="2"/>
        <v>0.25</v>
      </c>
      <c r="AF9" s="39">
        <f t="shared" si="2"/>
        <v>0.25</v>
      </c>
      <c r="AG9" s="39">
        <f t="shared" si="2"/>
        <v>0.25</v>
      </c>
      <c r="AH9" s="39">
        <f t="shared" si="2"/>
        <v>0.1944444444</v>
      </c>
      <c r="AI9" s="39">
        <f t="shared" si="2"/>
        <v>0.2777777778</v>
      </c>
      <c r="AJ9" s="39">
        <f t="shared" si="2"/>
        <v>0.1388888889</v>
      </c>
      <c r="AK9" s="39">
        <f t="shared" si="2"/>
        <v>0.1111111111</v>
      </c>
      <c r="AL9" s="39">
        <f t="shared" si="2"/>
        <v>0.3055555556</v>
      </c>
      <c r="AM9" s="39">
        <f t="shared" si="2"/>
        <v>0.25</v>
      </c>
      <c r="AN9" s="39">
        <f t="shared" si="2"/>
        <v>0.3055555556</v>
      </c>
      <c r="AO9" s="39">
        <f t="shared" si="2"/>
        <v>0.2777777778</v>
      </c>
      <c r="AP9" s="39">
        <f t="shared" si="2"/>
        <v>0.2777777778</v>
      </c>
      <c r="AQ9" s="39">
        <f t="shared" si="2"/>
        <v>0.1666666667</v>
      </c>
      <c r="AR9" s="39">
        <f t="shared" si="2"/>
        <v>0.2777777778</v>
      </c>
      <c r="AS9" s="39">
        <f t="shared" si="2"/>
        <v>0.2777777778</v>
      </c>
      <c r="AT9" s="39">
        <f t="shared" si="2"/>
        <v>0.1666666667</v>
      </c>
      <c r="AU9" s="39">
        <f t="shared" si="2"/>
        <v>0.3055555556</v>
      </c>
      <c r="AV9" s="39">
        <f t="shared" si="2"/>
        <v>0.2777777778</v>
      </c>
      <c r="AW9" s="39">
        <f t="shared" si="2"/>
        <v>0.3055555556</v>
      </c>
      <c r="AX9" s="39">
        <f t="shared" si="2"/>
        <v>0.3055555556</v>
      </c>
      <c r="AY9" s="39">
        <f t="shared" si="2"/>
        <v>0.3055555556</v>
      </c>
      <c r="AZ9" s="39">
        <f t="shared" si="2"/>
        <v>0.2222222222</v>
      </c>
      <c r="BA9" s="39">
        <f t="shared" si="2"/>
        <v>0.3055555556</v>
      </c>
      <c r="BB9" s="39">
        <f t="shared" si="2"/>
        <v>0.3333333333</v>
      </c>
      <c r="BC9" s="39">
        <f t="shared" si="2"/>
        <v>0.3055555556</v>
      </c>
      <c r="BD9" s="39">
        <f t="shared" si="2"/>
        <v>0.1388888889</v>
      </c>
      <c r="BE9" s="39">
        <f t="shared" si="2"/>
        <v>0.2222222222</v>
      </c>
      <c r="BF9" s="39">
        <f t="shared" si="2"/>
        <v>0.2777777778</v>
      </c>
      <c r="BG9" s="39">
        <f t="shared" si="2"/>
        <v>0.2222222222</v>
      </c>
      <c r="BH9" s="39">
        <f t="shared" si="2"/>
        <v>0.1944444444</v>
      </c>
      <c r="BI9" s="39">
        <f t="shared" si="2"/>
        <v>0.25</v>
      </c>
      <c r="BJ9" s="39">
        <f t="shared" si="2"/>
        <v>0.2777777778</v>
      </c>
      <c r="BK9" s="39">
        <f t="shared" si="2"/>
        <v>0.3333333333</v>
      </c>
      <c r="BL9" s="39">
        <f t="shared" si="2"/>
        <v>0.1111111111</v>
      </c>
      <c r="BM9" s="39">
        <f t="shared" si="2"/>
        <v>0.1666666667</v>
      </c>
      <c r="BN9" s="39">
        <f t="shared" si="2"/>
        <v>0.25</v>
      </c>
      <c r="BO9" s="39">
        <f t="shared" si="2"/>
        <v>0.2777777778</v>
      </c>
      <c r="BP9" s="39">
        <f t="shared" si="2"/>
        <v>0.3055555556</v>
      </c>
      <c r="BQ9" s="39">
        <f t="shared" si="2"/>
        <v>0.3333333333</v>
      </c>
      <c r="BR9" s="39">
        <f t="shared" si="2"/>
        <v>0.3055555556</v>
      </c>
      <c r="BS9" s="39">
        <f t="shared" si="2"/>
        <v>0.25</v>
      </c>
      <c r="BT9" s="39">
        <f t="shared" si="2"/>
        <v>0.2222222222</v>
      </c>
      <c r="BU9" s="39">
        <f t="shared" si="2"/>
        <v>0.25</v>
      </c>
      <c r="BV9" s="39">
        <f t="shared" si="2"/>
        <v>0.25</v>
      </c>
      <c r="BW9" s="39">
        <f t="shared" si="2"/>
        <v>0.3055555556</v>
      </c>
      <c r="BX9" s="39">
        <f t="shared" si="2"/>
        <v>0.1388888889</v>
      </c>
      <c r="BY9" s="39">
        <f t="shared" si="2"/>
        <v>0.2222222222</v>
      </c>
      <c r="BZ9" s="39">
        <f t="shared" si="2"/>
        <v>0.3333333333</v>
      </c>
      <c r="CA9" s="39">
        <f t="shared" si="2"/>
        <v>0.2777777778</v>
      </c>
      <c r="CB9" s="39">
        <f t="shared" si="2"/>
        <v>0.3333333333</v>
      </c>
      <c r="CC9" s="39">
        <f t="shared" si="2"/>
        <v>0.3333333333</v>
      </c>
      <c r="CD9" s="39">
        <f t="shared" si="2"/>
        <v>0.2777777778</v>
      </c>
      <c r="CE9" s="39">
        <f t="shared" si="2"/>
        <v>0.3055555556</v>
      </c>
    </row>
    <row r="10" ht="26.25" customHeight="1">
      <c r="A10" s="27" t="s">
        <v>384</v>
      </c>
      <c r="B10" s="40"/>
      <c r="D10" s="41"/>
      <c r="CD10" s="41"/>
      <c r="CE10" s="41"/>
    </row>
    <row r="11" ht="26.25" customHeight="1">
      <c r="A11" s="30" t="s">
        <v>385</v>
      </c>
      <c r="B11" s="42">
        <v>3.0</v>
      </c>
      <c r="D11" s="32">
        <v>2.0</v>
      </c>
      <c r="E11" s="33">
        <v>3.0</v>
      </c>
      <c r="F11" s="32">
        <v>3.0</v>
      </c>
      <c r="G11" s="33">
        <v>3.0</v>
      </c>
      <c r="H11" s="32">
        <v>2.0</v>
      </c>
      <c r="I11" s="33">
        <v>2.0</v>
      </c>
      <c r="J11" s="32">
        <v>3.0</v>
      </c>
      <c r="K11" s="33">
        <v>3.0</v>
      </c>
      <c r="L11" s="32">
        <v>3.0</v>
      </c>
      <c r="M11" s="33">
        <v>3.0</v>
      </c>
      <c r="N11" s="32">
        <v>2.0</v>
      </c>
      <c r="O11" s="33">
        <v>2.0</v>
      </c>
      <c r="P11" s="32">
        <v>3.0</v>
      </c>
      <c r="Q11" s="33">
        <v>2.0</v>
      </c>
      <c r="R11" s="32">
        <v>3.0</v>
      </c>
      <c r="S11" s="33">
        <v>2.0</v>
      </c>
      <c r="T11" s="32">
        <v>2.0</v>
      </c>
      <c r="U11" s="33">
        <v>3.0</v>
      </c>
      <c r="V11" s="32">
        <v>3.0</v>
      </c>
      <c r="W11" s="33">
        <v>3.0</v>
      </c>
      <c r="X11" s="32">
        <v>3.0</v>
      </c>
      <c r="Y11" s="33">
        <v>3.0</v>
      </c>
      <c r="Z11" s="32">
        <v>1.0</v>
      </c>
      <c r="AA11" s="33">
        <v>3.0</v>
      </c>
      <c r="AB11" s="32">
        <v>3.0</v>
      </c>
      <c r="AC11" s="33">
        <v>3.0</v>
      </c>
      <c r="AD11" s="32">
        <v>3.0</v>
      </c>
      <c r="AE11" s="33">
        <v>2.0</v>
      </c>
      <c r="AF11" s="32">
        <v>3.0</v>
      </c>
      <c r="AG11" s="33">
        <v>2.0</v>
      </c>
      <c r="AH11" s="32">
        <v>2.0</v>
      </c>
      <c r="AI11" s="33">
        <v>3.0</v>
      </c>
      <c r="AJ11" s="32">
        <v>1.0</v>
      </c>
      <c r="AK11" s="33">
        <v>1.0</v>
      </c>
      <c r="AL11" s="32">
        <v>3.0</v>
      </c>
      <c r="AM11" s="33">
        <v>2.0</v>
      </c>
      <c r="AN11" s="32">
        <v>3.0</v>
      </c>
      <c r="AO11" s="33">
        <v>3.0</v>
      </c>
      <c r="AP11" s="32">
        <v>3.0</v>
      </c>
      <c r="AQ11" s="33">
        <v>2.0</v>
      </c>
      <c r="AR11" s="32">
        <v>3.0</v>
      </c>
      <c r="AS11" s="33">
        <v>3.0</v>
      </c>
      <c r="AT11" s="32">
        <v>2.0</v>
      </c>
      <c r="AU11" s="33">
        <v>2.0</v>
      </c>
      <c r="AV11" s="32">
        <v>3.0</v>
      </c>
      <c r="AW11" s="33">
        <v>3.0</v>
      </c>
      <c r="AX11" s="32">
        <v>3.0</v>
      </c>
      <c r="AY11" s="33">
        <v>3.0</v>
      </c>
      <c r="AZ11" s="32">
        <v>2.0</v>
      </c>
      <c r="BA11" s="33">
        <v>3.0</v>
      </c>
      <c r="BB11" s="32">
        <v>3.0</v>
      </c>
      <c r="BC11" s="33">
        <v>3.0</v>
      </c>
      <c r="BD11" s="32">
        <v>1.0</v>
      </c>
      <c r="BE11" s="32">
        <v>2.0</v>
      </c>
      <c r="BF11" s="34">
        <v>3.0</v>
      </c>
      <c r="BG11" s="33">
        <v>2.0</v>
      </c>
      <c r="BH11" s="32">
        <v>3.0</v>
      </c>
      <c r="BI11" s="33">
        <v>3.0</v>
      </c>
      <c r="BJ11" s="32">
        <v>1.0</v>
      </c>
      <c r="BK11" s="33">
        <v>3.0</v>
      </c>
      <c r="BL11" s="32">
        <v>2.0</v>
      </c>
      <c r="BM11" s="33">
        <v>2.0</v>
      </c>
      <c r="BN11" s="32">
        <v>3.0</v>
      </c>
      <c r="BO11" s="33">
        <v>3.0</v>
      </c>
      <c r="BP11" s="32">
        <v>3.0</v>
      </c>
      <c r="BQ11" s="33">
        <v>3.0</v>
      </c>
      <c r="BR11" s="34">
        <v>3.0</v>
      </c>
      <c r="BS11" s="33">
        <v>2.0</v>
      </c>
      <c r="BT11" s="32">
        <v>3.0</v>
      </c>
      <c r="BU11" s="33">
        <v>2.0</v>
      </c>
      <c r="BV11" s="32">
        <v>3.0</v>
      </c>
      <c r="BW11" s="33">
        <v>3.0</v>
      </c>
      <c r="BX11" s="34">
        <v>1.0</v>
      </c>
      <c r="BY11" s="33">
        <v>2.0</v>
      </c>
      <c r="BZ11" s="32">
        <v>3.0</v>
      </c>
      <c r="CA11" s="33">
        <v>3.0</v>
      </c>
      <c r="CB11" s="32">
        <v>3.0</v>
      </c>
      <c r="CC11" s="33">
        <v>3.0</v>
      </c>
      <c r="CD11" s="32">
        <v>3.0</v>
      </c>
      <c r="CE11" s="32">
        <v>3.0</v>
      </c>
    </row>
    <row r="12" ht="26.25" customHeight="1">
      <c r="A12" s="30" t="s">
        <v>386</v>
      </c>
      <c r="B12" s="42">
        <v>3.0</v>
      </c>
      <c r="D12" s="32">
        <v>3.0</v>
      </c>
      <c r="E12" s="33">
        <v>2.0</v>
      </c>
      <c r="F12" s="32">
        <v>3.0</v>
      </c>
      <c r="G12" s="33">
        <v>3.0</v>
      </c>
      <c r="H12" s="32">
        <v>3.0</v>
      </c>
      <c r="I12" s="33">
        <v>2.0</v>
      </c>
      <c r="J12" s="32">
        <v>2.0</v>
      </c>
      <c r="K12" s="33">
        <v>2.0</v>
      </c>
      <c r="L12" s="32">
        <v>3.0</v>
      </c>
      <c r="M12" s="33">
        <v>3.0</v>
      </c>
      <c r="N12" s="32">
        <v>1.0</v>
      </c>
      <c r="O12" s="33">
        <v>2.0</v>
      </c>
      <c r="P12" s="32">
        <v>3.0</v>
      </c>
      <c r="Q12" s="33">
        <v>3.0</v>
      </c>
      <c r="R12" s="32">
        <v>2.0</v>
      </c>
      <c r="S12" s="33">
        <v>1.0</v>
      </c>
      <c r="T12" s="32">
        <v>1.0</v>
      </c>
      <c r="U12" s="33">
        <v>3.0</v>
      </c>
      <c r="V12" s="32">
        <v>3.0</v>
      </c>
      <c r="W12" s="33">
        <v>3.0</v>
      </c>
      <c r="X12" s="32">
        <v>2.0</v>
      </c>
      <c r="Y12" s="33">
        <v>3.0</v>
      </c>
      <c r="Z12" s="32">
        <v>1.0</v>
      </c>
      <c r="AA12" s="33">
        <v>3.0</v>
      </c>
      <c r="AB12" s="32">
        <v>2.0</v>
      </c>
      <c r="AC12" s="33">
        <v>3.0</v>
      </c>
      <c r="AD12" s="32">
        <v>2.0</v>
      </c>
      <c r="AE12" s="33">
        <v>2.0</v>
      </c>
      <c r="AF12" s="32">
        <v>1.0</v>
      </c>
      <c r="AG12" s="33">
        <v>2.0</v>
      </c>
      <c r="AH12" s="32">
        <v>2.0</v>
      </c>
      <c r="AI12" s="33">
        <v>3.0</v>
      </c>
      <c r="AJ12" s="32">
        <v>3.0</v>
      </c>
      <c r="AK12" s="33">
        <v>2.0</v>
      </c>
      <c r="AL12" s="32">
        <v>3.0</v>
      </c>
      <c r="AM12" s="33">
        <v>3.0</v>
      </c>
      <c r="AN12" s="32">
        <v>3.0</v>
      </c>
      <c r="AO12" s="33">
        <v>3.0</v>
      </c>
      <c r="AP12" s="32">
        <v>1.0</v>
      </c>
      <c r="AQ12" s="33">
        <v>1.0</v>
      </c>
      <c r="AR12" s="32">
        <v>2.0</v>
      </c>
      <c r="AS12" s="33">
        <v>2.0</v>
      </c>
      <c r="AT12" s="32">
        <v>3.0</v>
      </c>
      <c r="AU12" s="33">
        <v>3.0</v>
      </c>
      <c r="AV12" s="32">
        <v>3.0</v>
      </c>
      <c r="AW12" s="33">
        <v>3.0</v>
      </c>
      <c r="AX12" s="32">
        <v>3.0</v>
      </c>
      <c r="AY12" s="33">
        <v>3.0</v>
      </c>
      <c r="AZ12" s="32">
        <v>3.0</v>
      </c>
      <c r="BA12" s="33">
        <v>3.0</v>
      </c>
      <c r="BB12" s="32">
        <v>2.0</v>
      </c>
      <c r="BC12" s="33">
        <v>2.0</v>
      </c>
      <c r="BD12" s="32">
        <v>0.0</v>
      </c>
      <c r="BE12" s="32">
        <v>2.0</v>
      </c>
      <c r="BF12" s="34">
        <v>3.0</v>
      </c>
      <c r="BG12" s="33">
        <v>3.0</v>
      </c>
      <c r="BH12" s="32">
        <v>3.0</v>
      </c>
      <c r="BI12" s="33">
        <v>3.0</v>
      </c>
      <c r="BJ12" s="32">
        <v>2.0</v>
      </c>
      <c r="BK12" s="33">
        <v>3.0</v>
      </c>
      <c r="BL12" s="32">
        <v>3.0</v>
      </c>
      <c r="BM12" s="33">
        <v>2.0</v>
      </c>
      <c r="BN12" s="32">
        <v>2.0</v>
      </c>
      <c r="BO12" s="33">
        <v>3.0</v>
      </c>
      <c r="BP12" s="32">
        <v>3.0</v>
      </c>
      <c r="BQ12" s="33">
        <v>3.0</v>
      </c>
      <c r="BR12" s="34">
        <v>3.0</v>
      </c>
      <c r="BS12" s="33">
        <v>2.0</v>
      </c>
      <c r="BT12" s="32">
        <v>2.0</v>
      </c>
      <c r="BU12" s="33">
        <v>2.0</v>
      </c>
      <c r="BV12" s="32">
        <v>3.0</v>
      </c>
      <c r="BW12" s="33">
        <v>1.0</v>
      </c>
      <c r="BX12" s="34">
        <v>2.0</v>
      </c>
      <c r="BY12" s="33">
        <v>3.0</v>
      </c>
      <c r="BZ12" s="32">
        <v>3.0</v>
      </c>
      <c r="CA12" s="33">
        <v>3.0</v>
      </c>
      <c r="CB12" s="32">
        <v>3.0</v>
      </c>
      <c r="CC12" s="33">
        <v>3.0</v>
      </c>
      <c r="CD12" s="32">
        <v>2.0</v>
      </c>
      <c r="CE12" s="32">
        <v>2.0</v>
      </c>
    </row>
    <row r="13" ht="26.25" customHeight="1">
      <c r="A13" s="30" t="s">
        <v>387</v>
      </c>
      <c r="B13" s="42">
        <v>3.0</v>
      </c>
      <c r="D13" s="32">
        <v>2.0</v>
      </c>
      <c r="E13" s="33">
        <v>2.0</v>
      </c>
      <c r="F13" s="32">
        <v>1.0</v>
      </c>
      <c r="G13" s="33">
        <v>2.0</v>
      </c>
      <c r="H13" s="32">
        <v>1.0</v>
      </c>
      <c r="I13" s="33">
        <v>1.0</v>
      </c>
      <c r="J13" s="32">
        <v>2.0</v>
      </c>
      <c r="K13" s="33">
        <v>2.0</v>
      </c>
      <c r="L13" s="32">
        <v>2.0</v>
      </c>
      <c r="M13" s="33">
        <v>2.0</v>
      </c>
      <c r="N13" s="32">
        <v>2.0</v>
      </c>
      <c r="O13" s="33">
        <v>3.0</v>
      </c>
      <c r="P13" s="32">
        <v>3.0</v>
      </c>
      <c r="Q13" s="33">
        <v>3.0</v>
      </c>
      <c r="R13" s="32">
        <v>2.0</v>
      </c>
      <c r="S13" s="33">
        <v>3.0</v>
      </c>
      <c r="T13" s="32">
        <v>3.0</v>
      </c>
      <c r="U13" s="33">
        <v>3.0</v>
      </c>
      <c r="V13" s="32">
        <v>3.0</v>
      </c>
      <c r="W13" s="33">
        <v>3.0</v>
      </c>
      <c r="X13" s="32">
        <v>3.0</v>
      </c>
      <c r="Y13" s="33">
        <v>3.0</v>
      </c>
      <c r="Z13" s="32">
        <v>2.0</v>
      </c>
      <c r="AA13" s="33">
        <v>2.0</v>
      </c>
      <c r="AB13" s="32">
        <v>2.0</v>
      </c>
      <c r="AC13" s="33">
        <v>3.0</v>
      </c>
      <c r="AD13" s="32">
        <v>3.0</v>
      </c>
      <c r="AE13" s="33">
        <v>1.0</v>
      </c>
      <c r="AF13" s="32">
        <v>2.0</v>
      </c>
      <c r="AG13" s="33">
        <v>3.0</v>
      </c>
      <c r="AH13" s="32">
        <v>2.0</v>
      </c>
      <c r="AI13" s="33">
        <v>2.0</v>
      </c>
      <c r="AJ13" s="32">
        <v>3.0</v>
      </c>
      <c r="AK13" s="33">
        <v>1.0</v>
      </c>
      <c r="AL13" s="32">
        <v>3.0</v>
      </c>
      <c r="AM13" s="33">
        <v>3.0</v>
      </c>
      <c r="AN13" s="32">
        <v>2.0</v>
      </c>
      <c r="AO13" s="33">
        <v>3.0</v>
      </c>
      <c r="AP13" s="32">
        <v>3.0</v>
      </c>
      <c r="AQ13" s="33">
        <v>3.0</v>
      </c>
      <c r="AR13" s="32">
        <v>2.0</v>
      </c>
      <c r="AS13" s="33">
        <v>3.0</v>
      </c>
      <c r="AT13" s="32">
        <v>1.0</v>
      </c>
      <c r="AU13" s="33">
        <v>2.0</v>
      </c>
      <c r="AV13" s="32">
        <v>2.0</v>
      </c>
      <c r="AW13" s="33">
        <v>3.0</v>
      </c>
      <c r="AX13" s="32">
        <v>1.0</v>
      </c>
      <c r="AY13" s="33">
        <v>3.0</v>
      </c>
      <c r="AZ13" s="32">
        <v>3.0</v>
      </c>
      <c r="BA13" s="33">
        <v>3.0</v>
      </c>
      <c r="BB13" s="32">
        <v>3.0</v>
      </c>
      <c r="BC13" s="33">
        <v>3.0</v>
      </c>
      <c r="BD13" s="32">
        <v>1.0</v>
      </c>
      <c r="BE13" s="32">
        <v>2.0</v>
      </c>
      <c r="BF13" s="34">
        <v>3.0</v>
      </c>
      <c r="BG13" s="33">
        <v>3.0</v>
      </c>
      <c r="BH13" s="32">
        <v>2.0</v>
      </c>
      <c r="BI13" s="33">
        <v>2.0</v>
      </c>
      <c r="BJ13" s="32">
        <v>2.0</v>
      </c>
      <c r="BK13" s="33">
        <v>3.0</v>
      </c>
      <c r="BL13" s="32">
        <v>3.0</v>
      </c>
      <c r="BM13" s="33">
        <v>3.0</v>
      </c>
      <c r="BN13" s="32">
        <v>2.0</v>
      </c>
      <c r="BO13" s="33">
        <v>3.0</v>
      </c>
      <c r="BP13" s="32">
        <v>2.0</v>
      </c>
      <c r="BQ13" s="33">
        <v>2.0</v>
      </c>
      <c r="BR13" s="34">
        <v>3.0</v>
      </c>
      <c r="BS13" s="33">
        <v>3.0</v>
      </c>
      <c r="BT13" s="32">
        <v>1.0</v>
      </c>
      <c r="BU13" s="33">
        <v>2.0</v>
      </c>
      <c r="BV13" s="32">
        <v>3.0</v>
      </c>
      <c r="BW13" s="33">
        <v>2.0</v>
      </c>
      <c r="BX13" s="34">
        <v>2.0</v>
      </c>
      <c r="BY13" s="33">
        <v>2.0</v>
      </c>
      <c r="BZ13" s="32">
        <v>3.0</v>
      </c>
      <c r="CA13" s="33">
        <v>2.0</v>
      </c>
      <c r="CB13" s="32">
        <v>3.0</v>
      </c>
      <c r="CC13" s="33">
        <v>3.0</v>
      </c>
      <c r="CD13" s="32">
        <v>2.0</v>
      </c>
      <c r="CE13" s="32">
        <v>3.0</v>
      </c>
    </row>
    <row r="14" ht="26.25" customHeight="1">
      <c r="A14" s="30" t="s">
        <v>388</v>
      </c>
      <c r="B14" s="42">
        <v>3.0</v>
      </c>
      <c r="D14" s="32">
        <v>2.0</v>
      </c>
      <c r="E14" s="33">
        <v>1.0</v>
      </c>
      <c r="F14" s="32">
        <v>2.0</v>
      </c>
      <c r="G14" s="33">
        <v>2.0</v>
      </c>
      <c r="H14" s="32">
        <v>1.0</v>
      </c>
      <c r="I14" s="33">
        <v>1.0</v>
      </c>
      <c r="J14" s="32">
        <v>2.0</v>
      </c>
      <c r="K14" s="33">
        <v>3.0</v>
      </c>
      <c r="L14" s="32">
        <v>3.0</v>
      </c>
      <c r="M14" s="33">
        <v>3.0</v>
      </c>
      <c r="N14" s="32">
        <v>3.0</v>
      </c>
      <c r="O14" s="33">
        <v>2.0</v>
      </c>
      <c r="P14" s="32">
        <v>2.0</v>
      </c>
      <c r="Q14" s="33">
        <v>2.0</v>
      </c>
      <c r="R14" s="32">
        <v>2.0</v>
      </c>
      <c r="S14" s="33">
        <v>2.0</v>
      </c>
      <c r="T14" s="32">
        <v>1.0</v>
      </c>
      <c r="U14" s="33">
        <v>2.0</v>
      </c>
      <c r="V14" s="32">
        <v>3.0</v>
      </c>
      <c r="W14" s="33">
        <v>3.0</v>
      </c>
      <c r="X14" s="32">
        <v>3.0</v>
      </c>
      <c r="Y14" s="33">
        <v>2.0</v>
      </c>
      <c r="Z14" s="32">
        <v>0.0</v>
      </c>
      <c r="AA14" s="33">
        <v>1.0</v>
      </c>
      <c r="AB14" s="32">
        <v>3.0</v>
      </c>
      <c r="AC14" s="33">
        <v>2.0</v>
      </c>
      <c r="AD14" s="32">
        <v>3.0</v>
      </c>
      <c r="AE14" s="33">
        <v>2.0</v>
      </c>
      <c r="AF14" s="32">
        <v>2.0</v>
      </c>
      <c r="AG14" s="33">
        <v>1.0</v>
      </c>
      <c r="AH14" s="32">
        <v>3.0</v>
      </c>
      <c r="AI14" s="33">
        <v>2.0</v>
      </c>
      <c r="AJ14" s="32">
        <v>2.0</v>
      </c>
      <c r="AK14" s="33">
        <v>2.0</v>
      </c>
      <c r="AL14" s="32">
        <v>3.0</v>
      </c>
      <c r="AM14" s="33">
        <v>2.0</v>
      </c>
      <c r="AN14" s="32">
        <v>2.0</v>
      </c>
      <c r="AO14" s="33">
        <v>3.0</v>
      </c>
      <c r="AP14" s="32">
        <v>1.0</v>
      </c>
      <c r="AQ14" s="33">
        <v>2.0</v>
      </c>
      <c r="AR14" s="32">
        <v>3.0</v>
      </c>
      <c r="AS14" s="33">
        <v>3.0</v>
      </c>
      <c r="AT14" s="32">
        <v>2.0</v>
      </c>
      <c r="AU14" s="33">
        <v>3.0</v>
      </c>
      <c r="AV14" s="32">
        <v>2.0</v>
      </c>
      <c r="AW14" s="33">
        <v>2.0</v>
      </c>
      <c r="AX14" s="32">
        <v>2.0</v>
      </c>
      <c r="AY14" s="33">
        <v>3.0</v>
      </c>
      <c r="AZ14" s="32">
        <v>2.0</v>
      </c>
      <c r="BA14" s="33">
        <v>3.0</v>
      </c>
      <c r="BB14" s="32">
        <v>3.0</v>
      </c>
      <c r="BC14" s="33">
        <v>3.0</v>
      </c>
      <c r="BD14" s="32">
        <v>1.0</v>
      </c>
      <c r="BE14" s="32">
        <v>2.0</v>
      </c>
      <c r="BF14" s="34">
        <v>3.0</v>
      </c>
      <c r="BG14" s="33">
        <v>3.0</v>
      </c>
      <c r="BH14" s="32">
        <v>3.0</v>
      </c>
      <c r="BI14" s="33">
        <v>3.0</v>
      </c>
      <c r="BJ14" s="32">
        <v>3.0</v>
      </c>
      <c r="BK14" s="33">
        <v>3.0</v>
      </c>
      <c r="BL14" s="32">
        <v>1.0</v>
      </c>
      <c r="BM14" s="33">
        <v>2.0</v>
      </c>
      <c r="BN14" s="32">
        <v>1.0</v>
      </c>
      <c r="BO14" s="33">
        <v>2.0</v>
      </c>
      <c r="BP14" s="32">
        <v>2.0</v>
      </c>
      <c r="BQ14" s="33">
        <v>2.0</v>
      </c>
      <c r="BR14" s="34">
        <v>3.0</v>
      </c>
      <c r="BS14" s="33">
        <v>2.0</v>
      </c>
      <c r="BT14" s="32">
        <v>1.0</v>
      </c>
      <c r="BU14" s="33">
        <v>2.0</v>
      </c>
      <c r="BV14" s="32">
        <v>2.0</v>
      </c>
      <c r="BW14" s="33">
        <v>1.0</v>
      </c>
      <c r="BX14" s="34">
        <v>1.0</v>
      </c>
      <c r="BY14" s="33">
        <v>2.0</v>
      </c>
      <c r="BZ14" s="32">
        <v>3.0</v>
      </c>
      <c r="CA14" s="33">
        <v>3.0</v>
      </c>
      <c r="CB14" s="32">
        <v>3.0</v>
      </c>
      <c r="CC14" s="33">
        <v>3.0</v>
      </c>
      <c r="CD14" s="32">
        <v>3.0</v>
      </c>
      <c r="CE14" s="32">
        <v>3.0</v>
      </c>
    </row>
    <row r="15" ht="26.25" customHeight="1">
      <c r="A15" s="35" t="s">
        <v>389</v>
      </c>
      <c r="B15" s="36">
        <f>SUM(B11:B14)</f>
        <v>12</v>
      </c>
      <c r="D15" s="37">
        <f t="shared" ref="D15:CE15" si="3">SUM(D11:D14)</f>
        <v>9</v>
      </c>
      <c r="E15" s="37">
        <f t="shared" si="3"/>
        <v>8</v>
      </c>
      <c r="F15" s="37">
        <f t="shared" si="3"/>
        <v>9</v>
      </c>
      <c r="G15" s="37">
        <f t="shared" si="3"/>
        <v>10</v>
      </c>
      <c r="H15" s="37">
        <f t="shared" si="3"/>
        <v>7</v>
      </c>
      <c r="I15" s="37">
        <f t="shared" si="3"/>
        <v>6</v>
      </c>
      <c r="J15" s="37">
        <f t="shared" si="3"/>
        <v>9</v>
      </c>
      <c r="K15" s="37">
        <f t="shared" si="3"/>
        <v>10</v>
      </c>
      <c r="L15" s="37">
        <f t="shared" si="3"/>
        <v>11</v>
      </c>
      <c r="M15" s="37">
        <f t="shared" si="3"/>
        <v>11</v>
      </c>
      <c r="N15" s="37">
        <f t="shared" si="3"/>
        <v>8</v>
      </c>
      <c r="O15" s="37">
        <f t="shared" si="3"/>
        <v>9</v>
      </c>
      <c r="P15" s="37">
        <f t="shared" si="3"/>
        <v>11</v>
      </c>
      <c r="Q15" s="37">
        <f t="shared" si="3"/>
        <v>10</v>
      </c>
      <c r="R15" s="37">
        <f t="shared" si="3"/>
        <v>9</v>
      </c>
      <c r="S15" s="37">
        <f t="shared" si="3"/>
        <v>8</v>
      </c>
      <c r="T15" s="37">
        <f t="shared" si="3"/>
        <v>7</v>
      </c>
      <c r="U15" s="37">
        <f t="shared" si="3"/>
        <v>11</v>
      </c>
      <c r="V15" s="37">
        <f t="shared" si="3"/>
        <v>12</v>
      </c>
      <c r="W15" s="37">
        <f t="shared" si="3"/>
        <v>12</v>
      </c>
      <c r="X15" s="37">
        <f t="shared" si="3"/>
        <v>11</v>
      </c>
      <c r="Y15" s="37">
        <f t="shared" si="3"/>
        <v>11</v>
      </c>
      <c r="Z15" s="37">
        <f t="shared" si="3"/>
        <v>4</v>
      </c>
      <c r="AA15" s="37">
        <f t="shared" si="3"/>
        <v>9</v>
      </c>
      <c r="AB15" s="37">
        <f t="shared" si="3"/>
        <v>10</v>
      </c>
      <c r="AC15" s="37">
        <f t="shared" si="3"/>
        <v>11</v>
      </c>
      <c r="AD15" s="37">
        <f t="shared" si="3"/>
        <v>11</v>
      </c>
      <c r="AE15" s="37">
        <f t="shared" si="3"/>
        <v>7</v>
      </c>
      <c r="AF15" s="37">
        <f t="shared" si="3"/>
        <v>8</v>
      </c>
      <c r="AG15" s="37">
        <f t="shared" si="3"/>
        <v>8</v>
      </c>
      <c r="AH15" s="37">
        <f t="shared" si="3"/>
        <v>9</v>
      </c>
      <c r="AI15" s="37">
        <f t="shared" si="3"/>
        <v>10</v>
      </c>
      <c r="AJ15" s="37">
        <f t="shared" si="3"/>
        <v>9</v>
      </c>
      <c r="AK15" s="37">
        <f t="shared" si="3"/>
        <v>6</v>
      </c>
      <c r="AL15" s="37">
        <f t="shared" si="3"/>
        <v>12</v>
      </c>
      <c r="AM15" s="37">
        <f t="shared" si="3"/>
        <v>10</v>
      </c>
      <c r="AN15" s="37">
        <f t="shared" si="3"/>
        <v>10</v>
      </c>
      <c r="AO15" s="37">
        <f t="shared" si="3"/>
        <v>12</v>
      </c>
      <c r="AP15" s="37">
        <f t="shared" si="3"/>
        <v>8</v>
      </c>
      <c r="AQ15" s="37">
        <f t="shared" si="3"/>
        <v>8</v>
      </c>
      <c r="AR15" s="37">
        <f t="shared" si="3"/>
        <v>10</v>
      </c>
      <c r="AS15" s="37">
        <f t="shared" si="3"/>
        <v>11</v>
      </c>
      <c r="AT15" s="37">
        <f t="shared" si="3"/>
        <v>8</v>
      </c>
      <c r="AU15" s="37">
        <f t="shared" si="3"/>
        <v>10</v>
      </c>
      <c r="AV15" s="37">
        <f t="shared" si="3"/>
        <v>10</v>
      </c>
      <c r="AW15" s="37">
        <f t="shared" si="3"/>
        <v>11</v>
      </c>
      <c r="AX15" s="37">
        <f t="shared" si="3"/>
        <v>9</v>
      </c>
      <c r="AY15" s="37">
        <f t="shared" si="3"/>
        <v>12</v>
      </c>
      <c r="AZ15" s="37">
        <f t="shared" si="3"/>
        <v>10</v>
      </c>
      <c r="BA15" s="37">
        <f t="shared" si="3"/>
        <v>12</v>
      </c>
      <c r="BB15" s="37">
        <f t="shared" si="3"/>
        <v>11</v>
      </c>
      <c r="BC15" s="37">
        <f t="shared" si="3"/>
        <v>11</v>
      </c>
      <c r="BD15" s="37">
        <f t="shared" si="3"/>
        <v>3</v>
      </c>
      <c r="BE15" s="37">
        <f t="shared" si="3"/>
        <v>8</v>
      </c>
      <c r="BF15" s="37">
        <f t="shared" si="3"/>
        <v>12</v>
      </c>
      <c r="BG15" s="37">
        <f t="shared" si="3"/>
        <v>11</v>
      </c>
      <c r="BH15" s="37">
        <f t="shared" si="3"/>
        <v>11</v>
      </c>
      <c r="BI15" s="37">
        <f t="shared" si="3"/>
        <v>11</v>
      </c>
      <c r="BJ15" s="37">
        <f t="shared" si="3"/>
        <v>8</v>
      </c>
      <c r="BK15" s="37">
        <f t="shared" si="3"/>
        <v>12</v>
      </c>
      <c r="BL15" s="37">
        <f t="shared" si="3"/>
        <v>9</v>
      </c>
      <c r="BM15" s="37">
        <f t="shared" si="3"/>
        <v>9</v>
      </c>
      <c r="BN15" s="37">
        <f t="shared" si="3"/>
        <v>8</v>
      </c>
      <c r="BO15" s="37">
        <f t="shared" si="3"/>
        <v>11</v>
      </c>
      <c r="BP15" s="37">
        <f t="shared" si="3"/>
        <v>10</v>
      </c>
      <c r="BQ15" s="37">
        <f t="shared" si="3"/>
        <v>10</v>
      </c>
      <c r="BR15" s="37">
        <f t="shared" si="3"/>
        <v>12</v>
      </c>
      <c r="BS15" s="37">
        <f t="shared" si="3"/>
        <v>9</v>
      </c>
      <c r="BT15" s="37">
        <f t="shared" si="3"/>
        <v>7</v>
      </c>
      <c r="BU15" s="43">
        <f t="shared" si="3"/>
        <v>8</v>
      </c>
      <c r="BV15" s="37">
        <f t="shared" si="3"/>
        <v>11</v>
      </c>
      <c r="BW15" s="43">
        <f t="shared" si="3"/>
        <v>7</v>
      </c>
      <c r="BX15" s="37">
        <f t="shared" si="3"/>
        <v>6</v>
      </c>
      <c r="BY15" s="37">
        <f t="shared" si="3"/>
        <v>9</v>
      </c>
      <c r="BZ15" s="37">
        <f t="shared" si="3"/>
        <v>12</v>
      </c>
      <c r="CA15" s="43">
        <f t="shared" si="3"/>
        <v>11</v>
      </c>
      <c r="CB15" s="37">
        <f t="shared" si="3"/>
        <v>12</v>
      </c>
      <c r="CC15" s="43">
        <f t="shared" si="3"/>
        <v>12</v>
      </c>
      <c r="CD15" s="43">
        <f t="shared" si="3"/>
        <v>10</v>
      </c>
      <c r="CE15" s="43">
        <f t="shared" si="3"/>
        <v>11</v>
      </c>
    </row>
    <row r="16" ht="26.25" customHeight="1">
      <c r="A16" s="35" t="s">
        <v>383</v>
      </c>
      <c r="B16" s="38">
        <f>(B15/12)/3</f>
        <v>0.3333333333</v>
      </c>
      <c r="D16" s="39">
        <f t="shared" ref="D16:CE16" si="4">(D15/$B$15)*$B$16</f>
        <v>0.25</v>
      </c>
      <c r="E16" s="39">
        <f t="shared" si="4"/>
        <v>0.2222222222</v>
      </c>
      <c r="F16" s="39">
        <f t="shared" si="4"/>
        <v>0.25</v>
      </c>
      <c r="G16" s="39">
        <f t="shared" si="4"/>
        <v>0.2777777778</v>
      </c>
      <c r="H16" s="39">
        <f t="shared" si="4"/>
        <v>0.1944444444</v>
      </c>
      <c r="I16" s="39">
        <f t="shared" si="4"/>
        <v>0.1666666667</v>
      </c>
      <c r="J16" s="39">
        <f t="shared" si="4"/>
        <v>0.25</v>
      </c>
      <c r="K16" s="39">
        <f t="shared" si="4"/>
        <v>0.2777777778</v>
      </c>
      <c r="L16" s="39">
        <f t="shared" si="4"/>
        <v>0.3055555556</v>
      </c>
      <c r="M16" s="39">
        <f t="shared" si="4"/>
        <v>0.3055555556</v>
      </c>
      <c r="N16" s="39">
        <f t="shared" si="4"/>
        <v>0.2222222222</v>
      </c>
      <c r="O16" s="39">
        <f t="shared" si="4"/>
        <v>0.25</v>
      </c>
      <c r="P16" s="39">
        <f t="shared" si="4"/>
        <v>0.3055555556</v>
      </c>
      <c r="Q16" s="39">
        <f t="shared" si="4"/>
        <v>0.2777777778</v>
      </c>
      <c r="R16" s="39">
        <f t="shared" si="4"/>
        <v>0.25</v>
      </c>
      <c r="S16" s="39">
        <f t="shared" si="4"/>
        <v>0.2222222222</v>
      </c>
      <c r="T16" s="39">
        <f t="shared" si="4"/>
        <v>0.1944444444</v>
      </c>
      <c r="U16" s="39">
        <f t="shared" si="4"/>
        <v>0.3055555556</v>
      </c>
      <c r="V16" s="39">
        <f t="shared" si="4"/>
        <v>0.3333333333</v>
      </c>
      <c r="W16" s="39">
        <f t="shared" si="4"/>
        <v>0.3333333333</v>
      </c>
      <c r="X16" s="39">
        <f t="shared" si="4"/>
        <v>0.3055555556</v>
      </c>
      <c r="Y16" s="39">
        <f t="shared" si="4"/>
        <v>0.3055555556</v>
      </c>
      <c r="Z16" s="39">
        <f t="shared" si="4"/>
        <v>0.1111111111</v>
      </c>
      <c r="AA16" s="39">
        <f t="shared" si="4"/>
        <v>0.25</v>
      </c>
      <c r="AB16" s="39">
        <f t="shared" si="4"/>
        <v>0.2777777778</v>
      </c>
      <c r="AC16" s="39">
        <f t="shared" si="4"/>
        <v>0.3055555556</v>
      </c>
      <c r="AD16" s="39">
        <f t="shared" si="4"/>
        <v>0.3055555556</v>
      </c>
      <c r="AE16" s="39">
        <f t="shared" si="4"/>
        <v>0.1944444444</v>
      </c>
      <c r="AF16" s="39">
        <f t="shared" si="4"/>
        <v>0.2222222222</v>
      </c>
      <c r="AG16" s="39">
        <f t="shared" si="4"/>
        <v>0.2222222222</v>
      </c>
      <c r="AH16" s="39">
        <f t="shared" si="4"/>
        <v>0.25</v>
      </c>
      <c r="AI16" s="39">
        <f t="shared" si="4"/>
        <v>0.2777777778</v>
      </c>
      <c r="AJ16" s="39">
        <f t="shared" si="4"/>
        <v>0.25</v>
      </c>
      <c r="AK16" s="39">
        <f t="shared" si="4"/>
        <v>0.1666666667</v>
      </c>
      <c r="AL16" s="39">
        <f t="shared" si="4"/>
        <v>0.3333333333</v>
      </c>
      <c r="AM16" s="39">
        <f t="shared" si="4"/>
        <v>0.2777777778</v>
      </c>
      <c r="AN16" s="39">
        <f t="shared" si="4"/>
        <v>0.2777777778</v>
      </c>
      <c r="AO16" s="39">
        <f t="shared" si="4"/>
        <v>0.3333333333</v>
      </c>
      <c r="AP16" s="39">
        <f t="shared" si="4"/>
        <v>0.2222222222</v>
      </c>
      <c r="AQ16" s="39">
        <f t="shared" si="4"/>
        <v>0.2222222222</v>
      </c>
      <c r="AR16" s="39">
        <f t="shared" si="4"/>
        <v>0.2777777778</v>
      </c>
      <c r="AS16" s="39">
        <f t="shared" si="4"/>
        <v>0.3055555556</v>
      </c>
      <c r="AT16" s="39">
        <f t="shared" si="4"/>
        <v>0.2222222222</v>
      </c>
      <c r="AU16" s="39">
        <f t="shared" si="4"/>
        <v>0.2777777778</v>
      </c>
      <c r="AV16" s="39">
        <f t="shared" si="4"/>
        <v>0.2777777778</v>
      </c>
      <c r="AW16" s="39">
        <f t="shared" si="4"/>
        <v>0.3055555556</v>
      </c>
      <c r="AX16" s="39">
        <f t="shared" si="4"/>
        <v>0.25</v>
      </c>
      <c r="AY16" s="39">
        <f t="shared" si="4"/>
        <v>0.3333333333</v>
      </c>
      <c r="AZ16" s="39">
        <f t="shared" si="4"/>
        <v>0.2777777778</v>
      </c>
      <c r="BA16" s="39">
        <f t="shared" si="4"/>
        <v>0.3333333333</v>
      </c>
      <c r="BB16" s="39">
        <f t="shared" si="4"/>
        <v>0.3055555556</v>
      </c>
      <c r="BC16" s="39">
        <f t="shared" si="4"/>
        <v>0.3055555556</v>
      </c>
      <c r="BD16" s="39">
        <f t="shared" si="4"/>
        <v>0.08333333333</v>
      </c>
      <c r="BE16" s="39">
        <f t="shared" si="4"/>
        <v>0.2222222222</v>
      </c>
      <c r="BF16" s="39">
        <f t="shared" si="4"/>
        <v>0.3333333333</v>
      </c>
      <c r="BG16" s="39">
        <f t="shared" si="4"/>
        <v>0.3055555556</v>
      </c>
      <c r="BH16" s="39">
        <f t="shared" si="4"/>
        <v>0.3055555556</v>
      </c>
      <c r="BI16" s="39">
        <f t="shared" si="4"/>
        <v>0.3055555556</v>
      </c>
      <c r="BJ16" s="39">
        <f t="shared" si="4"/>
        <v>0.2222222222</v>
      </c>
      <c r="BK16" s="39">
        <f t="shared" si="4"/>
        <v>0.3333333333</v>
      </c>
      <c r="BL16" s="39">
        <f t="shared" si="4"/>
        <v>0.25</v>
      </c>
      <c r="BM16" s="39">
        <f t="shared" si="4"/>
        <v>0.25</v>
      </c>
      <c r="BN16" s="39">
        <f t="shared" si="4"/>
        <v>0.2222222222</v>
      </c>
      <c r="BO16" s="39">
        <f t="shared" si="4"/>
        <v>0.3055555556</v>
      </c>
      <c r="BP16" s="39">
        <f t="shared" si="4"/>
        <v>0.2777777778</v>
      </c>
      <c r="BQ16" s="39">
        <f t="shared" si="4"/>
        <v>0.2777777778</v>
      </c>
      <c r="BR16" s="39">
        <f t="shared" si="4"/>
        <v>0.3333333333</v>
      </c>
      <c r="BS16" s="39">
        <f t="shared" si="4"/>
        <v>0.25</v>
      </c>
      <c r="BT16" s="39">
        <f t="shared" si="4"/>
        <v>0.1944444444</v>
      </c>
      <c r="BU16" s="39">
        <f t="shared" si="4"/>
        <v>0.2222222222</v>
      </c>
      <c r="BV16" s="39">
        <f t="shared" si="4"/>
        <v>0.3055555556</v>
      </c>
      <c r="BW16" s="39">
        <f t="shared" si="4"/>
        <v>0.1944444444</v>
      </c>
      <c r="BX16" s="39">
        <f t="shared" si="4"/>
        <v>0.1666666667</v>
      </c>
      <c r="BY16" s="39">
        <f t="shared" si="4"/>
        <v>0.25</v>
      </c>
      <c r="BZ16" s="39">
        <f t="shared" si="4"/>
        <v>0.3333333333</v>
      </c>
      <c r="CA16" s="39">
        <f t="shared" si="4"/>
        <v>0.3055555556</v>
      </c>
      <c r="CB16" s="39">
        <f t="shared" si="4"/>
        <v>0.3333333333</v>
      </c>
      <c r="CC16" s="39">
        <f t="shared" si="4"/>
        <v>0.3333333333</v>
      </c>
      <c r="CD16" s="39">
        <f t="shared" si="4"/>
        <v>0.2777777778</v>
      </c>
      <c r="CE16" s="39">
        <f t="shared" si="4"/>
        <v>0.3055555556</v>
      </c>
    </row>
    <row r="17" ht="26.25" customHeight="1">
      <c r="A17" s="27" t="s">
        <v>390</v>
      </c>
      <c r="B17" s="40"/>
      <c r="D17" s="44"/>
      <c r="CD17" s="44"/>
      <c r="CE17" s="44"/>
    </row>
    <row r="18" ht="26.25" customHeight="1">
      <c r="A18" s="30" t="s">
        <v>391</v>
      </c>
      <c r="B18" s="42">
        <v>3.0</v>
      </c>
      <c r="D18" s="32">
        <v>1.0</v>
      </c>
      <c r="E18" s="33">
        <v>2.0</v>
      </c>
      <c r="F18" s="32">
        <v>2.0</v>
      </c>
      <c r="G18" s="33">
        <v>3.0</v>
      </c>
      <c r="H18" s="32">
        <v>1.0</v>
      </c>
      <c r="I18" s="33">
        <v>1.0</v>
      </c>
      <c r="J18" s="32">
        <v>3.0</v>
      </c>
      <c r="K18" s="33">
        <v>3.0</v>
      </c>
      <c r="L18" s="32">
        <v>2.0</v>
      </c>
      <c r="M18" s="33">
        <v>2.0</v>
      </c>
      <c r="N18" s="32">
        <v>1.0</v>
      </c>
      <c r="O18" s="33">
        <v>3.0</v>
      </c>
      <c r="P18" s="32">
        <v>3.0</v>
      </c>
      <c r="Q18" s="33">
        <v>2.0</v>
      </c>
      <c r="R18" s="32">
        <v>2.0</v>
      </c>
      <c r="S18" s="33">
        <v>3.0</v>
      </c>
      <c r="T18" s="32">
        <v>3.0</v>
      </c>
      <c r="U18" s="33">
        <v>3.0</v>
      </c>
      <c r="V18" s="32">
        <v>2.0</v>
      </c>
      <c r="W18" s="33">
        <v>3.0</v>
      </c>
      <c r="X18" s="32">
        <v>2.0</v>
      </c>
      <c r="Y18" s="33">
        <v>3.0</v>
      </c>
      <c r="Z18" s="32">
        <v>1.0</v>
      </c>
      <c r="AA18" s="33">
        <v>1.0</v>
      </c>
      <c r="AB18" s="32">
        <v>3.0</v>
      </c>
      <c r="AC18" s="33">
        <v>3.0</v>
      </c>
      <c r="AD18" s="32">
        <v>3.0</v>
      </c>
      <c r="AE18" s="33">
        <v>3.0</v>
      </c>
      <c r="AF18" s="32">
        <v>3.0</v>
      </c>
      <c r="AG18" s="33">
        <v>3.0</v>
      </c>
      <c r="AH18" s="32">
        <v>3.0</v>
      </c>
      <c r="AI18" s="33">
        <v>3.0</v>
      </c>
      <c r="AJ18" s="32">
        <v>3.0</v>
      </c>
      <c r="AK18" s="33">
        <v>2.0</v>
      </c>
      <c r="AL18" s="32">
        <v>3.0</v>
      </c>
      <c r="AM18" s="33">
        <v>2.0</v>
      </c>
      <c r="AN18" s="32">
        <v>3.0</v>
      </c>
      <c r="AO18" s="33">
        <v>3.0</v>
      </c>
      <c r="AP18" s="32">
        <v>2.0</v>
      </c>
      <c r="AQ18" s="33">
        <v>3.0</v>
      </c>
      <c r="AR18" s="32">
        <v>3.0</v>
      </c>
      <c r="AS18" s="33">
        <v>3.0</v>
      </c>
      <c r="AT18" s="32">
        <v>1.0</v>
      </c>
      <c r="AU18" s="33">
        <v>1.0</v>
      </c>
      <c r="AV18" s="32">
        <v>3.0</v>
      </c>
      <c r="AW18" s="33">
        <v>3.0</v>
      </c>
      <c r="AX18" s="32">
        <v>3.0</v>
      </c>
      <c r="AY18" s="33">
        <v>3.0</v>
      </c>
      <c r="AZ18" s="32">
        <v>2.0</v>
      </c>
      <c r="BA18" s="33">
        <v>3.0</v>
      </c>
      <c r="BB18" s="32">
        <v>3.0</v>
      </c>
      <c r="BC18" s="33">
        <v>3.0</v>
      </c>
      <c r="BD18" s="32">
        <v>2.0</v>
      </c>
      <c r="BE18" s="32">
        <v>3.0</v>
      </c>
      <c r="BF18" s="34">
        <v>1.0</v>
      </c>
      <c r="BG18" s="33">
        <v>2.0</v>
      </c>
      <c r="BH18" s="32">
        <v>3.0</v>
      </c>
      <c r="BI18" s="33">
        <v>3.0</v>
      </c>
      <c r="BJ18" s="32">
        <v>1.0</v>
      </c>
      <c r="BK18" s="33">
        <v>1.0</v>
      </c>
      <c r="BL18" s="32">
        <v>2.0</v>
      </c>
      <c r="BM18" s="33">
        <v>2.0</v>
      </c>
      <c r="BN18" s="32">
        <v>3.0</v>
      </c>
      <c r="BO18" s="33">
        <v>3.0</v>
      </c>
      <c r="BP18" s="32">
        <v>3.0</v>
      </c>
      <c r="BQ18" s="33">
        <v>3.0</v>
      </c>
      <c r="BR18" s="34">
        <v>3.0</v>
      </c>
      <c r="BS18" s="33">
        <v>3.0</v>
      </c>
      <c r="BT18" s="32">
        <v>3.0</v>
      </c>
      <c r="BU18" s="33">
        <v>3.0</v>
      </c>
      <c r="BV18" s="32">
        <v>3.0</v>
      </c>
      <c r="BW18" s="33">
        <v>3.0</v>
      </c>
      <c r="BX18" s="34">
        <v>2.0</v>
      </c>
      <c r="BY18" s="33">
        <v>1.0</v>
      </c>
      <c r="BZ18" s="32">
        <v>3.0</v>
      </c>
      <c r="CA18" s="33">
        <v>3.0</v>
      </c>
      <c r="CB18" s="32">
        <v>3.0</v>
      </c>
      <c r="CC18" s="33">
        <v>3.0</v>
      </c>
      <c r="CD18" s="32">
        <v>3.0</v>
      </c>
      <c r="CE18" s="32">
        <v>3.0</v>
      </c>
    </row>
    <row r="19" ht="26.25" customHeight="1">
      <c r="A19" s="30" t="s">
        <v>392</v>
      </c>
      <c r="B19" s="42">
        <v>3.0</v>
      </c>
      <c r="D19" s="32">
        <v>2.0</v>
      </c>
      <c r="E19" s="33">
        <v>1.0</v>
      </c>
      <c r="F19" s="32">
        <v>3.0</v>
      </c>
      <c r="G19" s="33">
        <v>2.0</v>
      </c>
      <c r="H19" s="32">
        <v>2.0</v>
      </c>
      <c r="I19" s="33">
        <v>1.0</v>
      </c>
      <c r="J19" s="32">
        <v>3.0</v>
      </c>
      <c r="K19" s="33">
        <v>3.0</v>
      </c>
      <c r="L19" s="32">
        <v>2.0</v>
      </c>
      <c r="M19" s="33">
        <v>1.0</v>
      </c>
      <c r="N19" s="32">
        <v>2.0</v>
      </c>
      <c r="O19" s="33">
        <v>1.0</v>
      </c>
      <c r="P19" s="32">
        <v>2.0</v>
      </c>
      <c r="Q19" s="33">
        <v>3.0</v>
      </c>
      <c r="R19" s="32">
        <v>3.0</v>
      </c>
      <c r="S19" s="33">
        <v>2.0</v>
      </c>
      <c r="T19" s="32">
        <v>2.0</v>
      </c>
      <c r="U19" s="33">
        <v>1.0</v>
      </c>
      <c r="V19" s="32">
        <v>2.0</v>
      </c>
      <c r="W19" s="33">
        <v>1.0</v>
      </c>
      <c r="X19" s="32">
        <v>3.0</v>
      </c>
      <c r="Y19" s="33">
        <v>3.0</v>
      </c>
      <c r="Z19" s="32">
        <v>1.0</v>
      </c>
      <c r="AA19" s="33">
        <v>2.0</v>
      </c>
      <c r="AB19" s="32">
        <v>2.0</v>
      </c>
      <c r="AC19" s="33">
        <v>1.0</v>
      </c>
      <c r="AD19" s="32">
        <v>2.0</v>
      </c>
      <c r="AE19" s="33">
        <v>1.0</v>
      </c>
      <c r="AF19" s="32">
        <v>2.0</v>
      </c>
      <c r="AG19" s="33">
        <v>1.0</v>
      </c>
      <c r="AH19" s="32">
        <v>2.0</v>
      </c>
      <c r="AI19" s="33">
        <v>1.0</v>
      </c>
      <c r="AJ19" s="32">
        <v>2.0</v>
      </c>
      <c r="AK19" s="33">
        <v>0.0</v>
      </c>
      <c r="AL19" s="32">
        <v>3.0</v>
      </c>
      <c r="AM19" s="33">
        <v>1.0</v>
      </c>
      <c r="AN19" s="32">
        <v>3.0</v>
      </c>
      <c r="AO19" s="33">
        <v>2.0</v>
      </c>
      <c r="AP19" s="32">
        <v>1.0</v>
      </c>
      <c r="AQ19" s="33">
        <v>1.0</v>
      </c>
      <c r="AR19" s="32">
        <v>2.0</v>
      </c>
      <c r="AS19" s="33">
        <v>2.0</v>
      </c>
      <c r="AT19" s="32">
        <v>1.0</v>
      </c>
      <c r="AU19" s="33">
        <v>1.0</v>
      </c>
      <c r="AV19" s="32">
        <v>3.0</v>
      </c>
      <c r="AW19" s="33">
        <v>3.0</v>
      </c>
      <c r="AX19" s="32">
        <v>3.0</v>
      </c>
      <c r="AY19" s="33">
        <v>3.0</v>
      </c>
      <c r="AZ19" s="32">
        <v>1.0</v>
      </c>
      <c r="BA19" s="33">
        <v>2.0</v>
      </c>
      <c r="BB19" s="32">
        <v>1.0</v>
      </c>
      <c r="BC19" s="33">
        <v>2.0</v>
      </c>
      <c r="BD19" s="32">
        <v>1.0</v>
      </c>
      <c r="BE19" s="32">
        <v>2.0</v>
      </c>
      <c r="BF19" s="34">
        <v>2.0</v>
      </c>
      <c r="BG19" s="33">
        <v>1.0</v>
      </c>
      <c r="BH19" s="32">
        <v>1.0</v>
      </c>
      <c r="BI19" s="33">
        <v>2.0</v>
      </c>
      <c r="BJ19" s="32">
        <v>2.0</v>
      </c>
      <c r="BK19" s="33">
        <v>2.0</v>
      </c>
      <c r="BL19" s="32">
        <v>2.0</v>
      </c>
      <c r="BM19" s="33">
        <v>1.0</v>
      </c>
      <c r="BN19" s="32">
        <v>1.0</v>
      </c>
      <c r="BO19" s="33">
        <v>3.0</v>
      </c>
      <c r="BP19" s="32">
        <v>2.0</v>
      </c>
      <c r="BQ19" s="33">
        <v>2.0</v>
      </c>
      <c r="BR19" s="34">
        <v>2.0</v>
      </c>
      <c r="BS19" s="33">
        <v>2.0</v>
      </c>
      <c r="BT19" s="32">
        <v>2.0</v>
      </c>
      <c r="BU19" s="33">
        <v>2.0</v>
      </c>
      <c r="BV19" s="32">
        <v>3.0</v>
      </c>
      <c r="BW19" s="33">
        <v>2.0</v>
      </c>
      <c r="BX19" s="34">
        <v>2.0</v>
      </c>
      <c r="BY19" s="33">
        <v>2.0</v>
      </c>
      <c r="BZ19" s="32">
        <v>3.0</v>
      </c>
      <c r="CA19" s="33">
        <v>2.0</v>
      </c>
      <c r="CB19" s="32">
        <v>3.0</v>
      </c>
      <c r="CC19" s="33">
        <v>3.0</v>
      </c>
      <c r="CD19" s="32">
        <v>3.0</v>
      </c>
      <c r="CE19" s="32">
        <v>3.0</v>
      </c>
    </row>
    <row r="20" ht="26.25" customHeight="1">
      <c r="A20" s="30" t="s">
        <v>393</v>
      </c>
      <c r="B20" s="42">
        <v>3.0</v>
      </c>
      <c r="D20" s="32">
        <v>2.0</v>
      </c>
      <c r="E20" s="33">
        <v>2.0</v>
      </c>
      <c r="F20" s="32">
        <v>2.0</v>
      </c>
      <c r="G20" s="33">
        <v>3.0</v>
      </c>
      <c r="H20" s="32">
        <v>2.0</v>
      </c>
      <c r="I20" s="33">
        <v>2.0</v>
      </c>
      <c r="J20" s="32">
        <v>3.0</v>
      </c>
      <c r="K20" s="33">
        <v>2.0</v>
      </c>
      <c r="L20" s="32">
        <v>3.0</v>
      </c>
      <c r="M20" s="33">
        <v>2.0</v>
      </c>
      <c r="N20" s="32">
        <v>3.0</v>
      </c>
      <c r="O20" s="33">
        <v>3.0</v>
      </c>
      <c r="P20" s="32">
        <v>3.0</v>
      </c>
      <c r="Q20" s="33">
        <v>2.0</v>
      </c>
      <c r="R20" s="32">
        <v>2.0</v>
      </c>
      <c r="S20" s="33">
        <v>3.0</v>
      </c>
      <c r="T20" s="32">
        <v>2.0</v>
      </c>
      <c r="U20" s="33">
        <v>2.0</v>
      </c>
      <c r="V20" s="32">
        <v>3.0</v>
      </c>
      <c r="W20" s="33">
        <v>3.0</v>
      </c>
      <c r="X20" s="32">
        <v>3.0</v>
      </c>
      <c r="Y20" s="33">
        <v>3.0</v>
      </c>
      <c r="Z20" s="32">
        <v>2.0</v>
      </c>
      <c r="AA20" s="33">
        <v>1.0</v>
      </c>
      <c r="AB20" s="32">
        <v>2.0</v>
      </c>
      <c r="AC20" s="33">
        <v>3.0</v>
      </c>
      <c r="AD20" s="32">
        <v>2.0</v>
      </c>
      <c r="AE20" s="33">
        <v>2.0</v>
      </c>
      <c r="AF20" s="32">
        <v>2.0</v>
      </c>
      <c r="AG20" s="33">
        <v>1.0</v>
      </c>
      <c r="AH20" s="32">
        <v>2.0</v>
      </c>
      <c r="AI20" s="33">
        <v>3.0</v>
      </c>
      <c r="AJ20" s="32">
        <v>2.0</v>
      </c>
      <c r="AK20" s="33">
        <v>1.0</v>
      </c>
      <c r="AL20" s="32">
        <v>3.0</v>
      </c>
      <c r="AM20" s="33">
        <v>2.0</v>
      </c>
      <c r="AN20" s="32">
        <v>2.0</v>
      </c>
      <c r="AO20" s="33">
        <v>3.0</v>
      </c>
      <c r="AP20" s="32">
        <v>1.0</v>
      </c>
      <c r="AQ20" s="33">
        <v>2.0</v>
      </c>
      <c r="AR20" s="32">
        <v>3.0</v>
      </c>
      <c r="AS20" s="33">
        <v>3.0</v>
      </c>
      <c r="AT20" s="32">
        <v>1.0</v>
      </c>
      <c r="AU20" s="33">
        <v>1.0</v>
      </c>
      <c r="AV20" s="32">
        <v>1.0</v>
      </c>
      <c r="AW20" s="33">
        <v>2.0</v>
      </c>
      <c r="AX20" s="32">
        <v>3.0</v>
      </c>
      <c r="AY20" s="33">
        <v>3.0</v>
      </c>
      <c r="AZ20" s="32">
        <v>1.0</v>
      </c>
      <c r="BA20" s="33">
        <v>2.0</v>
      </c>
      <c r="BB20" s="32">
        <v>2.0</v>
      </c>
      <c r="BC20" s="33">
        <v>3.0</v>
      </c>
      <c r="BD20" s="32">
        <v>1.0</v>
      </c>
      <c r="BE20" s="32">
        <v>3.0</v>
      </c>
      <c r="BF20" s="34">
        <v>2.0</v>
      </c>
      <c r="BG20" s="33">
        <v>2.0</v>
      </c>
      <c r="BH20" s="32">
        <v>2.0</v>
      </c>
      <c r="BI20" s="33">
        <v>3.0</v>
      </c>
      <c r="BJ20" s="32">
        <v>2.0</v>
      </c>
      <c r="BK20" s="33">
        <v>3.0</v>
      </c>
      <c r="BL20" s="32">
        <v>2.0</v>
      </c>
      <c r="BM20" s="33">
        <v>3.0</v>
      </c>
      <c r="BN20" s="32">
        <v>1.0</v>
      </c>
      <c r="BO20" s="33">
        <v>3.0</v>
      </c>
      <c r="BP20" s="32">
        <v>2.0</v>
      </c>
      <c r="BQ20" s="33">
        <v>2.0</v>
      </c>
      <c r="BR20" s="34">
        <v>3.0</v>
      </c>
      <c r="BS20" s="33">
        <v>2.0</v>
      </c>
      <c r="BT20" s="32">
        <v>1.0</v>
      </c>
      <c r="BU20" s="33">
        <v>3.0</v>
      </c>
      <c r="BV20" s="32">
        <v>3.0</v>
      </c>
      <c r="BW20" s="33">
        <v>1.0</v>
      </c>
      <c r="BX20" s="34">
        <v>2.0</v>
      </c>
      <c r="BY20" s="33">
        <v>3.0</v>
      </c>
      <c r="BZ20" s="32">
        <v>3.0</v>
      </c>
      <c r="CA20" s="33">
        <v>2.0</v>
      </c>
      <c r="CB20" s="32">
        <v>3.0</v>
      </c>
      <c r="CC20" s="33">
        <v>3.0</v>
      </c>
      <c r="CD20" s="32">
        <v>3.0</v>
      </c>
      <c r="CE20" s="32">
        <v>3.0</v>
      </c>
    </row>
    <row r="21" ht="26.25" customHeight="1">
      <c r="A21" s="35" t="s">
        <v>389</v>
      </c>
      <c r="B21" s="36">
        <f>SUM(B18:B20)</f>
        <v>9</v>
      </c>
      <c r="D21" s="36">
        <f t="shared" ref="D21:CE21" si="5">SUM(D18:D20)</f>
        <v>5</v>
      </c>
      <c r="E21" s="45">
        <f t="shared" si="5"/>
        <v>5</v>
      </c>
      <c r="F21" s="36">
        <f t="shared" si="5"/>
        <v>7</v>
      </c>
      <c r="G21" s="45">
        <f t="shared" si="5"/>
        <v>8</v>
      </c>
      <c r="H21" s="36">
        <f t="shared" si="5"/>
        <v>5</v>
      </c>
      <c r="I21" s="45">
        <f t="shared" si="5"/>
        <v>4</v>
      </c>
      <c r="J21" s="36">
        <f t="shared" si="5"/>
        <v>9</v>
      </c>
      <c r="K21" s="45">
        <f t="shared" si="5"/>
        <v>8</v>
      </c>
      <c r="L21" s="36">
        <f t="shared" si="5"/>
        <v>7</v>
      </c>
      <c r="M21" s="45">
        <f t="shared" si="5"/>
        <v>5</v>
      </c>
      <c r="N21" s="36">
        <f t="shared" si="5"/>
        <v>6</v>
      </c>
      <c r="O21" s="45">
        <f t="shared" si="5"/>
        <v>7</v>
      </c>
      <c r="P21" s="36">
        <f t="shared" si="5"/>
        <v>8</v>
      </c>
      <c r="Q21" s="45">
        <f t="shared" si="5"/>
        <v>7</v>
      </c>
      <c r="R21" s="36">
        <f t="shared" si="5"/>
        <v>7</v>
      </c>
      <c r="S21" s="45">
        <f t="shared" si="5"/>
        <v>8</v>
      </c>
      <c r="T21" s="36">
        <f t="shared" si="5"/>
        <v>7</v>
      </c>
      <c r="U21" s="45">
        <f t="shared" si="5"/>
        <v>6</v>
      </c>
      <c r="V21" s="36">
        <f t="shared" si="5"/>
        <v>7</v>
      </c>
      <c r="W21" s="45">
        <f t="shared" si="5"/>
        <v>7</v>
      </c>
      <c r="X21" s="36">
        <f t="shared" si="5"/>
        <v>8</v>
      </c>
      <c r="Y21" s="45">
        <f t="shared" si="5"/>
        <v>9</v>
      </c>
      <c r="Z21" s="36">
        <f t="shared" si="5"/>
        <v>4</v>
      </c>
      <c r="AA21" s="45">
        <f t="shared" si="5"/>
        <v>4</v>
      </c>
      <c r="AB21" s="36">
        <f t="shared" si="5"/>
        <v>7</v>
      </c>
      <c r="AC21" s="45">
        <f t="shared" si="5"/>
        <v>7</v>
      </c>
      <c r="AD21" s="36">
        <f t="shared" si="5"/>
        <v>7</v>
      </c>
      <c r="AE21" s="45">
        <f t="shared" si="5"/>
        <v>6</v>
      </c>
      <c r="AF21" s="36">
        <f t="shared" si="5"/>
        <v>7</v>
      </c>
      <c r="AG21" s="45">
        <f t="shared" si="5"/>
        <v>5</v>
      </c>
      <c r="AH21" s="36">
        <f t="shared" si="5"/>
        <v>7</v>
      </c>
      <c r="AI21" s="45">
        <f t="shared" si="5"/>
        <v>7</v>
      </c>
      <c r="AJ21" s="36">
        <f t="shared" si="5"/>
        <v>7</v>
      </c>
      <c r="AK21" s="45">
        <f t="shared" si="5"/>
        <v>3</v>
      </c>
      <c r="AL21" s="36">
        <f t="shared" si="5"/>
        <v>9</v>
      </c>
      <c r="AM21" s="45">
        <f t="shared" si="5"/>
        <v>5</v>
      </c>
      <c r="AN21" s="36">
        <f t="shared" si="5"/>
        <v>8</v>
      </c>
      <c r="AO21" s="45">
        <f t="shared" si="5"/>
        <v>8</v>
      </c>
      <c r="AP21" s="36">
        <f t="shared" si="5"/>
        <v>4</v>
      </c>
      <c r="AQ21" s="45">
        <f t="shared" si="5"/>
        <v>6</v>
      </c>
      <c r="AR21" s="36">
        <f t="shared" si="5"/>
        <v>8</v>
      </c>
      <c r="AS21" s="45">
        <f t="shared" si="5"/>
        <v>8</v>
      </c>
      <c r="AT21" s="36">
        <f t="shared" si="5"/>
        <v>3</v>
      </c>
      <c r="AU21" s="45">
        <f t="shared" si="5"/>
        <v>3</v>
      </c>
      <c r="AV21" s="36">
        <f t="shared" si="5"/>
        <v>7</v>
      </c>
      <c r="AW21" s="45">
        <f t="shared" si="5"/>
        <v>8</v>
      </c>
      <c r="AX21" s="36">
        <f t="shared" si="5"/>
        <v>9</v>
      </c>
      <c r="AY21" s="45">
        <f t="shared" si="5"/>
        <v>9</v>
      </c>
      <c r="AZ21" s="36">
        <f t="shared" si="5"/>
        <v>4</v>
      </c>
      <c r="BA21" s="45">
        <f t="shared" si="5"/>
        <v>7</v>
      </c>
      <c r="BB21" s="36">
        <f t="shared" si="5"/>
        <v>6</v>
      </c>
      <c r="BC21" s="45">
        <f t="shared" si="5"/>
        <v>8</v>
      </c>
      <c r="BD21" s="45">
        <f t="shared" si="5"/>
        <v>4</v>
      </c>
      <c r="BE21" s="45">
        <f t="shared" si="5"/>
        <v>8</v>
      </c>
      <c r="BF21" s="46">
        <f t="shared" si="5"/>
        <v>5</v>
      </c>
      <c r="BG21" s="45">
        <f t="shared" si="5"/>
        <v>5</v>
      </c>
      <c r="BH21" s="36">
        <f t="shared" si="5"/>
        <v>6</v>
      </c>
      <c r="BI21" s="45">
        <f t="shared" si="5"/>
        <v>8</v>
      </c>
      <c r="BJ21" s="36">
        <f t="shared" si="5"/>
        <v>5</v>
      </c>
      <c r="BK21" s="45">
        <f t="shared" si="5"/>
        <v>6</v>
      </c>
      <c r="BL21" s="45">
        <f t="shared" si="5"/>
        <v>6</v>
      </c>
      <c r="BM21" s="45">
        <f t="shared" si="5"/>
        <v>6</v>
      </c>
      <c r="BN21" s="36">
        <f t="shared" si="5"/>
        <v>5</v>
      </c>
      <c r="BO21" s="45">
        <f t="shared" si="5"/>
        <v>9</v>
      </c>
      <c r="BP21" s="36">
        <f t="shared" si="5"/>
        <v>7</v>
      </c>
      <c r="BQ21" s="45">
        <f t="shared" si="5"/>
        <v>7</v>
      </c>
      <c r="BR21" s="45">
        <f t="shared" si="5"/>
        <v>8</v>
      </c>
      <c r="BS21" s="45">
        <f t="shared" si="5"/>
        <v>7</v>
      </c>
      <c r="BT21" s="36">
        <f t="shared" si="5"/>
        <v>6</v>
      </c>
      <c r="BU21" s="45">
        <f t="shared" si="5"/>
        <v>8</v>
      </c>
      <c r="BV21" s="36">
        <f t="shared" si="5"/>
        <v>9</v>
      </c>
      <c r="BW21" s="45">
        <f t="shared" si="5"/>
        <v>6</v>
      </c>
      <c r="BX21" s="45">
        <f t="shared" si="5"/>
        <v>6</v>
      </c>
      <c r="BY21" s="45">
        <f t="shared" si="5"/>
        <v>6</v>
      </c>
      <c r="BZ21" s="36">
        <f t="shared" si="5"/>
        <v>9</v>
      </c>
      <c r="CA21" s="45">
        <f t="shared" si="5"/>
        <v>7</v>
      </c>
      <c r="CB21" s="36">
        <f t="shared" si="5"/>
        <v>9</v>
      </c>
      <c r="CC21" s="45">
        <f t="shared" si="5"/>
        <v>9</v>
      </c>
      <c r="CD21" s="45">
        <f t="shared" si="5"/>
        <v>9</v>
      </c>
      <c r="CE21" s="45">
        <f t="shared" si="5"/>
        <v>9</v>
      </c>
    </row>
    <row r="22" ht="26.25" customHeight="1">
      <c r="A22" s="35" t="s">
        <v>383</v>
      </c>
      <c r="B22" s="38">
        <f>(B21/9)/3</f>
        <v>0.3333333333</v>
      </c>
      <c r="D22" s="38">
        <f t="shared" ref="D22:CE22" si="6">(D21/$B$21)*$B$22</f>
        <v>0.1851851852</v>
      </c>
      <c r="E22" s="38">
        <f t="shared" si="6"/>
        <v>0.1851851852</v>
      </c>
      <c r="F22" s="38">
        <f t="shared" si="6"/>
        <v>0.2592592593</v>
      </c>
      <c r="G22" s="38">
        <f t="shared" si="6"/>
        <v>0.2962962963</v>
      </c>
      <c r="H22" s="38">
        <f t="shared" si="6"/>
        <v>0.1851851852</v>
      </c>
      <c r="I22" s="38">
        <f t="shared" si="6"/>
        <v>0.1481481481</v>
      </c>
      <c r="J22" s="38">
        <f t="shared" si="6"/>
        <v>0.3333333333</v>
      </c>
      <c r="K22" s="38">
        <f t="shared" si="6"/>
        <v>0.2962962963</v>
      </c>
      <c r="L22" s="38">
        <f t="shared" si="6"/>
        <v>0.2592592593</v>
      </c>
      <c r="M22" s="38">
        <f t="shared" si="6"/>
        <v>0.1851851852</v>
      </c>
      <c r="N22" s="38">
        <f t="shared" si="6"/>
        <v>0.2222222222</v>
      </c>
      <c r="O22" s="38">
        <f t="shared" si="6"/>
        <v>0.2592592593</v>
      </c>
      <c r="P22" s="38">
        <f t="shared" si="6"/>
        <v>0.2962962963</v>
      </c>
      <c r="Q22" s="38">
        <f t="shared" si="6"/>
        <v>0.2592592593</v>
      </c>
      <c r="R22" s="38">
        <f t="shared" si="6"/>
        <v>0.2592592593</v>
      </c>
      <c r="S22" s="38">
        <f t="shared" si="6"/>
        <v>0.2962962963</v>
      </c>
      <c r="T22" s="38">
        <f t="shared" si="6"/>
        <v>0.2592592593</v>
      </c>
      <c r="U22" s="38">
        <f t="shared" si="6"/>
        <v>0.2222222222</v>
      </c>
      <c r="V22" s="38">
        <f t="shared" si="6"/>
        <v>0.2592592593</v>
      </c>
      <c r="W22" s="38">
        <f t="shared" si="6"/>
        <v>0.2592592593</v>
      </c>
      <c r="X22" s="38">
        <f t="shared" si="6"/>
        <v>0.2962962963</v>
      </c>
      <c r="Y22" s="38">
        <f t="shared" si="6"/>
        <v>0.3333333333</v>
      </c>
      <c r="Z22" s="38">
        <f t="shared" si="6"/>
        <v>0.1481481481</v>
      </c>
      <c r="AA22" s="38">
        <f t="shared" si="6"/>
        <v>0.1481481481</v>
      </c>
      <c r="AB22" s="38">
        <f t="shared" si="6"/>
        <v>0.2592592593</v>
      </c>
      <c r="AC22" s="38">
        <f t="shared" si="6"/>
        <v>0.2592592593</v>
      </c>
      <c r="AD22" s="38">
        <f t="shared" si="6"/>
        <v>0.2592592593</v>
      </c>
      <c r="AE22" s="38">
        <f t="shared" si="6"/>
        <v>0.2222222222</v>
      </c>
      <c r="AF22" s="38">
        <f t="shared" si="6"/>
        <v>0.2592592593</v>
      </c>
      <c r="AG22" s="38">
        <f t="shared" si="6"/>
        <v>0.1851851852</v>
      </c>
      <c r="AH22" s="38">
        <f t="shared" si="6"/>
        <v>0.2592592593</v>
      </c>
      <c r="AI22" s="38">
        <f t="shared" si="6"/>
        <v>0.2592592593</v>
      </c>
      <c r="AJ22" s="38">
        <f t="shared" si="6"/>
        <v>0.2592592593</v>
      </c>
      <c r="AK22" s="38">
        <f t="shared" si="6"/>
        <v>0.1111111111</v>
      </c>
      <c r="AL22" s="38">
        <f t="shared" si="6"/>
        <v>0.3333333333</v>
      </c>
      <c r="AM22" s="38">
        <f t="shared" si="6"/>
        <v>0.1851851852</v>
      </c>
      <c r="AN22" s="38">
        <f t="shared" si="6"/>
        <v>0.2962962963</v>
      </c>
      <c r="AO22" s="38">
        <f t="shared" si="6"/>
        <v>0.2962962963</v>
      </c>
      <c r="AP22" s="38">
        <f t="shared" si="6"/>
        <v>0.1481481481</v>
      </c>
      <c r="AQ22" s="38">
        <f t="shared" si="6"/>
        <v>0.2222222222</v>
      </c>
      <c r="AR22" s="38">
        <f t="shared" si="6"/>
        <v>0.2962962963</v>
      </c>
      <c r="AS22" s="38">
        <f t="shared" si="6"/>
        <v>0.2962962963</v>
      </c>
      <c r="AT22" s="38">
        <f t="shared" si="6"/>
        <v>0.1111111111</v>
      </c>
      <c r="AU22" s="38">
        <f t="shared" si="6"/>
        <v>0.1111111111</v>
      </c>
      <c r="AV22" s="38">
        <f t="shared" si="6"/>
        <v>0.2592592593</v>
      </c>
      <c r="AW22" s="38">
        <f t="shared" si="6"/>
        <v>0.2962962963</v>
      </c>
      <c r="AX22" s="38">
        <f t="shared" si="6"/>
        <v>0.3333333333</v>
      </c>
      <c r="AY22" s="38">
        <f t="shared" si="6"/>
        <v>0.3333333333</v>
      </c>
      <c r="AZ22" s="38">
        <f t="shared" si="6"/>
        <v>0.1481481481</v>
      </c>
      <c r="BA22" s="38">
        <f t="shared" si="6"/>
        <v>0.2592592593</v>
      </c>
      <c r="BB22" s="38">
        <f t="shared" si="6"/>
        <v>0.2222222222</v>
      </c>
      <c r="BC22" s="38">
        <f t="shared" si="6"/>
        <v>0.2962962963</v>
      </c>
      <c r="BD22" s="38">
        <f t="shared" si="6"/>
        <v>0.1481481481</v>
      </c>
      <c r="BE22" s="38">
        <f t="shared" si="6"/>
        <v>0.2962962963</v>
      </c>
      <c r="BF22" s="38">
        <f t="shared" si="6"/>
        <v>0.1851851852</v>
      </c>
      <c r="BG22" s="38">
        <f t="shared" si="6"/>
        <v>0.1851851852</v>
      </c>
      <c r="BH22" s="38">
        <f t="shared" si="6"/>
        <v>0.2222222222</v>
      </c>
      <c r="BI22" s="38">
        <f t="shared" si="6"/>
        <v>0.2962962963</v>
      </c>
      <c r="BJ22" s="38">
        <f t="shared" si="6"/>
        <v>0.1851851852</v>
      </c>
      <c r="BK22" s="38">
        <f t="shared" si="6"/>
        <v>0.2222222222</v>
      </c>
      <c r="BL22" s="38">
        <f t="shared" si="6"/>
        <v>0.2222222222</v>
      </c>
      <c r="BM22" s="38">
        <f t="shared" si="6"/>
        <v>0.2222222222</v>
      </c>
      <c r="BN22" s="38">
        <f t="shared" si="6"/>
        <v>0.1851851852</v>
      </c>
      <c r="BO22" s="38">
        <f t="shared" si="6"/>
        <v>0.3333333333</v>
      </c>
      <c r="BP22" s="38">
        <f t="shared" si="6"/>
        <v>0.2592592593</v>
      </c>
      <c r="BQ22" s="38">
        <f t="shared" si="6"/>
        <v>0.2592592593</v>
      </c>
      <c r="BR22" s="38">
        <f t="shared" si="6"/>
        <v>0.2962962963</v>
      </c>
      <c r="BS22" s="38">
        <f t="shared" si="6"/>
        <v>0.2592592593</v>
      </c>
      <c r="BT22" s="38">
        <f t="shared" si="6"/>
        <v>0.2222222222</v>
      </c>
      <c r="BU22" s="38">
        <f t="shared" si="6"/>
        <v>0.2962962963</v>
      </c>
      <c r="BV22" s="38">
        <f t="shared" si="6"/>
        <v>0.3333333333</v>
      </c>
      <c r="BW22" s="38">
        <f t="shared" si="6"/>
        <v>0.2222222222</v>
      </c>
      <c r="BX22" s="38">
        <f t="shared" si="6"/>
        <v>0.2222222222</v>
      </c>
      <c r="BY22" s="38">
        <f t="shared" si="6"/>
        <v>0.2222222222</v>
      </c>
      <c r="BZ22" s="38">
        <f t="shared" si="6"/>
        <v>0.3333333333</v>
      </c>
      <c r="CA22" s="38">
        <f t="shared" si="6"/>
        <v>0.2592592593</v>
      </c>
      <c r="CB22" s="38">
        <f t="shared" si="6"/>
        <v>0.3333333333</v>
      </c>
      <c r="CC22" s="38">
        <f t="shared" si="6"/>
        <v>0.3333333333</v>
      </c>
      <c r="CD22" s="38">
        <f t="shared" si="6"/>
        <v>0.3333333333</v>
      </c>
      <c r="CE22" s="38">
        <f t="shared" si="6"/>
        <v>0.3333333333</v>
      </c>
    </row>
    <row r="23" ht="26.25" customHeight="1">
      <c r="A23" s="27" t="s">
        <v>394</v>
      </c>
      <c r="B23" s="28"/>
      <c r="D23" s="29"/>
      <c r="CD23" s="29"/>
      <c r="CE23" s="29"/>
    </row>
    <row r="24">
      <c r="A24" s="47" t="s">
        <v>395</v>
      </c>
      <c r="B24" s="42"/>
      <c r="D24" s="48" t="s">
        <v>396</v>
      </c>
      <c r="E24" s="49" t="s">
        <v>396</v>
      </c>
      <c r="F24" s="48" t="s">
        <v>396</v>
      </c>
      <c r="G24" s="49" t="s">
        <v>396</v>
      </c>
      <c r="H24" s="48" t="s">
        <v>397</v>
      </c>
      <c r="I24" s="49" t="s">
        <v>397</v>
      </c>
      <c r="J24" s="48" t="s">
        <v>398</v>
      </c>
      <c r="K24" s="49" t="s">
        <v>398</v>
      </c>
      <c r="L24" s="48" t="s">
        <v>398</v>
      </c>
      <c r="M24" s="49" t="s">
        <v>396</v>
      </c>
      <c r="N24" s="48" t="s">
        <v>397</v>
      </c>
      <c r="O24" s="49" t="s">
        <v>396</v>
      </c>
      <c r="P24" s="48" t="s">
        <v>396</v>
      </c>
      <c r="Q24" s="49" t="s">
        <v>397</v>
      </c>
      <c r="R24" s="48" t="s">
        <v>397</v>
      </c>
      <c r="S24" s="49" t="s">
        <v>396</v>
      </c>
      <c r="T24" s="48" t="s">
        <v>397</v>
      </c>
      <c r="U24" s="49" t="s">
        <v>398</v>
      </c>
      <c r="V24" s="48" t="s">
        <v>398</v>
      </c>
      <c r="W24" s="49" t="s">
        <v>398</v>
      </c>
      <c r="X24" s="48" t="s">
        <v>398</v>
      </c>
      <c r="Y24" s="49" t="s">
        <v>398</v>
      </c>
      <c r="Z24" s="48" t="s">
        <v>399</v>
      </c>
      <c r="AA24" s="49" t="s">
        <v>397</v>
      </c>
      <c r="AB24" s="48" t="s">
        <v>396</v>
      </c>
      <c r="AC24" s="49" t="s">
        <v>398</v>
      </c>
      <c r="AD24" s="48" t="s">
        <v>398</v>
      </c>
      <c r="AE24" s="49" t="s">
        <v>396</v>
      </c>
      <c r="AF24" s="48" t="s">
        <v>397</v>
      </c>
      <c r="AG24" s="49" t="s">
        <v>399</v>
      </c>
      <c r="AH24" s="48" t="s">
        <v>396</v>
      </c>
      <c r="AI24" s="49" t="s">
        <v>398</v>
      </c>
      <c r="AJ24" s="48" t="s">
        <v>399</v>
      </c>
      <c r="AK24" s="49" t="s">
        <v>399</v>
      </c>
      <c r="AL24" s="48" t="s">
        <v>398</v>
      </c>
      <c r="AM24" s="49" t="s">
        <v>396</v>
      </c>
      <c r="AN24" s="48" t="s">
        <v>398</v>
      </c>
      <c r="AO24" s="49" t="s">
        <v>398</v>
      </c>
      <c r="AP24" s="48" t="s">
        <v>397</v>
      </c>
      <c r="AQ24" s="49" t="s">
        <v>399</v>
      </c>
      <c r="AR24" s="48" t="s">
        <v>398</v>
      </c>
      <c r="AS24" s="49" t="s">
        <v>398</v>
      </c>
      <c r="AT24" s="48" t="s">
        <v>397</v>
      </c>
      <c r="AU24" s="49" t="s">
        <v>396</v>
      </c>
      <c r="AV24" s="48" t="s">
        <v>398</v>
      </c>
      <c r="AW24" s="49" t="s">
        <v>398</v>
      </c>
      <c r="AX24" s="48" t="s">
        <v>398</v>
      </c>
      <c r="AY24" s="49" t="s">
        <v>398</v>
      </c>
      <c r="AZ24" s="48" t="s">
        <v>396</v>
      </c>
      <c r="BA24" s="49" t="s">
        <v>396</v>
      </c>
      <c r="BB24" s="48" t="s">
        <v>398</v>
      </c>
      <c r="BC24" s="49" t="s">
        <v>396</v>
      </c>
      <c r="BD24" s="48" t="s">
        <v>399</v>
      </c>
      <c r="BE24" s="49" t="s">
        <v>397</v>
      </c>
      <c r="BF24" s="48" t="s">
        <v>398</v>
      </c>
      <c r="BG24" s="49" t="s">
        <v>396</v>
      </c>
      <c r="BH24" s="48" t="s">
        <v>396</v>
      </c>
      <c r="BI24" s="49" t="s">
        <v>398</v>
      </c>
      <c r="BJ24" s="48" t="s">
        <v>396</v>
      </c>
      <c r="BK24" s="49" t="s">
        <v>396</v>
      </c>
      <c r="BL24" s="48" t="s">
        <v>397</v>
      </c>
      <c r="BM24" s="49" t="s">
        <v>396</v>
      </c>
      <c r="BN24" s="50" t="s">
        <v>397</v>
      </c>
      <c r="BO24" s="49" t="s">
        <v>396</v>
      </c>
      <c r="BP24" s="48" t="s">
        <v>398</v>
      </c>
      <c r="BQ24" s="49" t="s">
        <v>398</v>
      </c>
      <c r="BR24" s="48" t="s">
        <v>396</v>
      </c>
      <c r="BS24" s="49" t="s">
        <v>397</v>
      </c>
      <c r="BT24" s="48" t="s">
        <v>399</v>
      </c>
      <c r="BU24" s="49" t="s">
        <v>396</v>
      </c>
      <c r="BV24" s="48" t="s">
        <v>396</v>
      </c>
      <c r="BW24" s="49" t="s">
        <v>396</v>
      </c>
      <c r="BX24" s="48" t="s">
        <v>399</v>
      </c>
      <c r="BY24" s="49" t="s">
        <v>397</v>
      </c>
      <c r="BZ24" s="48" t="s">
        <v>398</v>
      </c>
      <c r="CA24" s="49" t="s">
        <v>398</v>
      </c>
      <c r="CB24" s="48" t="s">
        <v>398</v>
      </c>
      <c r="CC24" s="49" t="s">
        <v>398</v>
      </c>
      <c r="CD24" s="48" t="s">
        <v>396</v>
      </c>
      <c r="CE24" s="48" t="s">
        <v>398</v>
      </c>
    </row>
    <row r="25" ht="37.5" customHeight="1">
      <c r="A25" s="47" t="s">
        <v>400</v>
      </c>
      <c r="B25" s="42"/>
      <c r="D25" s="42" t="s">
        <v>401</v>
      </c>
      <c r="E25" s="49" t="s">
        <v>402</v>
      </c>
      <c r="F25" s="48" t="s">
        <v>403</v>
      </c>
      <c r="G25" s="49" t="s">
        <v>404</v>
      </c>
      <c r="H25" s="42" t="s">
        <v>405</v>
      </c>
      <c r="I25" s="49" t="s">
        <v>406</v>
      </c>
      <c r="J25" s="42" t="s">
        <v>407</v>
      </c>
      <c r="K25" s="49" t="s">
        <v>408</v>
      </c>
      <c r="L25" s="48" t="s">
        <v>409</v>
      </c>
      <c r="M25" s="49" t="s">
        <v>410</v>
      </c>
      <c r="N25" s="42" t="s">
        <v>411</v>
      </c>
      <c r="O25" s="49" t="s">
        <v>412</v>
      </c>
      <c r="P25" s="48" t="s">
        <v>413</v>
      </c>
      <c r="Q25" s="49"/>
      <c r="R25" s="48" t="s">
        <v>414</v>
      </c>
      <c r="S25" s="49" t="s">
        <v>415</v>
      </c>
      <c r="T25" s="48" t="s">
        <v>416</v>
      </c>
      <c r="U25" s="49" t="s">
        <v>417</v>
      </c>
      <c r="V25" s="48" t="s">
        <v>418</v>
      </c>
      <c r="W25" s="49" t="s">
        <v>419</v>
      </c>
      <c r="X25" s="48" t="s">
        <v>420</v>
      </c>
      <c r="Y25" s="49" t="s">
        <v>421</v>
      </c>
      <c r="Z25" s="48" t="s">
        <v>422</v>
      </c>
      <c r="AA25" s="49" t="s">
        <v>423</v>
      </c>
      <c r="AB25" s="48" t="s">
        <v>424</v>
      </c>
      <c r="AC25" s="49"/>
      <c r="AD25" s="48" t="s">
        <v>425</v>
      </c>
      <c r="AE25" s="49" t="s">
        <v>426</v>
      </c>
      <c r="AF25" s="48" t="s">
        <v>427</v>
      </c>
      <c r="AG25" s="49" t="s">
        <v>428</v>
      </c>
      <c r="AH25" s="42" t="s">
        <v>429</v>
      </c>
      <c r="AI25" s="49" t="s">
        <v>430</v>
      </c>
      <c r="AJ25" s="48" t="s">
        <v>431</v>
      </c>
      <c r="AK25" s="49" t="s">
        <v>432</v>
      </c>
      <c r="AL25" s="51" t="s">
        <v>433</v>
      </c>
      <c r="AM25" s="49" t="s">
        <v>434</v>
      </c>
      <c r="AN25" s="48" t="s">
        <v>435</v>
      </c>
      <c r="AO25" s="49" t="s">
        <v>436</v>
      </c>
      <c r="AP25" s="48" t="s">
        <v>437</v>
      </c>
      <c r="AQ25" s="49" t="s">
        <v>438</v>
      </c>
      <c r="AR25" s="48" t="s">
        <v>439</v>
      </c>
      <c r="AS25" s="49" t="s">
        <v>440</v>
      </c>
      <c r="AT25" s="48" t="s">
        <v>441</v>
      </c>
      <c r="AU25" s="49" t="s">
        <v>442</v>
      </c>
      <c r="AV25" s="48" t="s">
        <v>443</v>
      </c>
      <c r="AW25" s="49" t="s">
        <v>444</v>
      </c>
      <c r="AX25" s="48" t="s">
        <v>445</v>
      </c>
      <c r="AY25" s="49" t="s">
        <v>446</v>
      </c>
      <c r="AZ25" s="48" t="s">
        <v>447</v>
      </c>
      <c r="BA25" s="49" t="s">
        <v>448</v>
      </c>
      <c r="BB25" s="48" t="s">
        <v>449</v>
      </c>
      <c r="BC25" s="49" t="s">
        <v>450</v>
      </c>
      <c r="BD25" s="48" t="s">
        <v>451</v>
      </c>
      <c r="BE25" s="48" t="s">
        <v>452</v>
      </c>
      <c r="BF25" s="50" t="s">
        <v>453</v>
      </c>
      <c r="BG25" s="49" t="s">
        <v>454</v>
      </c>
      <c r="BH25" s="48" t="s">
        <v>455</v>
      </c>
      <c r="BI25" s="49" t="s">
        <v>456</v>
      </c>
      <c r="BJ25" s="48" t="s">
        <v>457</v>
      </c>
      <c r="BK25" s="49" t="s">
        <v>458</v>
      </c>
      <c r="BL25" s="48" t="s">
        <v>459</v>
      </c>
      <c r="BM25" s="49" t="s">
        <v>460</v>
      </c>
      <c r="BN25" s="48" t="s">
        <v>461</v>
      </c>
      <c r="BO25" s="49" t="s">
        <v>462</v>
      </c>
      <c r="BP25" s="48" t="s">
        <v>463</v>
      </c>
      <c r="BQ25" s="49"/>
      <c r="BR25" s="50" t="s">
        <v>464</v>
      </c>
      <c r="BS25" s="49" t="s">
        <v>465</v>
      </c>
      <c r="BT25" s="48" t="s">
        <v>466</v>
      </c>
      <c r="BU25" s="49" t="s">
        <v>467</v>
      </c>
      <c r="BV25" s="48" t="s">
        <v>468</v>
      </c>
      <c r="BW25" s="49" t="s">
        <v>469</v>
      </c>
      <c r="BX25" s="50" t="s">
        <v>470</v>
      </c>
      <c r="BY25" s="49" t="s">
        <v>471</v>
      </c>
      <c r="BZ25" s="48" t="s">
        <v>472</v>
      </c>
      <c r="CA25" s="49" t="s">
        <v>473</v>
      </c>
      <c r="CB25" s="48" t="s">
        <v>474</v>
      </c>
      <c r="CC25" s="49" t="s">
        <v>475</v>
      </c>
      <c r="CD25" s="48" t="s">
        <v>476</v>
      </c>
      <c r="CE25" s="48"/>
    </row>
    <row r="26">
      <c r="A26" s="52"/>
      <c r="B26" s="53"/>
      <c r="C26" s="53"/>
      <c r="D26" s="54"/>
      <c r="E26" s="55"/>
      <c r="F26" s="54"/>
      <c r="G26" s="55"/>
      <c r="H26" s="54"/>
      <c r="I26" s="55"/>
      <c r="J26" s="54"/>
      <c r="K26" s="55"/>
      <c r="L26" s="54"/>
      <c r="M26" s="55"/>
      <c r="N26" s="54"/>
      <c r="O26" s="55"/>
      <c r="P26" s="54"/>
      <c r="Q26" s="55"/>
      <c r="R26" s="54"/>
      <c r="S26" s="55"/>
      <c r="T26" s="54"/>
      <c r="U26" s="55"/>
      <c r="V26" s="54"/>
      <c r="W26" s="55"/>
      <c r="X26" s="54"/>
      <c r="Y26" s="55"/>
      <c r="Z26" s="54"/>
      <c r="AA26" s="55"/>
      <c r="AB26" s="54"/>
      <c r="AC26" s="55"/>
      <c r="AD26" s="54"/>
      <c r="AE26" s="55"/>
      <c r="AF26" s="54"/>
      <c r="AG26" s="55"/>
      <c r="AH26" s="54"/>
      <c r="AI26" s="55"/>
      <c r="AJ26" s="54"/>
      <c r="AK26" s="56"/>
      <c r="AL26" s="57"/>
      <c r="AM26" s="56"/>
      <c r="AN26" s="57"/>
      <c r="AO26" s="56"/>
      <c r="AP26" s="57"/>
      <c r="AQ26" s="56"/>
      <c r="AR26" s="57"/>
      <c r="AS26" s="56"/>
      <c r="AT26" s="57"/>
      <c r="AU26" s="56"/>
      <c r="AV26" s="57"/>
      <c r="AW26" s="56"/>
      <c r="AX26" s="57"/>
      <c r="AY26" s="56"/>
      <c r="AZ26" s="57"/>
      <c r="BA26" s="56"/>
      <c r="BB26" s="57"/>
      <c r="BC26" s="56"/>
      <c r="BD26" s="57"/>
      <c r="BE26" s="57"/>
      <c r="BF26" s="58"/>
      <c r="BG26" s="56"/>
      <c r="BH26" s="57"/>
      <c r="BI26" s="56"/>
      <c r="BJ26" s="57"/>
      <c r="BK26" s="56"/>
      <c r="BL26" s="57"/>
      <c r="BM26" s="56"/>
      <c r="BN26" s="57"/>
      <c r="BO26" s="56"/>
      <c r="BP26" s="57"/>
      <c r="BQ26" s="56"/>
      <c r="BR26" s="58"/>
      <c r="BS26" s="56"/>
      <c r="BT26" s="57"/>
      <c r="BU26" s="56"/>
      <c r="BV26" s="57"/>
      <c r="BW26" s="56"/>
      <c r="BX26" s="58"/>
      <c r="BY26" s="56"/>
      <c r="BZ26" s="57"/>
      <c r="CA26" s="56"/>
      <c r="CB26" s="57"/>
      <c r="CC26" s="56"/>
      <c r="CD26" s="57"/>
      <c r="CE26" s="57"/>
    </row>
    <row r="27">
      <c r="A27" s="35" t="s">
        <v>477</v>
      </c>
      <c r="B27" s="36">
        <f>sum(B8,B15,B21)</f>
        <v>33</v>
      </c>
      <c r="C27" s="36"/>
      <c r="D27" s="36">
        <f t="shared" ref="D27:BC27" si="7">sum(D8,D15,D21)</f>
        <v>24</v>
      </c>
      <c r="E27" s="45">
        <f t="shared" si="7"/>
        <v>21</v>
      </c>
      <c r="F27" s="36">
        <f t="shared" si="7"/>
        <v>25</v>
      </c>
      <c r="G27" s="45">
        <f t="shared" si="7"/>
        <v>29</v>
      </c>
      <c r="H27" s="36">
        <f t="shared" si="7"/>
        <v>18</v>
      </c>
      <c r="I27" s="45">
        <f t="shared" si="7"/>
        <v>17</v>
      </c>
      <c r="J27" s="36">
        <f t="shared" si="7"/>
        <v>28</v>
      </c>
      <c r="K27" s="45">
        <f t="shared" si="7"/>
        <v>27</v>
      </c>
      <c r="L27" s="36">
        <f t="shared" si="7"/>
        <v>30</v>
      </c>
      <c r="M27" s="45">
        <f t="shared" si="7"/>
        <v>26</v>
      </c>
      <c r="N27" s="36">
        <f t="shared" si="7"/>
        <v>22</v>
      </c>
      <c r="O27" s="45">
        <f t="shared" si="7"/>
        <v>25</v>
      </c>
      <c r="P27" s="36">
        <f t="shared" si="7"/>
        <v>28</v>
      </c>
      <c r="Q27" s="45">
        <f t="shared" si="7"/>
        <v>26</v>
      </c>
      <c r="R27" s="36">
        <f t="shared" si="7"/>
        <v>24</v>
      </c>
      <c r="S27" s="45">
        <f t="shared" si="7"/>
        <v>25</v>
      </c>
      <c r="T27" s="36">
        <f t="shared" si="7"/>
        <v>23</v>
      </c>
      <c r="U27" s="45">
        <f t="shared" si="7"/>
        <v>27</v>
      </c>
      <c r="V27" s="36">
        <f t="shared" si="7"/>
        <v>29</v>
      </c>
      <c r="W27" s="45">
        <f t="shared" si="7"/>
        <v>29</v>
      </c>
      <c r="X27" s="36">
        <f t="shared" si="7"/>
        <v>30</v>
      </c>
      <c r="Y27" s="45">
        <f t="shared" si="7"/>
        <v>32</v>
      </c>
      <c r="Z27" s="36">
        <f t="shared" si="7"/>
        <v>14</v>
      </c>
      <c r="AA27" s="45">
        <f t="shared" si="7"/>
        <v>25</v>
      </c>
      <c r="AB27" s="36">
        <f t="shared" si="7"/>
        <v>28</v>
      </c>
      <c r="AC27" s="45">
        <f t="shared" si="7"/>
        <v>28</v>
      </c>
      <c r="AD27" s="36">
        <f t="shared" si="7"/>
        <v>29</v>
      </c>
      <c r="AE27" s="45">
        <f t="shared" si="7"/>
        <v>22</v>
      </c>
      <c r="AF27" s="36">
        <f t="shared" si="7"/>
        <v>24</v>
      </c>
      <c r="AG27" s="45">
        <f t="shared" si="7"/>
        <v>22</v>
      </c>
      <c r="AH27" s="36">
        <f t="shared" si="7"/>
        <v>23</v>
      </c>
      <c r="AI27" s="45">
        <f t="shared" si="7"/>
        <v>27</v>
      </c>
      <c r="AJ27" s="36">
        <f t="shared" si="7"/>
        <v>21</v>
      </c>
      <c r="AK27" s="45">
        <f t="shared" si="7"/>
        <v>13</v>
      </c>
      <c r="AL27" s="36">
        <f t="shared" si="7"/>
        <v>32</v>
      </c>
      <c r="AM27" s="45">
        <f t="shared" si="7"/>
        <v>24</v>
      </c>
      <c r="AN27" s="36">
        <f t="shared" si="7"/>
        <v>29</v>
      </c>
      <c r="AO27" s="45">
        <f t="shared" si="7"/>
        <v>30</v>
      </c>
      <c r="AP27" s="36">
        <f t="shared" si="7"/>
        <v>22</v>
      </c>
      <c r="AQ27" s="45">
        <f t="shared" si="7"/>
        <v>20</v>
      </c>
      <c r="AR27" s="36">
        <f t="shared" si="7"/>
        <v>28</v>
      </c>
      <c r="AS27" s="45">
        <f t="shared" si="7"/>
        <v>29</v>
      </c>
      <c r="AT27" s="36">
        <f t="shared" si="7"/>
        <v>17</v>
      </c>
      <c r="AU27" s="45">
        <f t="shared" si="7"/>
        <v>24</v>
      </c>
      <c r="AV27" s="36">
        <f t="shared" si="7"/>
        <v>27</v>
      </c>
      <c r="AW27" s="45">
        <f t="shared" si="7"/>
        <v>30</v>
      </c>
      <c r="AX27" s="36">
        <f t="shared" si="7"/>
        <v>29</v>
      </c>
      <c r="AY27" s="45">
        <f t="shared" si="7"/>
        <v>32</v>
      </c>
      <c r="AZ27" s="36">
        <f t="shared" si="7"/>
        <v>22</v>
      </c>
      <c r="BA27" s="45">
        <f t="shared" si="7"/>
        <v>30</v>
      </c>
      <c r="BB27" s="36">
        <f t="shared" si="7"/>
        <v>29</v>
      </c>
      <c r="BC27" s="45">
        <f t="shared" si="7"/>
        <v>30</v>
      </c>
      <c r="BD27" s="36"/>
      <c r="BE27" s="36"/>
      <c r="BF27" s="46">
        <f t="shared" ref="BF27:CE27" si="8">sum(BF8,BF15,BF21)</f>
        <v>27</v>
      </c>
      <c r="BG27" s="45">
        <f t="shared" si="8"/>
        <v>24</v>
      </c>
      <c r="BH27" s="36">
        <f t="shared" si="8"/>
        <v>24</v>
      </c>
      <c r="BI27" s="45">
        <f t="shared" si="8"/>
        <v>28</v>
      </c>
      <c r="BJ27" s="36">
        <f t="shared" si="8"/>
        <v>23</v>
      </c>
      <c r="BK27" s="45">
        <f t="shared" si="8"/>
        <v>30</v>
      </c>
      <c r="BL27" s="45">
        <f t="shared" si="8"/>
        <v>19</v>
      </c>
      <c r="BM27" s="45">
        <f t="shared" si="8"/>
        <v>21</v>
      </c>
      <c r="BN27" s="36">
        <f t="shared" si="8"/>
        <v>22</v>
      </c>
      <c r="BO27" s="45">
        <f t="shared" si="8"/>
        <v>30</v>
      </c>
      <c r="BP27" s="36">
        <f t="shared" si="8"/>
        <v>28</v>
      </c>
      <c r="BQ27" s="45">
        <f t="shared" si="8"/>
        <v>29</v>
      </c>
      <c r="BR27" s="45">
        <f t="shared" si="8"/>
        <v>31</v>
      </c>
      <c r="BS27" s="45">
        <f t="shared" si="8"/>
        <v>25</v>
      </c>
      <c r="BT27" s="36">
        <f t="shared" si="8"/>
        <v>21</v>
      </c>
      <c r="BU27" s="45">
        <f t="shared" si="8"/>
        <v>25</v>
      </c>
      <c r="BV27" s="36">
        <f t="shared" si="8"/>
        <v>29</v>
      </c>
      <c r="BW27" s="45">
        <f t="shared" si="8"/>
        <v>24</v>
      </c>
      <c r="BX27" s="45">
        <f t="shared" si="8"/>
        <v>17</v>
      </c>
      <c r="BY27" s="45">
        <f t="shared" si="8"/>
        <v>23</v>
      </c>
      <c r="BZ27" s="36">
        <f t="shared" si="8"/>
        <v>33</v>
      </c>
      <c r="CA27" s="45">
        <f t="shared" si="8"/>
        <v>28</v>
      </c>
      <c r="CB27" s="36">
        <f t="shared" si="8"/>
        <v>33</v>
      </c>
      <c r="CC27" s="45">
        <f t="shared" si="8"/>
        <v>33</v>
      </c>
      <c r="CD27" s="45">
        <f t="shared" si="8"/>
        <v>29</v>
      </c>
      <c r="CE27" s="45">
        <f t="shared" si="8"/>
        <v>31</v>
      </c>
    </row>
    <row r="28">
      <c r="A28" s="35" t="s">
        <v>478</v>
      </c>
      <c r="B28" s="59">
        <f>B9+B16+B22</f>
        <v>1</v>
      </c>
      <c r="C28" s="59"/>
      <c r="D28" s="60">
        <f t="shared" ref="D28:CE28" si="9">(D9+D16+D22)*100</f>
        <v>71.2962963</v>
      </c>
      <c r="E28" s="60">
        <f t="shared" si="9"/>
        <v>62.96296296</v>
      </c>
      <c r="F28" s="60">
        <f t="shared" si="9"/>
        <v>75.92592593</v>
      </c>
      <c r="G28" s="60">
        <f t="shared" si="9"/>
        <v>87.96296296</v>
      </c>
      <c r="H28" s="60">
        <f t="shared" si="9"/>
        <v>54.62962963</v>
      </c>
      <c r="I28" s="60">
        <f t="shared" si="9"/>
        <v>50.92592593</v>
      </c>
      <c r="J28" s="60">
        <f t="shared" si="9"/>
        <v>86.11111111</v>
      </c>
      <c r="K28" s="60">
        <f t="shared" si="9"/>
        <v>82.40740741</v>
      </c>
      <c r="L28" s="60">
        <f t="shared" si="9"/>
        <v>89.81481481</v>
      </c>
      <c r="M28" s="60">
        <f t="shared" si="9"/>
        <v>76.85185185</v>
      </c>
      <c r="N28" s="60">
        <f t="shared" si="9"/>
        <v>66.66666667</v>
      </c>
      <c r="O28" s="60">
        <f t="shared" si="9"/>
        <v>75.92592593</v>
      </c>
      <c r="P28" s="60">
        <f t="shared" si="9"/>
        <v>85.18518519</v>
      </c>
      <c r="Q28" s="60">
        <f t="shared" si="9"/>
        <v>78.7037037</v>
      </c>
      <c r="R28" s="60">
        <f t="shared" si="9"/>
        <v>73.14814815</v>
      </c>
      <c r="S28" s="60">
        <f t="shared" si="9"/>
        <v>76.85185185</v>
      </c>
      <c r="T28" s="60">
        <f t="shared" si="9"/>
        <v>70.37037037</v>
      </c>
      <c r="U28" s="60">
        <f t="shared" si="9"/>
        <v>80.55555556</v>
      </c>
      <c r="V28" s="60">
        <f t="shared" si="9"/>
        <v>87.03703704</v>
      </c>
      <c r="W28" s="60">
        <f t="shared" si="9"/>
        <v>87.03703704</v>
      </c>
      <c r="X28" s="60">
        <f t="shared" si="9"/>
        <v>90.74074074</v>
      </c>
      <c r="Y28" s="60">
        <f t="shared" si="9"/>
        <v>97.22222222</v>
      </c>
      <c r="Z28" s="60">
        <f t="shared" si="9"/>
        <v>42.59259259</v>
      </c>
      <c r="AA28" s="60">
        <f t="shared" si="9"/>
        <v>73.14814815</v>
      </c>
      <c r="AB28" s="60">
        <f t="shared" si="9"/>
        <v>84.25925926</v>
      </c>
      <c r="AC28" s="60">
        <f t="shared" si="9"/>
        <v>84.25925926</v>
      </c>
      <c r="AD28" s="60">
        <f t="shared" si="9"/>
        <v>87.03703704</v>
      </c>
      <c r="AE28" s="60">
        <f t="shared" si="9"/>
        <v>66.66666667</v>
      </c>
      <c r="AF28" s="60">
        <f t="shared" si="9"/>
        <v>73.14814815</v>
      </c>
      <c r="AG28" s="60">
        <f t="shared" si="9"/>
        <v>65.74074074</v>
      </c>
      <c r="AH28" s="60">
        <f t="shared" si="9"/>
        <v>70.37037037</v>
      </c>
      <c r="AI28" s="60">
        <f t="shared" si="9"/>
        <v>81.48148148</v>
      </c>
      <c r="AJ28" s="60">
        <f t="shared" si="9"/>
        <v>64.81481481</v>
      </c>
      <c r="AK28" s="60">
        <f t="shared" si="9"/>
        <v>38.88888889</v>
      </c>
      <c r="AL28" s="60">
        <f t="shared" si="9"/>
        <v>97.22222222</v>
      </c>
      <c r="AM28" s="60">
        <f t="shared" si="9"/>
        <v>71.2962963</v>
      </c>
      <c r="AN28" s="60">
        <f t="shared" si="9"/>
        <v>87.96296296</v>
      </c>
      <c r="AO28" s="60">
        <f t="shared" si="9"/>
        <v>90.74074074</v>
      </c>
      <c r="AP28" s="60">
        <f t="shared" si="9"/>
        <v>64.81481481</v>
      </c>
      <c r="AQ28" s="60">
        <f t="shared" si="9"/>
        <v>61.11111111</v>
      </c>
      <c r="AR28" s="60">
        <f t="shared" si="9"/>
        <v>85.18518519</v>
      </c>
      <c r="AS28" s="60">
        <f t="shared" si="9"/>
        <v>87.96296296</v>
      </c>
      <c r="AT28" s="60">
        <f t="shared" si="9"/>
        <v>50</v>
      </c>
      <c r="AU28" s="60">
        <f t="shared" si="9"/>
        <v>69.44444444</v>
      </c>
      <c r="AV28" s="60">
        <f t="shared" si="9"/>
        <v>81.48148148</v>
      </c>
      <c r="AW28" s="60">
        <f t="shared" si="9"/>
        <v>90.74074074</v>
      </c>
      <c r="AX28" s="60">
        <f t="shared" si="9"/>
        <v>88.88888889</v>
      </c>
      <c r="AY28" s="60">
        <f t="shared" si="9"/>
        <v>97.22222222</v>
      </c>
      <c r="AZ28" s="60">
        <f t="shared" si="9"/>
        <v>64.81481481</v>
      </c>
      <c r="BA28" s="60">
        <f t="shared" si="9"/>
        <v>89.81481481</v>
      </c>
      <c r="BB28" s="60">
        <f t="shared" si="9"/>
        <v>86.11111111</v>
      </c>
      <c r="BC28" s="60">
        <f t="shared" si="9"/>
        <v>90.74074074</v>
      </c>
      <c r="BD28" s="60">
        <f t="shared" si="9"/>
        <v>37.03703704</v>
      </c>
      <c r="BE28" s="60">
        <f t="shared" si="9"/>
        <v>74.07407407</v>
      </c>
      <c r="BF28" s="60">
        <f t="shared" si="9"/>
        <v>79.62962963</v>
      </c>
      <c r="BG28" s="60">
        <f t="shared" si="9"/>
        <v>71.2962963</v>
      </c>
      <c r="BH28" s="60">
        <f t="shared" si="9"/>
        <v>72.22222222</v>
      </c>
      <c r="BI28" s="60">
        <f t="shared" si="9"/>
        <v>85.18518519</v>
      </c>
      <c r="BJ28" s="60">
        <f t="shared" si="9"/>
        <v>68.51851852</v>
      </c>
      <c r="BK28" s="60">
        <f t="shared" si="9"/>
        <v>88.88888889</v>
      </c>
      <c r="BL28" s="60">
        <f t="shared" si="9"/>
        <v>58.33333333</v>
      </c>
      <c r="BM28" s="60">
        <f t="shared" si="9"/>
        <v>63.88888889</v>
      </c>
      <c r="BN28" s="60">
        <f t="shared" si="9"/>
        <v>65.74074074</v>
      </c>
      <c r="BO28" s="60">
        <f t="shared" si="9"/>
        <v>91.66666667</v>
      </c>
      <c r="BP28" s="60">
        <f t="shared" si="9"/>
        <v>84.25925926</v>
      </c>
      <c r="BQ28" s="60">
        <f t="shared" si="9"/>
        <v>87.03703704</v>
      </c>
      <c r="BR28" s="60">
        <f t="shared" si="9"/>
        <v>93.51851852</v>
      </c>
      <c r="BS28" s="60">
        <f t="shared" si="9"/>
        <v>75.92592593</v>
      </c>
      <c r="BT28" s="60">
        <f t="shared" si="9"/>
        <v>63.88888889</v>
      </c>
      <c r="BU28" s="60">
        <f t="shared" si="9"/>
        <v>76.85185185</v>
      </c>
      <c r="BV28" s="60">
        <f t="shared" si="9"/>
        <v>88.88888889</v>
      </c>
      <c r="BW28" s="60">
        <f t="shared" si="9"/>
        <v>72.22222222</v>
      </c>
      <c r="BX28" s="60">
        <f t="shared" si="9"/>
        <v>52.77777778</v>
      </c>
      <c r="BY28" s="60">
        <f t="shared" si="9"/>
        <v>69.44444444</v>
      </c>
      <c r="BZ28" s="60">
        <f t="shared" si="9"/>
        <v>100</v>
      </c>
      <c r="CA28" s="60">
        <f t="shared" si="9"/>
        <v>84.25925926</v>
      </c>
      <c r="CB28" s="60">
        <f t="shared" si="9"/>
        <v>100</v>
      </c>
      <c r="CC28" s="60">
        <f t="shared" si="9"/>
        <v>100</v>
      </c>
      <c r="CD28" s="60">
        <f t="shared" si="9"/>
        <v>88.88888889</v>
      </c>
      <c r="CE28" s="60">
        <f t="shared" si="9"/>
        <v>94.44444444</v>
      </c>
    </row>
  </sheetData>
  <mergeCells count="46">
    <mergeCell ref="A1:A2"/>
    <mergeCell ref="D2:E2"/>
    <mergeCell ref="F2:G2"/>
    <mergeCell ref="H2:I2"/>
    <mergeCell ref="J2:K2"/>
    <mergeCell ref="L2:M2"/>
    <mergeCell ref="N2:O2"/>
    <mergeCell ref="C3:C25"/>
    <mergeCell ref="P2:Q2"/>
    <mergeCell ref="R2:S2"/>
    <mergeCell ref="T2:U2"/>
    <mergeCell ref="V2:W2"/>
    <mergeCell ref="X2:Y2"/>
    <mergeCell ref="Z2:AA2"/>
    <mergeCell ref="AB2:AC2"/>
    <mergeCell ref="AD2:AE2"/>
    <mergeCell ref="AF2:AG2"/>
    <mergeCell ref="AH2:AI2"/>
    <mergeCell ref="AJ2:AK2"/>
    <mergeCell ref="AL2:AM2"/>
    <mergeCell ref="AN2:AO2"/>
    <mergeCell ref="AP2:AQ2"/>
    <mergeCell ref="AR2:AS2"/>
    <mergeCell ref="AT2:AU2"/>
    <mergeCell ref="AV2:AW2"/>
    <mergeCell ref="AX2:AY2"/>
    <mergeCell ref="AZ2:BA2"/>
    <mergeCell ref="BB2:BC2"/>
    <mergeCell ref="BD2:BE2"/>
    <mergeCell ref="BT2:BU2"/>
    <mergeCell ref="BV2:BW2"/>
    <mergeCell ref="BX2:BY2"/>
    <mergeCell ref="BZ2:CA2"/>
    <mergeCell ref="CB2:CC2"/>
    <mergeCell ref="CD2:CE2"/>
    <mergeCell ref="D3:CC3"/>
    <mergeCell ref="D10:CC10"/>
    <mergeCell ref="D17:CC17"/>
    <mergeCell ref="D23:CC23"/>
    <mergeCell ref="BF2:BG2"/>
    <mergeCell ref="BH2:BI2"/>
    <mergeCell ref="BJ2:BK2"/>
    <mergeCell ref="BL2:BM2"/>
    <mergeCell ref="BN2:BO2"/>
    <mergeCell ref="BP2:BQ2"/>
    <mergeCell ref="BR2:BS2"/>
  </mergeCells>
  <dataValidations>
    <dataValidation type="list" allowBlank="1" sqref="D24:CE24">
      <formula1>"Do Not Recommend,Recommend With Hesitation,Recommend,Strongly Recommend"</formula1>
    </dataValidation>
  </dataValidations>
  <hyperlinks>
    <hyperlink display="Ishaan Radia" location="'Ishaan Radia'!A1" ref="D2"/>
    <hyperlink display="Natalie Gorelik" location="null!A1" ref="F2"/>
    <hyperlink display="Aries Zhou" location="'Aries Zhou'!A1" ref="H2"/>
    <hyperlink display="Claire Hill" location="'Claire Hill'!A1" ref="J2"/>
    <hyperlink display="Iustina Banerji" location="'Iustina Banerji'!A1" ref="L2"/>
    <hyperlink display="Rohan Shah" location="'Rohan Shah'!A1" ref="N2"/>
    <hyperlink display="Weilin Wang" location="'Weilin Wang'!A1" ref="P2"/>
    <hyperlink display="Alex Blanton" location="'Alex Blanton'!A1" ref="R2"/>
    <hyperlink display="Zane Mondschein" location="'Zane Mondschein'!A1" ref="T2"/>
    <hyperlink display="Aiden Winters" location="'Aiden Winters'!A1" ref="V2"/>
    <hyperlink display="Sarah Bird" location="'Sarah Bird'!A1" ref="X2"/>
    <hyperlink display="Eli Wellum" location="'Eli Wellum'!A1" ref="Z2"/>
    <hyperlink display="Yussef Guerrab" location="'Yussef Guerrab'!A1" ref="AB2"/>
    <hyperlink display="Lena Hobbs Brown" location="'Lena Hobbs Brown'!A1" ref="AD2"/>
    <hyperlink display="Tianci Chen" location="'Tianci Chen'!A1" ref="AF2"/>
    <hyperlink display="Heesue Kim" location="'Heesue Kim'!A1" ref="AH2"/>
    <hyperlink display="Arjun Saddy" location="'Arjun Saddy'!A1" ref="AJ2"/>
    <hyperlink display="Alex Dixon" location="'Alex Dixon'!A1" ref="AL2"/>
    <hyperlink display="Alex Rojas" location="'Alex Rojas'!A1" ref="AN2"/>
    <hyperlink display="Jilianne Leary" location="'Jilianne Leary'!A1" ref="AP2"/>
    <hyperlink display="Silas McClure" location="'Silas McClure'!A1" ref="AR2"/>
    <hyperlink display="Rishabh Gupta" location="'Rishabh Gupta'!A1" ref="AT2"/>
    <hyperlink display="Yosi Esquivel-Alcantara" location="'Yosi Esquivel-Alcantara'!A1" ref="AV2"/>
    <hyperlink display="Aaron Wang" location="'Aaron Wang'!A1" ref="AX2"/>
    <hyperlink display="Meredith Robbins" location="'Meredith Robbins'!A1" ref="AZ2"/>
    <hyperlink display="Anabel Russo" location="'Anabel Russo'!A1" ref="BB2"/>
    <hyperlink display="Benjamin Mitchell" location="'Benjamin Mitchell'!A1" ref="BD2"/>
    <hyperlink display="Matthew McMillan" location="'Matthew McMillan'!A1" ref="BF2"/>
    <hyperlink display="Nupur Jain" location="'Nupur Jain'!A1" ref="BH2"/>
    <hyperlink display="James Roman" location="'James Roman'!A1" ref="BJ2"/>
    <hyperlink display="Johnny Nguyen" location="'Johnny Nguyen'!A1" ref="BL2"/>
    <hyperlink display="Meg Penaganti" location="'Meg Penaganti'!A1" ref="BN2"/>
    <hyperlink display="Zachary Taylor" location="'Zachary Taylor'!A1" ref="BP2"/>
    <hyperlink display="Ethan Jackowitz" location="'Ethan Jackowitz'!A1" ref="BR2"/>
    <hyperlink display="Varsha Nidamarty" location="'Varsha Nidamarty'!A1" ref="BT2"/>
    <hyperlink display="Sarah Siddiqui" location="'Sarah Siddiqui'!A1" ref="BV2"/>
    <hyperlink display="Sean Malone" location="'Sean Malone'!A1" ref="BX2"/>
    <hyperlink display="Autumn Boyce" location="'Autumn Boyce'!A1" ref="BZ2"/>
    <hyperlink display="Keya Pothireddy" location="'Keya Pothireddy'!A1" ref="CB2"/>
    <hyperlink display="Ben Dudley" location="'Ben Dudley'!A1" ref="CD2"/>
  </hyperlinks>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81" t="s">
        <v>495</v>
      </c>
      <c r="C1" s="82" t="s">
        <v>352</v>
      </c>
    </row>
    <row r="2" ht="32.25" customHeight="1">
      <c r="A2" s="83" t="s">
        <v>496</v>
      </c>
      <c r="B2" s="84" t="s">
        <v>305</v>
      </c>
      <c r="C2" s="85" t="s">
        <v>497</v>
      </c>
      <c r="D2" s="85" t="s">
        <v>498</v>
      </c>
      <c r="E2" s="85" t="s">
        <v>499</v>
      </c>
      <c r="F2" s="85" t="s">
        <v>500</v>
      </c>
    </row>
    <row r="3" ht="187.5" customHeight="1">
      <c r="A3" s="86"/>
      <c r="B3" s="23"/>
      <c r="C3" s="87" t="s">
        <v>642</v>
      </c>
      <c r="D3" s="87" t="s">
        <v>643</v>
      </c>
      <c r="E3" s="87" t="s">
        <v>644</v>
      </c>
      <c r="F3" s="87" t="s">
        <v>645</v>
      </c>
    </row>
    <row r="4" ht="30.0" customHeight="1">
      <c r="A4" s="83" t="s">
        <v>505</v>
      </c>
      <c r="B4" s="84" t="s">
        <v>320</v>
      </c>
      <c r="C4" s="85" t="s">
        <v>497</v>
      </c>
      <c r="D4" s="85" t="s">
        <v>498</v>
      </c>
      <c r="E4" s="85" t="s">
        <v>499</v>
      </c>
      <c r="F4" s="85" t="s">
        <v>500</v>
      </c>
    </row>
    <row r="5" ht="187.5" customHeight="1">
      <c r="A5" s="88"/>
      <c r="C5" s="89" t="s">
        <v>646</v>
      </c>
      <c r="D5" s="89" t="s">
        <v>647</v>
      </c>
      <c r="E5" s="89" t="s">
        <v>648</v>
      </c>
      <c r="F5" s="89" t="s">
        <v>649</v>
      </c>
    </row>
  </sheetData>
  <mergeCells count="4">
    <mergeCell ref="A1:B1"/>
    <mergeCell ref="C1:F1"/>
    <mergeCell ref="A3:B3"/>
    <mergeCell ref="A5:B5"/>
  </mergeCells>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81" t="s">
        <v>495</v>
      </c>
      <c r="C1" s="82" t="s">
        <v>353</v>
      </c>
    </row>
    <row r="2" ht="32.25" customHeight="1">
      <c r="A2" s="83" t="s">
        <v>496</v>
      </c>
      <c r="B2" s="84" t="s">
        <v>321</v>
      </c>
      <c r="C2" s="85" t="s">
        <v>497</v>
      </c>
      <c r="D2" s="85" t="s">
        <v>498</v>
      </c>
      <c r="E2" s="85" t="s">
        <v>499</v>
      </c>
      <c r="F2" s="85" t="s">
        <v>500</v>
      </c>
    </row>
    <row r="3" ht="187.5" customHeight="1">
      <c r="A3" s="86"/>
      <c r="B3" s="23"/>
      <c r="C3" s="97" t="s">
        <v>650</v>
      </c>
      <c r="D3" s="98" t="s">
        <v>651</v>
      </c>
      <c r="E3" s="97" t="s">
        <v>652</v>
      </c>
      <c r="F3" s="98" t="s">
        <v>653</v>
      </c>
    </row>
    <row r="4" ht="30.0" customHeight="1">
      <c r="A4" s="83" t="s">
        <v>505</v>
      </c>
      <c r="B4" s="84" t="s">
        <v>320</v>
      </c>
      <c r="C4" s="85" t="s">
        <v>497</v>
      </c>
      <c r="D4" s="85" t="s">
        <v>498</v>
      </c>
      <c r="E4" s="85" t="s">
        <v>499</v>
      </c>
      <c r="F4" s="85" t="s">
        <v>500</v>
      </c>
    </row>
    <row r="5" ht="187.5" customHeight="1">
      <c r="A5" s="88"/>
      <c r="C5" s="89" t="s">
        <v>654</v>
      </c>
      <c r="D5" s="89" t="s">
        <v>655</v>
      </c>
      <c r="E5" s="89" t="s">
        <v>656</v>
      </c>
      <c r="F5" s="89" t="s">
        <v>657</v>
      </c>
    </row>
  </sheetData>
  <mergeCells count="4">
    <mergeCell ref="A1:B1"/>
    <mergeCell ref="C1:F1"/>
    <mergeCell ref="A3:B3"/>
    <mergeCell ref="A5:B5"/>
  </mergeCells>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81" t="s">
        <v>495</v>
      </c>
      <c r="C1" s="82" t="s">
        <v>354</v>
      </c>
    </row>
    <row r="2" ht="32.25" customHeight="1">
      <c r="A2" s="83" t="s">
        <v>496</v>
      </c>
      <c r="B2" s="93"/>
      <c r="C2" s="85" t="s">
        <v>497</v>
      </c>
      <c r="D2" s="85" t="s">
        <v>498</v>
      </c>
      <c r="E2" s="85" t="s">
        <v>499</v>
      </c>
      <c r="F2" s="85" t="s">
        <v>500</v>
      </c>
    </row>
    <row r="3" ht="187.5" customHeight="1">
      <c r="A3" s="86"/>
      <c r="B3" s="23"/>
      <c r="C3" s="99" t="s">
        <v>658</v>
      </c>
      <c r="D3" s="98" t="s">
        <v>659</v>
      </c>
      <c r="E3" s="97" t="s">
        <v>660</v>
      </c>
      <c r="F3" s="87"/>
    </row>
    <row r="4" ht="30.0" customHeight="1">
      <c r="A4" s="83" t="s">
        <v>505</v>
      </c>
      <c r="B4" s="93" t="s">
        <v>322</v>
      </c>
      <c r="C4" s="85" t="s">
        <v>497</v>
      </c>
      <c r="D4" s="85" t="s">
        <v>498</v>
      </c>
      <c r="E4" s="85" t="s">
        <v>499</v>
      </c>
      <c r="F4" s="85" t="s">
        <v>500</v>
      </c>
    </row>
    <row r="5" ht="187.5" customHeight="1">
      <c r="A5" s="88"/>
      <c r="C5" s="89" t="s">
        <v>661</v>
      </c>
      <c r="D5" s="89" t="s">
        <v>662</v>
      </c>
      <c r="E5" s="89" t="s">
        <v>663</v>
      </c>
      <c r="F5" s="90" t="s">
        <v>664</v>
      </c>
    </row>
  </sheetData>
  <mergeCells count="4">
    <mergeCell ref="A1:B1"/>
    <mergeCell ref="C1:F1"/>
    <mergeCell ref="A3:B3"/>
    <mergeCell ref="A5:B5"/>
  </mergeCells>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81" t="s">
        <v>495</v>
      </c>
      <c r="C1" s="82" t="s">
        <v>355</v>
      </c>
    </row>
    <row r="2" ht="32.25" customHeight="1">
      <c r="A2" s="83" t="s">
        <v>496</v>
      </c>
      <c r="B2" s="93"/>
      <c r="C2" s="85" t="s">
        <v>497</v>
      </c>
      <c r="D2" s="85" t="s">
        <v>498</v>
      </c>
      <c r="E2" s="85" t="s">
        <v>499</v>
      </c>
      <c r="F2" s="85" t="s">
        <v>500</v>
      </c>
    </row>
    <row r="3" ht="187.5" customHeight="1">
      <c r="A3" s="86"/>
      <c r="B3" s="23"/>
      <c r="C3" s="87" t="s">
        <v>665</v>
      </c>
      <c r="D3" s="87" t="s">
        <v>666</v>
      </c>
      <c r="E3" s="100" t="s">
        <v>667</v>
      </c>
      <c r="F3" s="87" t="s">
        <v>668</v>
      </c>
    </row>
    <row r="4" ht="30.0" customHeight="1">
      <c r="A4" s="83" t="s">
        <v>505</v>
      </c>
      <c r="B4" s="93" t="s">
        <v>323</v>
      </c>
      <c r="C4" s="85" t="s">
        <v>497</v>
      </c>
      <c r="D4" s="85" t="s">
        <v>498</v>
      </c>
      <c r="E4" s="85" t="s">
        <v>499</v>
      </c>
      <c r="F4" s="85" t="s">
        <v>500</v>
      </c>
    </row>
    <row r="5" ht="187.5" customHeight="1">
      <c r="A5" s="88"/>
      <c r="C5" s="89" t="s">
        <v>669</v>
      </c>
      <c r="D5" s="89" t="s">
        <v>670</v>
      </c>
      <c r="E5" s="89" t="s">
        <v>671</v>
      </c>
      <c r="F5" s="90" t="s">
        <v>672</v>
      </c>
    </row>
  </sheetData>
  <mergeCells count="4">
    <mergeCell ref="A1:B1"/>
    <mergeCell ref="C1:F1"/>
    <mergeCell ref="A3:B3"/>
    <mergeCell ref="A5:B5"/>
  </mergeCells>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81" t="s">
        <v>495</v>
      </c>
      <c r="C1" s="82" t="s">
        <v>356</v>
      </c>
    </row>
    <row r="2" ht="32.25" customHeight="1">
      <c r="A2" s="83" t="s">
        <v>496</v>
      </c>
      <c r="B2" s="93" t="s">
        <v>673</v>
      </c>
      <c r="C2" s="85" t="s">
        <v>497</v>
      </c>
      <c r="D2" s="85" t="s">
        <v>498</v>
      </c>
      <c r="E2" s="85" t="s">
        <v>499</v>
      </c>
      <c r="F2" s="85" t="s">
        <v>500</v>
      </c>
    </row>
    <row r="3" ht="187.5" customHeight="1">
      <c r="A3" s="86"/>
      <c r="B3" s="23"/>
      <c r="C3" s="87" t="s">
        <v>674</v>
      </c>
      <c r="D3" s="87" t="s">
        <v>675</v>
      </c>
      <c r="E3" s="87" t="s">
        <v>676</v>
      </c>
      <c r="F3" s="87" t="s">
        <v>677</v>
      </c>
    </row>
    <row r="4" ht="30.0" customHeight="1">
      <c r="A4" s="83" t="s">
        <v>505</v>
      </c>
      <c r="B4" s="93" t="s">
        <v>678</v>
      </c>
      <c r="C4" s="85" t="s">
        <v>497</v>
      </c>
      <c r="D4" s="85" t="s">
        <v>498</v>
      </c>
      <c r="E4" s="85" t="s">
        <v>499</v>
      </c>
      <c r="F4" s="85" t="s">
        <v>500</v>
      </c>
    </row>
    <row r="5" ht="187.5" customHeight="1">
      <c r="A5" s="88"/>
      <c r="C5" s="89" t="s">
        <v>679</v>
      </c>
      <c r="D5" s="89" t="s">
        <v>680</v>
      </c>
      <c r="E5" s="89" t="s">
        <v>681</v>
      </c>
      <c r="F5" s="89" t="s">
        <v>682</v>
      </c>
    </row>
  </sheetData>
  <mergeCells count="4">
    <mergeCell ref="A1:B1"/>
    <mergeCell ref="C1:F1"/>
    <mergeCell ref="A3:B3"/>
    <mergeCell ref="A5:B5"/>
  </mergeCells>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81" t="s">
        <v>495</v>
      </c>
      <c r="C1" s="82" t="s">
        <v>357</v>
      </c>
    </row>
    <row r="2" ht="32.25" customHeight="1">
      <c r="A2" s="83" t="s">
        <v>496</v>
      </c>
      <c r="B2" s="93" t="s">
        <v>326</v>
      </c>
      <c r="C2" s="85" t="s">
        <v>497</v>
      </c>
      <c r="D2" s="85" t="s">
        <v>498</v>
      </c>
      <c r="E2" s="85" t="s">
        <v>499</v>
      </c>
      <c r="F2" s="85" t="s">
        <v>500</v>
      </c>
    </row>
    <row r="3" ht="187.5" customHeight="1">
      <c r="A3" s="86"/>
      <c r="B3" s="23"/>
      <c r="C3" s="87" t="s">
        <v>683</v>
      </c>
      <c r="D3" s="87" t="s">
        <v>684</v>
      </c>
      <c r="E3" s="87" t="s">
        <v>685</v>
      </c>
      <c r="F3" s="87" t="s">
        <v>686</v>
      </c>
    </row>
    <row r="4" ht="30.0" customHeight="1">
      <c r="A4" s="83" t="s">
        <v>505</v>
      </c>
      <c r="B4" s="84" t="s">
        <v>318</v>
      </c>
      <c r="C4" s="85" t="s">
        <v>497</v>
      </c>
      <c r="D4" s="85" t="s">
        <v>498</v>
      </c>
      <c r="E4" s="85" t="s">
        <v>499</v>
      </c>
      <c r="F4" s="85" t="s">
        <v>500</v>
      </c>
    </row>
    <row r="5" ht="187.5" customHeight="1">
      <c r="A5" s="88"/>
      <c r="C5" s="89" t="s">
        <v>687</v>
      </c>
      <c r="D5" s="89" t="s">
        <v>688</v>
      </c>
      <c r="E5" s="89" t="s">
        <v>689</v>
      </c>
      <c r="F5" s="90" t="s">
        <v>690</v>
      </c>
    </row>
  </sheetData>
  <mergeCells count="4">
    <mergeCell ref="A1:B1"/>
    <mergeCell ref="C1:F1"/>
    <mergeCell ref="A3:B3"/>
    <mergeCell ref="A5:B5"/>
  </mergeCells>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81" t="s">
        <v>495</v>
      </c>
      <c r="C1" s="82" t="s">
        <v>358</v>
      </c>
    </row>
    <row r="2" ht="32.25" customHeight="1">
      <c r="A2" s="83" t="s">
        <v>496</v>
      </c>
      <c r="B2" s="93" t="s">
        <v>324</v>
      </c>
      <c r="C2" s="85" t="s">
        <v>497</v>
      </c>
      <c r="D2" s="85" t="s">
        <v>498</v>
      </c>
      <c r="E2" s="85" t="s">
        <v>499</v>
      </c>
      <c r="F2" s="85" t="s">
        <v>500</v>
      </c>
    </row>
    <row r="3" ht="187.5" customHeight="1">
      <c r="A3" s="86"/>
      <c r="B3" s="23"/>
      <c r="C3" s="87" t="s">
        <v>691</v>
      </c>
      <c r="D3" s="87" t="s">
        <v>692</v>
      </c>
      <c r="E3" s="87" t="s">
        <v>693</v>
      </c>
      <c r="F3" s="87" t="s">
        <v>694</v>
      </c>
    </row>
    <row r="4" ht="30.0" customHeight="1">
      <c r="A4" s="83" t="s">
        <v>505</v>
      </c>
      <c r="B4" s="93" t="s">
        <v>695</v>
      </c>
      <c r="C4" s="85" t="s">
        <v>497</v>
      </c>
      <c r="D4" s="85" t="s">
        <v>498</v>
      </c>
      <c r="E4" s="85" t="s">
        <v>499</v>
      </c>
      <c r="F4" s="85" t="s">
        <v>500</v>
      </c>
    </row>
    <row r="5" ht="187.5" customHeight="1">
      <c r="A5" s="88"/>
      <c r="C5" s="89" t="s">
        <v>696</v>
      </c>
      <c r="D5" s="89" t="s">
        <v>697</v>
      </c>
      <c r="E5" s="89" t="s">
        <v>698</v>
      </c>
      <c r="F5" s="90" t="s">
        <v>699</v>
      </c>
    </row>
  </sheetData>
  <mergeCells count="4">
    <mergeCell ref="A1:B1"/>
    <mergeCell ref="C1:F1"/>
    <mergeCell ref="A3:B3"/>
    <mergeCell ref="A5:B5"/>
  </mergeCells>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81" t="s">
        <v>495</v>
      </c>
      <c r="C1" s="82" t="s">
        <v>359</v>
      </c>
    </row>
    <row r="2" ht="32.25" customHeight="1">
      <c r="A2" s="83" t="s">
        <v>496</v>
      </c>
      <c r="B2" s="93" t="s">
        <v>331</v>
      </c>
      <c r="C2" s="85" t="s">
        <v>497</v>
      </c>
      <c r="D2" s="85" t="s">
        <v>498</v>
      </c>
      <c r="E2" s="85" t="s">
        <v>499</v>
      </c>
      <c r="F2" s="85" t="s">
        <v>500</v>
      </c>
    </row>
    <row r="3" ht="187.5" customHeight="1">
      <c r="A3" s="86"/>
      <c r="B3" s="23"/>
      <c r="C3" s="87"/>
      <c r="D3" s="87"/>
      <c r="E3" s="87"/>
      <c r="F3" s="87"/>
    </row>
    <row r="4" ht="30.0" customHeight="1">
      <c r="A4" s="83" t="s">
        <v>505</v>
      </c>
      <c r="B4" s="93" t="s">
        <v>330</v>
      </c>
      <c r="C4" s="85" t="s">
        <v>497</v>
      </c>
      <c r="D4" s="85" t="s">
        <v>498</v>
      </c>
      <c r="E4" s="85" t="s">
        <v>499</v>
      </c>
      <c r="F4" s="85" t="s">
        <v>500</v>
      </c>
    </row>
    <row r="5" ht="187.5" customHeight="1">
      <c r="A5" s="88"/>
      <c r="C5" s="89" t="s">
        <v>700</v>
      </c>
      <c r="D5" s="89" t="s">
        <v>701</v>
      </c>
      <c r="E5" s="89" t="s">
        <v>702</v>
      </c>
      <c r="F5" s="90" t="s">
        <v>703</v>
      </c>
    </row>
    <row r="6">
      <c r="F6" s="91" t="s">
        <v>704</v>
      </c>
    </row>
    <row r="7">
      <c r="F7" s="91" t="s">
        <v>705</v>
      </c>
    </row>
    <row r="8">
      <c r="F8" s="91" t="s">
        <v>706</v>
      </c>
    </row>
  </sheetData>
  <mergeCells count="4">
    <mergeCell ref="A1:B1"/>
    <mergeCell ref="C1:F1"/>
    <mergeCell ref="A3:B3"/>
    <mergeCell ref="A5:B5"/>
  </mergeCells>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81" t="s">
        <v>495</v>
      </c>
      <c r="C1" s="82" t="s">
        <v>360</v>
      </c>
    </row>
    <row r="2" ht="32.25" customHeight="1">
      <c r="A2" s="83" t="s">
        <v>496</v>
      </c>
      <c r="B2" s="93" t="s">
        <v>331</v>
      </c>
      <c r="C2" s="85" t="s">
        <v>497</v>
      </c>
      <c r="D2" s="85" t="s">
        <v>498</v>
      </c>
      <c r="E2" s="85" t="s">
        <v>499</v>
      </c>
      <c r="F2" s="85" t="s">
        <v>500</v>
      </c>
    </row>
    <row r="3" ht="187.5" customHeight="1">
      <c r="A3" s="86"/>
      <c r="B3" s="23"/>
      <c r="C3" s="87"/>
      <c r="D3" s="87"/>
      <c r="E3" s="87"/>
      <c r="F3" s="87"/>
    </row>
    <row r="4" ht="30.0" customHeight="1">
      <c r="A4" s="83" t="s">
        <v>505</v>
      </c>
      <c r="B4" s="93" t="s">
        <v>330</v>
      </c>
      <c r="C4" s="85" t="s">
        <v>497</v>
      </c>
      <c r="D4" s="85" t="s">
        <v>498</v>
      </c>
      <c r="E4" s="85" t="s">
        <v>499</v>
      </c>
      <c r="F4" s="85" t="s">
        <v>500</v>
      </c>
    </row>
    <row r="5" ht="187.5" customHeight="1">
      <c r="A5" s="88"/>
      <c r="C5" s="89" t="s">
        <v>707</v>
      </c>
      <c r="D5" s="89" t="s">
        <v>708</v>
      </c>
      <c r="E5" s="89" t="s">
        <v>709</v>
      </c>
      <c r="F5" s="90" t="s">
        <v>710</v>
      </c>
    </row>
    <row r="6">
      <c r="F6" s="91" t="s">
        <v>711</v>
      </c>
    </row>
  </sheetData>
  <mergeCells count="4">
    <mergeCell ref="A1:B1"/>
    <mergeCell ref="C1:F1"/>
    <mergeCell ref="A3:B3"/>
    <mergeCell ref="A5:B5"/>
  </mergeCells>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81" t="s">
        <v>495</v>
      </c>
      <c r="C1" s="82" t="s">
        <v>361</v>
      </c>
    </row>
    <row r="2" ht="32.25" customHeight="1">
      <c r="A2" s="83" t="s">
        <v>496</v>
      </c>
      <c r="B2" s="93"/>
      <c r="C2" s="85" t="s">
        <v>497</v>
      </c>
      <c r="D2" s="85" t="s">
        <v>498</v>
      </c>
      <c r="E2" s="85" t="s">
        <v>499</v>
      </c>
      <c r="F2" s="85" t="s">
        <v>500</v>
      </c>
    </row>
    <row r="3" ht="187.5" customHeight="1">
      <c r="A3" s="86"/>
      <c r="B3" s="23"/>
      <c r="C3" s="87"/>
      <c r="D3" s="87"/>
      <c r="E3" s="87"/>
      <c r="F3" s="87"/>
    </row>
    <row r="4" ht="30.0" customHeight="1">
      <c r="A4" s="83" t="s">
        <v>505</v>
      </c>
      <c r="B4" s="84" t="s">
        <v>321</v>
      </c>
      <c r="C4" s="85" t="s">
        <v>497</v>
      </c>
      <c r="D4" s="85" t="s">
        <v>498</v>
      </c>
      <c r="E4" s="85" t="s">
        <v>499</v>
      </c>
      <c r="F4" s="85" t="s">
        <v>500</v>
      </c>
    </row>
    <row r="5" ht="187.5" customHeight="1">
      <c r="A5" s="88"/>
      <c r="C5" s="97" t="s">
        <v>712</v>
      </c>
      <c r="D5" s="98" t="s">
        <v>713</v>
      </c>
      <c r="E5" s="97" t="s">
        <v>714</v>
      </c>
      <c r="F5" s="98" t="s">
        <v>715</v>
      </c>
    </row>
  </sheetData>
  <mergeCells count="4">
    <mergeCell ref="A1:B1"/>
    <mergeCell ref="C1:F1"/>
    <mergeCell ref="A3:B3"/>
    <mergeCell ref="A5:B5"/>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88"/>
    <col customWidth="1" min="2" max="2" width="15.75"/>
    <col customWidth="1" min="3" max="3" width="13.0"/>
    <col customWidth="1" min="5" max="5" width="16.63"/>
  </cols>
  <sheetData>
    <row r="1" ht="22.5" customHeight="1">
      <c r="A1" s="61" t="s">
        <v>336</v>
      </c>
      <c r="B1" s="62" t="s">
        <v>479</v>
      </c>
      <c r="C1" s="62" t="s">
        <v>480</v>
      </c>
      <c r="D1" s="63" t="s">
        <v>481</v>
      </c>
      <c r="E1" s="63" t="s">
        <v>482</v>
      </c>
      <c r="F1" s="64"/>
      <c r="G1" s="64"/>
      <c r="H1" s="64"/>
      <c r="I1" s="64"/>
      <c r="J1" s="64"/>
      <c r="K1" s="64"/>
      <c r="L1" s="64"/>
      <c r="M1" s="64"/>
      <c r="N1" s="64"/>
      <c r="O1" s="64"/>
      <c r="P1" s="64"/>
      <c r="Q1" s="64"/>
      <c r="R1" s="64"/>
      <c r="S1" s="64"/>
      <c r="T1" s="64"/>
      <c r="U1" s="64"/>
      <c r="V1" s="64"/>
      <c r="W1" s="64"/>
      <c r="X1" s="64"/>
      <c r="Y1" s="64"/>
      <c r="Z1" s="64"/>
      <c r="AA1" s="64"/>
      <c r="AB1" s="64"/>
      <c r="AC1" s="64"/>
      <c r="AD1" s="64"/>
      <c r="AE1" s="64"/>
      <c r="AF1" s="64"/>
      <c r="AG1" s="64"/>
      <c r="AH1" s="64"/>
      <c r="AI1" s="64"/>
      <c r="AJ1" s="64"/>
      <c r="AK1" s="64"/>
      <c r="AL1" s="64"/>
      <c r="AM1" s="64"/>
      <c r="AN1" s="64"/>
      <c r="AO1" s="64"/>
      <c r="AP1" s="64"/>
      <c r="AQ1" s="64"/>
      <c r="AR1" s="64"/>
      <c r="AS1" s="64"/>
      <c r="AT1" s="64"/>
      <c r="AU1" s="64"/>
      <c r="AV1" s="64"/>
      <c r="AW1" s="64"/>
      <c r="AX1" s="64"/>
      <c r="AY1" s="64"/>
      <c r="AZ1" s="64"/>
      <c r="BA1" s="64"/>
      <c r="BB1" s="64"/>
      <c r="BC1" s="64"/>
      <c r="BD1" s="64"/>
      <c r="BE1" s="64"/>
      <c r="BF1" s="64"/>
      <c r="BG1" s="64"/>
      <c r="BH1" s="64"/>
      <c r="BI1" s="64"/>
      <c r="BJ1" s="64"/>
      <c r="BK1" s="64"/>
      <c r="BL1" s="64"/>
      <c r="BM1" s="64"/>
      <c r="BN1" s="64"/>
      <c r="BO1" s="64"/>
      <c r="BP1" s="64"/>
      <c r="BQ1" s="64"/>
      <c r="BR1" s="64"/>
      <c r="BS1" s="64"/>
      <c r="BT1" s="64"/>
      <c r="BU1" s="64"/>
      <c r="BV1" s="64"/>
      <c r="BW1" s="64"/>
      <c r="BX1" s="64"/>
      <c r="BY1" s="64"/>
      <c r="BZ1" s="64"/>
      <c r="CA1" s="64"/>
      <c r="CB1" s="64"/>
      <c r="CC1" s="64"/>
      <c r="CD1" s="64"/>
    </row>
    <row r="2" ht="18.75" customHeight="1">
      <c r="A2" s="65" t="s">
        <v>375</v>
      </c>
      <c r="B2" s="66">
        <v>100.0</v>
      </c>
      <c r="C2" s="67">
        <v>0.0</v>
      </c>
      <c r="D2" s="68" t="s">
        <v>483</v>
      </c>
      <c r="F2" s="69" t="s">
        <v>484</v>
      </c>
      <c r="G2" s="70">
        <f>countif(D2:D42,"Y")</f>
        <v>24</v>
      </c>
    </row>
    <row r="3" ht="18.75" customHeight="1">
      <c r="A3" s="71" t="s">
        <v>347</v>
      </c>
      <c r="B3" s="66">
        <v>93.98148148148147</v>
      </c>
      <c r="C3" s="67">
        <v>-6.481481481481481</v>
      </c>
      <c r="D3" s="68" t="s">
        <v>483</v>
      </c>
      <c r="F3" s="69" t="s">
        <v>272</v>
      </c>
      <c r="G3" s="70">
        <f>countif(D2:D42,"N")</f>
        <v>16</v>
      </c>
    </row>
    <row r="4" ht="18.75" customHeight="1">
      <c r="A4" s="65" t="s">
        <v>360</v>
      </c>
      <c r="B4" s="66">
        <v>93.05555555555554</v>
      </c>
      <c r="C4" s="67">
        <v>-8.333333333333329</v>
      </c>
      <c r="D4" s="68" t="s">
        <v>483</v>
      </c>
      <c r="F4" s="69" t="s">
        <v>485</v>
      </c>
      <c r="G4" s="70">
        <f>countif(D2:D43,"M")</f>
        <v>0</v>
      </c>
    </row>
    <row r="5" ht="18.75" customHeight="1">
      <c r="A5" s="65" t="s">
        <v>374</v>
      </c>
      <c r="B5" s="66">
        <v>92.12962962962962</v>
      </c>
      <c r="C5" s="67">
        <v>15.740740740740748</v>
      </c>
      <c r="D5" s="68" t="s">
        <v>483</v>
      </c>
      <c r="F5" s="72"/>
      <c r="G5" s="70"/>
    </row>
    <row r="6" ht="18.75" customHeight="1">
      <c r="A6" s="65" t="s">
        <v>376</v>
      </c>
      <c r="B6" s="66">
        <v>91.66666666666666</v>
      </c>
      <c r="C6" s="67">
        <v>-5.555555555555557</v>
      </c>
      <c r="D6" s="68" t="s">
        <v>483</v>
      </c>
      <c r="F6" s="69" t="s">
        <v>486</v>
      </c>
      <c r="G6" s="73">
        <v>9.0</v>
      </c>
    </row>
    <row r="7" ht="18.75" customHeight="1">
      <c r="A7" s="65" t="s">
        <v>355</v>
      </c>
      <c r="B7" s="66">
        <v>89.35185185185185</v>
      </c>
      <c r="C7" s="67">
        <v>-2.7777777777778</v>
      </c>
      <c r="D7" s="68" t="s">
        <v>483</v>
      </c>
      <c r="F7" s="69" t="s">
        <v>487</v>
      </c>
      <c r="G7" s="73">
        <v>8.0</v>
      </c>
    </row>
    <row r="8" ht="18.75" customHeight="1">
      <c r="A8" s="65" t="s">
        <v>362</v>
      </c>
      <c r="B8" s="66">
        <v>88.42592592592592</v>
      </c>
      <c r="C8" s="67">
        <v>-4.629629629629633</v>
      </c>
      <c r="D8" s="68" t="s">
        <v>483</v>
      </c>
      <c r="F8" s="69" t="s">
        <v>488</v>
      </c>
      <c r="G8" s="73">
        <v>6.0</v>
      </c>
    </row>
    <row r="9" ht="18.75" customHeight="1">
      <c r="A9" s="71" t="s">
        <v>346</v>
      </c>
      <c r="B9" s="66">
        <v>87.03703703703705</v>
      </c>
      <c r="C9" s="67">
        <v>0.0</v>
      </c>
      <c r="D9" s="68" t="s">
        <v>483</v>
      </c>
      <c r="F9" s="69" t="s">
        <v>489</v>
      </c>
      <c r="G9" s="73">
        <v>0.0</v>
      </c>
    </row>
    <row r="10" ht="18.75" customHeight="1">
      <c r="A10" s="65" t="s">
        <v>357</v>
      </c>
      <c r="B10" s="66">
        <v>86.57407407407408</v>
      </c>
      <c r="C10" s="67">
        <v>-2.7777777777777573</v>
      </c>
      <c r="D10" s="68" t="s">
        <v>483</v>
      </c>
      <c r="F10" s="69" t="s">
        <v>490</v>
      </c>
      <c r="G10" s="73">
        <v>1.0</v>
      </c>
    </row>
    <row r="11" ht="18.75" customHeight="1">
      <c r="A11" s="65" t="s">
        <v>359</v>
      </c>
      <c r="B11" s="66">
        <v>86.11111111111111</v>
      </c>
      <c r="C11" s="67">
        <v>-9.259259259259238</v>
      </c>
      <c r="D11" s="68" t="s">
        <v>483</v>
      </c>
      <c r="F11" s="72"/>
      <c r="G11" s="70"/>
    </row>
    <row r="12" ht="18.75" customHeight="1">
      <c r="A12" s="65" t="s">
        <v>369</v>
      </c>
      <c r="B12" s="66">
        <v>85.64814814814815</v>
      </c>
      <c r="C12" s="67">
        <v>-2.7777777777778</v>
      </c>
      <c r="D12" s="68" t="s">
        <v>483</v>
      </c>
      <c r="F12" s="69" t="s">
        <v>491</v>
      </c>
      <c r="G12" s="73">
        <v>12.0</v>
      </c>
    </row>
    <row r="13" ht="18.75" customHeight="1">
      <c r="A13" s="65" t="s">
        <v>370</v>
      </c>
      <c r="B13" s="66">
        <v>84.72222222222221</v>
      </c>
      <c r="C13" s="67">
        <v>17.59259259259258</v>
      </c>
      <c r="D13" s="68" t="s">
        <v>483</v>
      </c>
      <c r="F13" s="69" t="s">
        <v>492</v>
      </c>
      <c r="G13" s="73">
        <v>12.0</v>
      </c>
    </row>
    <row r="14" ht="18.75" customHeight="1">
      <c r="A14" s="65" t="s">
        <v>354</v>
      </c>
      <c r="B14" s="66">
        <v>84.25925925925927</v>
      </c>
      <c r="C14" s="67">
        <v>25.92592592592591</v>
      </c>
      <c r="D14" s="68" t="s">
        <v>483</v>
      </c>
    </row>
    <row r="15" ht="18.75" customHeight="1">
      <c r="A15" s="71" t="s">
        <v>340</v>
      </c>
      <c r="B15" s="66">
        <v>84.25925925925927</v>
      </c>
      <c r="C15" s="67">
        <v>3.7037037037037095</v>
      </c>
      <c r="D15" s="68" t="s">
        <v>483</v>
      </c>
    </row>
    <row r="16" ht="18.75" customHeight="1">
      <c r="A16" s="71" t="s">
        <v>349</v>
      </c>
      <c r="B16" s="66">
        <v>84.25925925925925</v>
      </c>
      <c r="C16" s="67">
        <v>0.0</v>
      </c>
      <c r="D16" s="68" t="s">
        <v>483</v>
      </c>
    </row>
    <row r="17" ht="18.75" customHeight="1">
      <c r="A17" s="71" t="s">
        <v>341</v>
      </c>
      <c r="B17" s="66">
        <v>83.33333333333331</v>
      </c>
      <c r="C17" s="67">
        <v>12.962962962962976</v>
      </c>
      <c r="D17" s="68" t="s">
        <v>483</v>
      </c>
    </row>
    <row r="18" ht="18.75" customHeight="1">
      <c r="A18" s="71" t="s">
        <v>343</v>
      </c>
      <c r="B18" s="66">
        <v>81.94444444444444</v>
      </c>
      <c r="C18" s="67">
        <v>6.481481481481495</v>
      </c>
      <c r="D18" s="68" t="s">
        <v>483</v>
      </c>
    </row>
    <row r="19" ht="18.75" customHeight="1">
      <c r="A19" s="71" t="s">
        <v>338</v>
      </c>
      <c r="B19" s="66">
        <v>81.94444444444443</v>
      </c>
      <c r="C19" s="67">
        <v>-12.037037037037024</v>
      </c>
      <c r="D19" s="68" t="s">
        <v>483</v>
      </c>
    </row>
    <row r="20" ht="18.75" customHeight="1">
      <c r="A20" s="65" t="s">
        <v>372</v>
      </c>
      <c r="B20" s="66">
        <v>80.55555555555554</v>
      </c>
      <c r="C20" s="67">
        <v>16.66666666666667</v>
      </c>
      <c r="D20" s="68" t="s">
        <v>483</v>
      </c>
    </row>
    <row r="21" ht="18.75" customHeight="1">
      <c r="A21" s="65" t="s">
        <v>368</v>
      </c>
      <c r="B21" s="66">
        <v>78.7037037037037</v>
      </c>
      <c r="C21" s="67">
        <v>-25.92592592592591</v>
      </c>
      <c r="D21" s="68" t="s">
        <v>493</v>
      </c>
      <c r="E21" s="74" t="s">
        <v>494</v>
      </c>
    </row>
    <row r="22" ht="18.75" customHeight="1">
      <c r="A22" s="65" t="s">
        <v>366</v>
      </c>
      <c r="B22" s="66">
        <v>78.7037037037037</v>
      </c>
      <c r="C22" s="67">
        <v>-20.37037037037038</v>
      </c>
      <c r="D22" s="68" t="s">
        <v>483</v>
      </c>
    </row>
    <row r="23" ht="18.75" customHeight="1">
      <c r="A23" s="65" t="s">
        <v>365</v>
      </c>
      <c r="B23" s="66">
        <v>78.7037037037037</v>
      </c>
      <c r="C23" s="67">
        <v>-12.962962962962976</v>
      </c>
      <c r="D23" s="68" t="s">
        <v>483</v>
      </c>
    </row>
    <row r="24" ht="18.75" customHeight="1">
      <c r="A24" s="65" t="s">
        <v>361</v>
      </c>
      <c r="B24" s="66">
        <v>77.31481481481481</v>
      </c>
      <c r="C24" s="67">
        <v>-25.0</v>
      </c>
      <c r="D24" s="68" t="s">
        <v>493</v>
      </c>
      <c r="E24" s="74" t="s">
        <v>494</v>
      </c>
    </row>
    <row r="25" ht="18.75" customHeight="1">
      <c r="A25" s="71" t="s">
        <v>350</v>
      </c>
      <c r="B25" s="66">
        <v>76.85185185185185</v>
      </c>
      <c r="C25" s="67">
        <v>20.370370370370367</v>
      </c>
      <c r="D25" s="68" t="s">
        <v>483</v>
      </c>
    </row>
    <row r="26" ht="18.75" customHeight="1">
      <c r="A26" s="65" t="s">
        <v>352</v>
      </c>
      <c r="B26" s="66">
        <v>75.92592592592592</v>
      </c>
      <c r="C26" s="67">
        <v>-11.111111111111128</v>
      </c>
      <c r="D26" s="68" t="s">
        <v>493</v>
      </c>
      <c r="E26" s="74" t="s">
        <v>494</v>
      </c>
    </row>
    <row r="27" ht="18.75" customHeight="1">
      <c r="A27" s="65" t="s">
        <v>364</v>
      </c>
      <c r="B27" s="66">
        <v>75.46296296296296</v>
      </c>
      <c r="C27" s="67">
        <v>8.333333333333357</v>
      </c>
      <c r="D27" s="68" t="s">
        <v>483</v>
      </c>
    </row>
    <row r="28" ht="18.75" customHeight="1">
      <c r="A28" s="71" t="s">
        <v>345</v>
      </c>
      <c r="B28" s="66">
        <v>75.46296296296296</v>
      </c>
      <c r="C28" s="67">
        <v>-10.185185185185176</v>
      </c>
      <c r="D28" s="68" t="s">
        <v>493</v>
      </c>
      <c r="E28" s="74" t="s">
        <v>494</v>
      </c>
    </row>
    <row r="29" ht="18.75" customHeight="1">
      <c r="A29" s="71" t="s">
        <v>344</v>
      </c>
      <c r="B29" s="66">
        <v>75.0</v>
      </c>
      <c r="C29" s="67">
        <v>-3.7037037037037095</v>
      </c>
      <c r="D29" s="68" t="s">
        <v>483</v>
      </c>
    </row>
    <row r="30" ht="18.75" customHeight="1">
      <c r="A30" s="71" t="s">
        <v>342</v>
      </c>
      <c r="B30" s="66">
        <v>71.29629629629629</v>
      </c>
      <c r="C30" s="67">
        <v>-9.259259259259267</v>
      </c>
      <c r="D30" s="68" t="s">
        <v>493</v>
      </c>
      <c r="E30" s="75"/>
    </row>
    <row r="31" ht="18.75" customHeight="1">
      <c r="A31" s="65" t="s">
        <v>371</v>
      </c>
      <c r="B31" s="66">
        <v>70.37037037037037</v>
      </c>
      <c r="C31" s="67">
        <v>-12.962962962962962</v>
      </c>
      <c r="D31" s="68" t="s">
        <v>493</v>
      </c>
      <c r="E31" s="75"/>
    </row>
    <row r="32" ht="18.75" customHeight="1">
      <c r="A32" s="71" t="s">
        <v>351</v>
      </c>
      <c r="B32" s="66">
        <v>69.44444444444444</v>
      </c>
      <c r="C32" s="67">
        <v>7.407407407407391</v>
      </c>
      <c r="D32" s="68" t="s">
        <v>493</v>
      </c>
      <c r="E32" s="75"/>
    </row>
    <row r="33" ht="18.75" customHeight="1">
      <c r="A33" s="71" t="s">
        <v>337</v>
      </c>
      <c r="B33" s="66">
        <v>67.12962962962963</v>
      </c>
      <c r="C33" s="67">
        <v>8.33333333333335</v>
      </c>
      <c r="D33" s="68" t="s">
        <v>493</v>
      </c>
      <c r="E33" s="74" t="s">
        <v>494</v>
      </c>
    </row>
    <row r="34" ht="18.75" customHeight="1">
      <c r="A34" s="65" t="s">
        <v>356</v>
      </c>
      <c r="B34" s="66">
        <v>62.96296296296296</v>
      </c>
      <c r="C34" s="67">
        <v>3.7037037037037024</v>
      </c>
      <c r="D34" s="68" t="s">
        <v>493</v>
      </c>
      <c r="E34" s="75"/>
    </row>
    <row r="35" ht="18.75" customHeight="1">
      <c r="A35" s="65" t="s">
        <v>373</v>
      </c>
      <c r="B35" s="66">
        <v>61.111111111111114</v>
      </c>
      <c r="C35" s="67">
        <v>-16.666666666666664</v>
      </c>
      <c r="D35" s="68" t="s">
        <v>493</v>
      </c>
      <c r="E35" s="75"/>
    </row>
    <row r="36" ht="18.75" customHeight="1">
      <c r="A36" s="65" t="s">
        <v>367</v>
      </c>
      <c r="B36" s="66">
        <v>61.11111111111111</v>
      </c>
      <c r="C36" s="67">
        <v>-5.555555555555557</v>
      </c>
      <c r="D36" s="68" t="s">
        <v>493</v>
      </c>
      <c r="E36" s="74" t="s">
        <v>494</v>
      </c>
    </row>
    <row r="37" ht="18.75" customHeight="1">
      <c r="A37" s="65" t="s">
        <v>358</v>
      </c>
      <c r="B37" s="66">
        <v>59.722222222222214</v>
      </c>
      <c r="C37" s="67">
        <v>-19.44444444444445</v>
      </c>
      <c r="D37" s="68" t="s">
        <v>493</v>
      </c>
    </row>
    <row r="38" ht="18.75" customHeight="1">
      <c r="A38" s="71" t="s">
        <v>348</v>
      </c>
      <c r="B38" s="66">
        <v>57.87037037037037</v>
      </c>
      <c r="C38" s="67">
        <v>-30.555555555555543</v>
      </c>
      <c r="D38" s="68" t="s">
        <v>493</v>
      </c>
    </row>
    <row r="39" ht="18.75" customHeight="1">
      <c r="A39" s="76" t="s">
        <v>363</v>
      </c>
      <c r="B39" s="66">
        <v>55.55555555555556</v>
      </c>
      <c r="C39" s="67">
        <v>-37.03703703703704</v>
      </c>
      <c r="D39" s="68" t="s">
        <v>493</v>
      </c>
    </row>
    <row r="40" ht="18.75" customHeight="1">
      <c r="A40" s="71" t="s">
        <v>339</v>
      </c>
      <c r="B40" s="66">
        <v>52.77777777777778</v>
      </c>
      <c r="C40" s="67">
        <v>3.7037037037036953</v>
      </c>
      <c r="D40" s="68" t="s">
        <v>493</v>
      </c>
    </row>
    <row r="41" ht="18.75" customHeight="1">
      <c r="A41" s="65" t="s">
        <v>353</v>
      </c>
      <c r="B41" s="66">
        <v>51.85185185185185</v>
      </c>
      <c r="C41" s="67">
        <v>25.925925925925917</v>
      </c>
      <c r="D41" s="68" t="s">
        <v>493</v>
      </c>
    </row>
    <row r="42" ht="18.75" customHeight="1">
      <c r="A42" s="65"/>
      <c r="B42" s="66"/>
      <c r="C42" s="67"/>
      <c r="D42" s="77"/>
    </row>
    <row r="43" ht="18.75" customHeight="1">
      <c r="A43" s="78"/>
      <c r="B43" s="79"/>
      <c r="C43" s="67"/>
      <c r="D43" s="77"/>
    </row>
    <row r="44" ht="18.75" customHeight="1">
      <c r="A44" s="78"/>
      <c r="B44" s="79"/>
      <c r="C44" s="67"/>
      <c r="D44" s="77"/>
    </row>
    <row r="45" ht="18.75" customHeight="1">
      <c r="A45" s="78"/>
      <c r="B45" s="79"/>
      <c r="C45" s="67"/>
      <c r="D45" s="77"/>
    </row>
    <row r="46" ht="18.75" customHeight="1">
      <c r="A46" s="78"/>
      <c r="B46" s="79"/>
      <c r="C46" s="67"/>
      <c r="D46" s="77"/>
    </row>
    <row r="47" ht="18.75" customHeight="1">
      <c r="A47" s="78"/>
      <c r="B47" s="79"/>
      <c r="C47" s="67"/>
      <c r="D47" s="77"/>
    </row>
    <row r="48" ht="18.75" customHeight="1">
      <c r="A48" s="78"/>
      <c r="B48" s="79"/>
      <c r="C48" s="67"/>
      <c r="D48" s="77"/>
    </row>
    <row r="49" ht="18.75" customHeight="1">
      <c r="A49" s="78"/>
      <c r="B49" s="79"/>
      <c r="C49" s="67"/>
      <c r="D49" s="77"/>
    </row>
    <row r="50" ht="18.75" customHeight="1">
      <c r="A50" s="78"/>
      <c r="B50" s="79"/>
      <c r="C50" s="67"/>
      <c r="D50" s="77"/>
    </row>
    <row r="51" ht="18.75" customHeight="1">
      <c r="A51" s="78"/>
      <c r="B51" s="79"/>
      <c r="C51" s="67"/>
      <c r="D51" s="77"/>
    </row>
    <row r="52" ht="18.75" customHeight="1">
      <c r="A52" s="78"/>
      <c r="B52" s="79"/>
      <c r="C52" s="67"/>
      <c r="D52" s="77"/>
    </row>
    <row r="53" ht="18.75" customHeight="1">
      <c r="A53" s="78"/>
      <c r="B53" s="79"/>
      <c r="C53" s="67"/>
      <c r="D53" s="77"/>
    </row>
    <row r="54" ht="18.75" customHeight="1">
      <c r="A54" s="78"/>
      <c r="B54" s="79"/>
      <c r="C54" s="67"/>
      <c r="D54" s="77"/>
    </row>
    <row r="55" ht="18.75" customHeight="1">
      <c r="A55" s="78"/>
      <c r="B55" s="79"/>
      <c r="C55" s="67"/>
      <c r="D55" s="77"/>
    </row>
    <row r="56" ht="18.75" customHeight="1">
      <c r="A56" s="78"/>
      <c r="B56" s="79"/>
      <c r="C56" s="67"/>
      <c r="D56" s="77"/>
    </row>
    <row r="57" ht="18.75" customHeight="1">
      <c r="A57" s="78"/>
      <c r="B57" s="79"/>
      <c r="C57" s="67"/>
      <c r="D57" s="77"/>
    </row>
    <row r="58" ht="18.75" customHeight="1">
      <c r="A58" s="78"/>
      <c r="B58" s="79"/>
      <c r="C58" s="67"/>
      <c r="D58" s="77"/>
    </row>
    <row r="59" ht="18.75" customHeight="1">
      <c r="A59" s="78"/>
      <c r="B59" s="79"/>
      <c r="C59" s="67"/>
      <c r="D59" s="77"/>
    </row>
    <row r="60" ht="18.75" customHeight="1">
      <c r="A60" s="78"/>
      <c r="B60" s="79"/>
      <c r="C60" s="67"/>
      <c r="D60" s="77"/>
    </row>
    <row r="61" ht="18.75" customHeight="1">
      <c r="A61" s="78"/>
      <c r="B61" s="79"/>
      <c r="C61" s="67"/>
      <c r="D61" s="77"/>
    </row>
    <row r="62" ht="18.75" customHeight="1">
      <c r="A62" s="78"/>
      <c r="B62" s="79"/>
      <c r="C62" s="67"/>
      <c r="D62" s="77"/>
    </row>
    <row r="63" ht="18.75" customHeight="1">
      <c r="A63" s="78"/>
      <c r="B63" s="79"/>
      <c r="C63" s="67"/>
      <c r="D63" s="77"/>
    </row>
    <row r="64" ht="18.75" customHeight="1">
      <c r="A64" s="78"/>
      <c r="B64" s="79"/>
      <c r="C64" s="67"/>
      <c r="D64" s="77"/>
    </row>
    <row r="65" ht="18.75" customHeight="1">
      <c r="A65" s="78"/>
      <c r="B65" s="79"/>
      <c r="C65" s="67"/>
      <c r="D65" s="77"/>
    </row>
    <row r="66" ht="18.75" customHeight="1">
      <c r="A66" s="78"/>
      <c r="B66" s="79"/>
      <c r="C66" s="67"/>
      <c r="D66" s="77"/>
    </row>
    <row r="67" ht="18.75" customHeight="1">
      <c r="A67" s="78"/>
      <c r="B67" s="79"/>
      <c r="C67" s="67"/>
      <c r="D67" s="77"/>
    </row>
    <row r="68" ht="18.75" customHeight="1">
      <c r="A68" s="78"/>
      <c r="B68" s="79"/>
      <c r="C68" s="67"/>
      <c r="D68" s="77"/>
    </row>
    <row r="69" ht="18.75" customHeight="1">
      <c r="A69" s="78"/>
      <c r="B69" s="79"/>
      <c r="C69" s="67"/>
      <c r="D69" s="77"/>
    </row>
    <row r="70" ht="18.75" customHeight="1">
      <c r="A70" s="78"/>
      <c r="B70" s="79"/>
      <c r="C70" s="67"/>
      <c r="D70" s="77"/>
    </row>
    <row r="71" ht="18.75" customHeight="1">
      <c r="A71" s="78"/>
      <c r="B71" s="79"/>
      <c r="C71" s="67"/>
      <c r="D71" s="77"/>
    </row>
    <row r="72" ht="18.75" customHeight="1">
      <c r="A72" s="78"/>
      <c r="B72" s="79"/>
      <c r="C72" s="67"/>
      <c r="D72" s="77"/>
    </row>
    <row r="73" ht="18.75" customHeight="1">
      <c r="A73" s="78"/>
      <c r="B73" s="79"/>
      <c r="C73" s="67"/>
      <c r="D73" s="77"/>
    </row>
    <row r="74" ht="18.75" customHeight="1">
      <c r="A74" s="78"/>
      <c r="B74" s="79"/>
      <c r="C74" s="67"/>
      <c r="D74" s="77"/>
    </row>
    <row r="75" ht="18.75" customHeight="1">
      <c r="A75" s="78"/>
      <c r="B75" s="79"/>
      <c r="C75" s="67"/>
      <c r="D75" s="77"/>
    </row>
    <row r="76" ht="18.75" customHeight="1">
      <c r="A76" s="78"/>
      <c r="B76" s="79"/>
      <c r="C76" s="67"/>
      <c r="D76" s="77"/>
    </row>
    <row r="77" ht="18.75" customHeight="1">
      <c r="A77" s="78"/>
      <c r="B77" s="79"/>
      <c r="C77" s="67"/>
      <c r="D77" s="77"/>
    </row>
    <row r="78" ht="18.75" customHeight="1">
      <c r="A78" s="78"/>
      <c r="B78" s="79"/>
      <c r="C78" s="67"/>
      <c r="D78" s="77"/>
    </row>
    <row r="79" ht="18.75" customHeight="1">
      <c r="A79" s="78"/>
      <c r="B79" s="79"/>
      <c r="C79" s="80"/>
      <c r="D79" s="77"/>
    </row>
    <row r="80" ht="18.75" customHeight="1">
      <c r="A80" s="78"/>
      <c r="B80" s="79"/>
      <c r="C80" s="80"/>
      <c r="D80" s="77"/>
    </row>
    <row r="81" ht="18.75" customHeight="1">
      <c r="A81" s="78"/>
      <c r="B81" s="79"/>
      <c r="C81" s="80"/>
      <c r="D81" s="77"/>
    </row>
    <row r="82" ht="18.75" customHeight="1">
      <c r="A82" s="78"/>
      <c r="B82" s="79"/>
      <c r="C82" s="80"/>
      <c r="D82" s="77"/>
    </row>
    <row r="83" ht="18.75" customHeight="1">
      <c r="A83" s="78"/>
      <c r="B83" s="79"/>
      <c r="C83" s="80"/>
      <c r="D83" s="77"/>
    </row>
    <row r="84" ht="18.75" customHeight="1">
      <c r="A84" s="78"/>
      <c r="B84" s="79"/>
      <c r="C84" s="80"/>
      <c r="D84" s="77"/>
    </row>
    <row r="85" ht="18.75" customHeight="1">
      <c r="A85" s="78"/>
      <c r="B85" s="79"/>
      <c r="C85" s="80"/>
      <c r="D85" s="77"/>
    </row>
    <row r="86" ht="18.75" customHeight="1">
      <c r="A86" s="78"/>
      <c r="B86" s="79"/>
      <c r="C86" s="80"/>
      <c r="D86" s="77"/>
    </row>
    <row r="87" ht="18.75" customHeight="1">
      <c r="A87" s="78"/>
      <c r="B87" s="79"/>
      <c r="C87" s="80"/>
      <c r="D87" s="77"/>
    </row>
    <row r="88" ht="18.75" customHeight="1">
      <c r="A88" s="78"/>
      <c r="B88" s="79"/>
      <c r="C88" s="80"/>
      <c r="D88" s="77"/>
    </row>
    <row r="89" ht="18.75" customHeight="1">
      <c r="A89" s="78"/>
      <c r="B89" s="79"/>
      <c r="C89" s="80"/>
      <c r="D89" s="77"/>
    </row>
    <row r="90" ht="18.75" customHeight="1">
      <c r="A90" s="78"/>
      <c r="B90" s="79"/>
      <c r="C90" s="80"/>
      <c r="D90" s="77"/>
    </row>
    <row r="91" ht="18.75" customHeight="1">
      <c r="A91" s="78"/>
      <c r="B91" s="79"/>
      <c r="C91" s="80"/>
      <c r="D91" s="77"/>
    </row>
    <row r="92" ht="18.75" customHeight="1">
      <c r="A92" s="78"/>
      <c r="B92" s="79"/>
      <c r="C92" s="80"/>
      <c r="D92" s="77"/>
    </row>
    <row r="93" ht="18.75" customHeight="1">
      <c r="A93" s="78"/>
      <c r="B93" s="79"/>
      <c r="C93" s="80"/>
      <c r="D93" s="77"/>
    </row>
    <row r="94" ht="18.75" customHeight="1">
      <c r="A94" s="78"/>
      <c r="B94" s="79"/>
      <c r="C94" s="80"/>
      <c r="D94" s="77"/>
    </row>
    <row r="95" ht="18.75" customHeight="1">
      <c r="A95" s="78"/>
      <c r="B95" s="79"/>
      <c r="C95" s="80"/>
      <c r="D95" s="77"/>
    </row>
    <row r="96" ht="18.75" customHeight="1">
      <c r="A96" s="78"/>
      <c r="B96" s="79"/>
      <c r="C96" s="80"/>
      <c r="D96" s="77"/>
    </row>
    <row r="97" ht="18.75" customHeight="1">
      <c r="A97" s="78"/>
      <c r="B97" s="79"/>
      <c r="C97" s="80"/>
      <c r="D97" s="77"/>
    </row>
    <row r="98" ht="18.75" customHeight="1">
      <c r="A98" s="78"/>
      <c r="B98" s="79"/>
      <c r="C98" s="80"/>
      <c r="D98" s="77"/>
    </row>
    <row r="99" ht="18.75" customHeight="1">
      <c r="A99" s="78"/>
      <c r="B99" s="79"/>
      <c r="C99" s="80"/>
      <c r="D99" s="77"/>
    </row>
    <row r="100" ht="18.75" customHeight="1">
      <c r="A100" s="78"/>
      <c r="B100" s="79"/>
      <c r="C100" s="80"/>
      <c r="D100" s="77"/>
    </row>
    <row r="101" ht="18.75" customHeight="1">
      <c r="A101" s="78"/>
      <c r="B101" s="79"/>
      <c r="C101" s="80"/>
      <c r="D101" s="77"/>
    </row>
    <row r="102" ht="18.75" customHeight="1">
      <c r="A102" s="78"/>
      <c r="B102" s="79"/>
      <c r="C102" s="80"/>
      <c r="D102" s="77"/>
    </row>
    <row r="103" ht="18.75" customHeight="1">
      <c r="A103" s="78"/>
      <c r="B103" s="79"/>
      <c r="C103" s="80"/>
      <c r="D103" s="77"/>
    </row>
    <row r="104" ht="18.75" customHeight="1">
      <c r="A104" s="78"/>
      <c r="B104" s="79"/>
      <c r="C104" s="80"/>
      <c r="D104" s="77"/>
    </row>
    <row r="105" ht="18.75" customHeight="1">
      <c r="A105" s="78"/>
      <c r="B105" s="79"/>
      <c r="C105" s="80"/>
      <c r="D105" s="77"/>
    </row>
    <row r="106" ht="18.75" customHeight="1">
      <c r="A106" s="78"/>
      <c r="B106" s="79"/>
      <c r="C106" s="80"/>
      <c r="D106" s="77"/>
    </row>
    <row r="107" ht="18.75" customHeight="1">
      <c r="A107" s="78"/>
      <c r="B107" s="79"/>
      <c r="C107" s="80"/>
      <c r="D107" s="77"/>
    </row>
    <row r="108" ht="18.75" customHeight="1">
      <c r="A108" s="78"/>
      <c r="B108" s="79"/>
      <c r="C108" s="80"/>
      <c r="D108" s="77"/>
    </row>
    <row r="109" ht="18.75" customHeight="1">
      <c r="A109" s="78"/>
      <c r="B109" s="79"/>
      <c r="C109" s="80"/>
      <c r="D109" s="77"/>
    </row>
    <row r="110" ht="18.75" customHeight="1">
      <c r="A110" s="78"/>
      <c r="B110" s="79"/>
      <c r="C110" s="80"/>
      <c r="D110" s="77"/>
    </row>
    <row r="111" ht="18.75" customHeight="1">
      <c r="A111" s="78"/>
      <c r="B111" s="79"/>
      <c r="C111" s="80"/>
      <c r="D111" s="77"/>
    </row>
    <row r="112" ht="18.75" customHeight="1">
      <c r="A112" s="78"/>
      <c r="B112" s="79"/>
      <c r="C112" s="80"/>
      <c r="D112" s="77"/>
    </row>
    <row r="113" ht="18.75" customHeight="1">
      <c r="A113" s="78"/>
      <c r="B113" s="79"/>
      <c r="C113" s="80"/>
      <c r="D113" s="77"/>
    </row>
    <row r="114" ht="18.75" customHeight="1">
      <c r="A114" s="78"/>
      <c r="B114" s="79"/>
      <c r="C114" s="80"/>
      <c r="D114" s="77"/>
    </row>
    <row r="115" ht="18.75" customHeight="1">
      <c r="A115" s="78"/>
      <c r="B115" s="79"/>
      <c r="C115" s="80"/>
      <c r="D115" s="77"/>
    </row>
    <row r="116" ht="18.75" customHeight="1">
      <c r="A116" s="78"/>
      <c r="B116" s="79"/>
      <c r="C116" s="80"/>
      <c r="D116" s="77"/>
    </row>
    <row r="117" ht="18.75" customHeight="1">
      <c r="A117" s="78"/>
      <c r="B117" s="79"/>
      <c r="C117" s="80"/>
      <c r="D117" s="77"/>
    </row>
    <row r="118" ht="18.75" customHeight="1">
      <c r="A118" s="78"/>
      <c r="B118" s="79"/>
      <c r="C118" s="80"/>
      <c r="D118" s="77"/>
    </row>
    <row r="119" ht="18.75" customHeight="1">
      <c r="A119" s="78"/>
      <c r="B119" s="79"/>
      <c r="C119" s="80"/>
      <c r="D119" s="77"/>
    </row>
    <row r="120" ht="18.75" customHeight="1">
      <c r="A120" s="78"/>
      <c r="B120" s="79"/>
      <c r="C120" s="80"/>
      <c r="D120" s="77"/>
    </row>
    <row r="121" ht="18.75" customHeight="1">
      <c r="A121" s="78"/>
      <c r="B121" s="79"/>
      <c r="C121" s="80"/>
      <c r="D121" s="77"/>
    </row>
    <row r="122" ht="18.75" customHeight="1">
      <c r="A122" s="78"/>
      <c r="B122" s="79"/>
      <c r="C122" s="80"/>
      <c r="D122" s="77"/>
    </row>
    <row r="123" ht="18.75" customHeight="1">
      <c r="A123" s="78"/>
      <c r="B123" s="79"/>
      <c r="C123" s="80"/>
      <c r="D123" s="77"/>
    </row>
    <row r="124" ht="18.75" customHeight="1">
      <c r="A124" s="78"/>
      <c r="B124" s="79"/>
      <c r="C124" s="80"/>
      <c r="D124" s="77"/>
    </row>
    <row r="125" ht="18.75" customHeight="1">
      <c r="A125" s="78"/>
      <c r="B125" s="79"/>
      <c r="C125" s="80"/>
      <c r="D125" s="77"/>
    </row>
    <row r="126" ht="18.75" customHeight="1">
      <c r="A126" s="78"/>
      <c r="B126" s="79"/>
      <c r="C126" s="80"/>
      <c r="D126" s="77"/>
    </row>
    <row r="127" ht="18.75" customHeight="1">
      <c r="A127" s="78"/>
      <c r="B127" s="79"/>
      <c r="C127" s="80"/>
      <c r="D127" s="77"/>
    </row>
    <row r="128" ht="18.75" customHeight="1">
      <c r="A128" s="78"/>
      <c r="B128" s="79"/>
      <c r="C128" s="80"/>
      <c r="D128" s="77"/>
    </row>
    <row r="129" ht="18.75" customHeight="1">
      <c r="A129" s="78"/>
      <c r="B129" s="79"/>
      <c r="C129" s="80"/>
      <c r="D129" s="77"/>
    </row>
    <row r="130" ht="18.75" customHeight="1">
      <c r="A130" s="78"/>
      <c r="B130" s="79"/>
      <c r="C130" s="80"/>
      <c r="D130" s="77"/>
    </row>
    <row r="131" ht="18.75" customHeight="1">
      <c r="A131" s="78"/>
      <c r="B131" s="79"/>
      <c r="C131" s="80"/>
      <c r="D131" s="77"/>
    </row>
    <row r="132" ht="18.75" customHeight="1">
      <c r="A132" s="78"/>
      <c r="B132" s="79"/>
      <c r="C132" s="80"/>
      <c r="D132" s="77"/>
    </row>
    <row r="133" ht="18.75" customHeight="1">
      <c r="A133" s="78"/>
      <c r="B133" s="79"/>
      <c r="C133" s="80"/>
      <c r="D133" s="77"/>
    </row>
    <row r="134" ht="18.75" customHeight="1">
      <c r="A134" s="78"/>
      <c r="B134" s="79"/>
      <c r="C134" s="80"/>
      <c r="D134" s="77"/>
    </row>
    <row r="135" ht="18.75" customHeight="1">
      <c r="A135" s="78"/>
      <c r="B135" s="79"/>
      <c r="C135" s="80"/>
      <c r="D135" s="77"/>
    </row>
    <row r="136" ht="18.75" customHeight="1">
      <c r="A136" s="78"/>
      <c r="B136" s="79"/>
      <c r="C136" s="80"/>
      <c r="D136" s="77"/>
    </row>
    <row r="137" ht="18.75" customHeight="1">
      <c r="A137" s="78"/>
      <c r="B137" s="79"/>
      <c r="C137" s="80"/>
      <c r="D137" s="77"/>
    </row>
    <row r="138" ht="18.75" customHeight="1">
      <c r="A138" s="78"/>
      <c r="B138" s="79"/>
      <c r="C138" s="80"/>
      <c r="D138" s="77"/>
    </row>
    <row r="139" ht="18.75" customHeight="1">
      <c r="A139" s="78"/>
      <c r="B139" s="79"/>
      <c r="C139" s="80"/>
      <c r="D139" s="77"/>
    </row>
    <row r="140" ht="18.75" customHeight="1">
      <c r="A140" s="78"/>
      <c r="B140" s="79"/>
      <c r="C140" s="80"/>
      <c r="D140" s="77"/>
    </row>
    <row r="141" ht="18.75" customHeight="1">
      <c r="A141" s="78"/>
      <c r="B141" s="79"/>
      <c r="C141" s="80"/>
      <c r="D141" s="77"/>
    </row>
    <row r="142" ht="18.75" customHeight="1">
      <c r="A142" s="78"/>
      <c r="B142" s="79"/>
      <c r="C142" s="80"/>
      <c r="D142" s="77"/>
    </row>
    <row r="143" ht="18.75" customHeight="1">
      <c r="A143" s="78"/>
      <c r="B143" s="79"/>
      <c r="C143" s="80"/>
      <c r="D143" s="77"/>
    </row>
    <row r="144" ht="18.75" customHeight="1">
      <c r="A144" s="78"/>
      <c r="B144" s="79"/>
      <c r="C144" s="80"/>
      <c r="D144" s="77"/>
    </row>
    <row r="145" ht="18.75" customHeight="1">
      <c r="A145" s="78"/>
      <c r="B145" s="79"/>
      <c r="C145" s="80"/>
      <c r="D145" s="77"/>
    </row>
    <row r="146" ht="18.75" customHeight="1">
      <c r="A146" s="78"/>
      <c r="B146" s="79"/>
      <c r="C146" s="80"/>
      <c r="D146" s="77"/>
    </row>
    <row r="147" ht="18.75" customHeight="1">
      <c r="A147" s="78"/>
      <c r="B147" s="79"/>
      <c r="C147" s="80"/>
      <c r="D147" s="77"/>
    </row>
    <row r="148" ht="18.75" customHeight="1">
      <c r="A148" s="78"/>
      <c r="B148" s="79"/>
      <c r="C148" s="80"/>
      <c r="D148" s="77"/>
    </row>
    <row r="149" ht="18.75" customHeight="1">
      <c r="A149" s="78"/>
      <c r="B149" s="79"/>
      <c r="C149" s="80"/>
      <c r="D149" s="77"/>
    </row>
    <row r="150" ht="18.75" customHeight="1">
      <c r="A150" s="78"/>
      <c r="B150" s="79"/>
      <c r="C150" s="80"/>
      <c r="D150" s="77"/>
    </row>
    <row r="151" ht="18.75" customHeight="1">
      <c r="A151" s="78"/>
      <c r="B151" s="79"/>
      <c r="C151" s="80"/>
      <c r="D151" s="77"/>
    </row>
    <row r="152" ht="18.75" customHeight="1">
      <c r="A152" s="78"/>
      <c r="B152" s="79"/>
      <c r="C152" s="80"/>
      <c r="D152" s="77"/>
    </row>
    <row r="153" ht="18.75" customHeight="1">
      <c r="A153" s="78"/>
      <c r="B153" s="79"/>
      <c r="C153" s="80"/>
      <c r="D153" s="77"/>
    </row>
    <row r="154" ht="18.75" customHeight="1">
      <c r="A154" s="78"/>
      <c r="B154" s="79"/>
      <c r="C154" s="80"/>
      <c r="D154" s="77"/>
    </row>
    <row r="155" ht="18.75" customHeight="1">
      <c r="A155" s="78"/>
      <c r="B155" s="79"/>
      <c r="C155" s="80"/>
      <c r="D155" s="77"/>
    </row>
    <row r="156" ht="18.75" customHeight="1">
      <c r="A156" s="78"/>
      <c r="B156" s="79"/>
      <c r="C156" s="80"/>
      <c r="D156" s="77"/>
    </row>
    <row r="157" ht="18.75" customHeight="1">
      <c r="A157" s="78"/>
      <c r="B157" s="79"/>
      <c r="C157" s="80"/>
      <c r="D157" s="77"/>
    </row>
    <row r="158" ht="18.75" customHeight="1">
      <c r="A158" s="78"/>
      <c r="B158" s="79"/>
      <c r="C158" s="80"/>
      <c r="D158" s="77"/>
    </row>
    <row r="159" ht="18.75" customHeight="1">
      <c r="A159" s="78"/>
      <c r="B159" s="79"/>
      <c r="C159" s="80"/>
      <c r="D159" s="77"/>
    </row>
    <row r="160" ht="18.75" customHeight="1">
      <c r="A160" s="78"/>
      <c r="B160" s="79"/>
      <c r="C160" s="80"/>
      <c r="D160" s="77"/>
    </row>
    <row r="161" ht="18.75" customHeight="1">
      <c r="A161" s="78"/>
      <c r="B161" s="79"/>
      <c r="C161" s="80"/>
      <c r="D161" s="77"/>
    </row>
    <row r="162" ht="18.75" customHeight="1">
      <c r="A162" s="78"/>
      <c r="B162" s="79"/>
      <c r="C162" s="80"/>
      <c r="D162" s="77"/>
    </row>
    <row r="163" ht="18.75" customHeight="1">
      <c r="A163" s="78"/>
      <c r="B163" s="79"/>
      <c r="C163" s="80"/>
      <c r="D163" s="77"/>
    </row>
    <row r="164" ht="18.75" customHeight="1">
      <c r="A164" s="78"/>
      <c r="B164" s="79"/>
      <c r="C164" s="80"/>
      <c r="D164" s="77"/>
    </row>
    <row r="165" ht="18.75" customHeight="1">
      <c r="A165" s="78"/>
      <c r="B165" s="79"/>
      <c r="C165" s="80"/>
      <c r="D165" s="77"/>
    </row>
    <row r="166" ht="18.75" customHeight="1">
      <c r="A166" s="78"/>
      <c r="B166" s="79"/>
      <c r="C166" s="80"/>
      <c r="D166" s="77"/>
    </row>
    <row r="167" ht="18.75" customHeight="1">
      <c r="A167" s="78"/>
      <c r="B167" s="79"/>
      <c r="C167" s="80"/>
      <c r="D167" s="77"/>
    </row>
    <row r="168" ht="18.75" customHeight="1">
      <c r="A168" s="78"/>
      <c r="B168" s="79"/>
      <c r="C168" s="80"/>
      <c r="D168" s="77"/>
    </row>
    <row r="169" ht="18.75" customHeight="1">
      <c r="A169" s="78"/>
      <c r="B169" s="79"/>
      <c r="C169" s="80"/>
      <c r="D169" s="77"/>
    </row>
    <row r="170" ht="18.75" customHeight="1">
      <c r="A170" s="78"/>
      <c r="B170" s="79"/>
      <c r="C170" s="80"/>
      <c r="D170" s="77"/>
    </row>
    <row r="171" ht="18.75" customHeight="1">
      <c r="A171" s="78"/>
      <c r="B171" s="79"/>
      <c r="C171" s="80"/>
      <c r="D171" s="77"/>
    </row>
    <row r="172" ht="18.75" customHeight="1">
      <c r="A172" s="78"/>
      <c r="B172" s="79"/>
      <c r="C172" s="80"/>
      <c r="D172" s="77"/>
    </row>
    <row r="173" ht="18.75" customHeight="1">
      <c r="A173" s="78"/>
      <c r="B173" s="79"/>
      <c r="C173" s="80"/>
      <c r="D173" s="77"/>
    </row>
    <row r="174" ht="18.75" customHeight="1">
      <c r="A174" s="78"/>
      <c r="B174" s="79"/>
      <c r="C174" s="80"/>
      <c r="D174" s="77"/>
    </row>
    <row r="175" ht="18.75" customHeight="1">
      <c r="A175" s="78"/>
      <c r="B175" s="79"/>
      <c r="C175" s="80"/>
      <c r="D175" s="77"/>
    </row>
    <row r="176" ht="18.75" customHeight="1">
      <c r="A176" s="78"/>
      <c r="B176" s="79"/>
      <c r="C176" s="80"/>
      <c r="D176" s="77"/>
    </row>
    <row r="177" ht="18.75" customHeight="1">
      <c r="A177" s="78"/>
      <c r="B177" s="79"/>
      <c r="C177" s="80"/>
      <c r="D177" s="77"/>
    </row>
    <row r="178" ht="18.75" customHeight="1">
      <c r="A178" s="78"/>
      <c r="B178" s="79"/>
      <c r="C178" s="80"/>
      <c r="D178" s="77"/>
    </row>
    <row r="179" ht="18.75" customHeight="1">
      <c r="A179" s="78"/>
      <c r="B179" s="79"/>
      <c r="C179" s="80"/>
      <c r="D179" s="77"/>
    </row>
    <row r="180" ht="18.75" customHeight="1">
      <c r="A180" s="78"/>
      <c r="B180" s="79"/>
      <c r="C180" s="80"/>
      <c r="D180" s="77"/>
    </row>
    <row r="181" ht="18.75" customHeight="1">
      <c r="A181" s="78"/>
      <c r="B181" s="79"/>
      <c r="C181" s="80"/>
      <c r="D181" s="77"/>
    </row>
    <row r="182" ht="18.75" customHeight="1">
      <c r="A182" s="78"/>
      <c r="B182" s="79"/>
      <c r="C182" s="80"/>
      <c r="D182" s="77"/>
    </row>
    <row r="183" ht="18.75" customHeight="1">
      <c r="A183" s="78"/>
      <c r="B183" s="79"/>
      <c r="C183" s="80"/>
      <c r="D183" s="77"/>
    </row>
    <row r="184" ht="18.75" customHeight="1">
      <c r="A184" s="78"/>
      <c r="B184" s="79"/>
      <c r="C184" s="80"/>
      <c r="D184" s="77"/>
    </row>
    <row r="185" ht="18.75" customHeight="1">
      <c r="A185" s="78"/>
      <c r="B185" s="79"/>
      <c r="C185" s="80"/>
      <c r="D185" s="77"/>
    </row>
    <row r="186" ht="18.75" customHeight="1">
      <c r="A186" s="78"/>
      <c r="B186" s="79"/>
      <c r="C186" s="80"/>
      <c r="D186" s="77"/>
    </row>
    <row r="187" ht="18.75" customHeight="1">
      <c r="A187" s="78"/>
      <c r="B187" s="79"/>
      <c r="C187" s="80"/>
      <c r="D187" s="77"/>
    </row>
    <row r="188" ht="18.75" customHeight="1">
      <c r="A188" s="78"/>
      <c r="B188" s="79"/>
      <c r="C188" s="80"/>
      <c r="D188" s="77"/>
    </row>
    <row r="189" ht="18.75" customHeight="1">
      <c r="A189" s="78"/>
      <c r="B189" s="79"/>
      <c r="C189" s="80"/>
      <c r="D189" s="77"/>
    </row>
    <row r="190" ht="18.75" customHeight="1">
      <c r="A190" s="78"/>
      <c r="B190" s="79"/>
      <c r="C190" s="80"/>
      <c r="D190" s="77"/>
    </row>
    <row r="191" ht="18.75" customHeight="1">
      <c r="A191" s="78"/>
      <c r="B191" s="79"/>
      <c r="C191" s="80"/>
      <c r="D191" s="77"/>
    </row>
    <row r="192" ht="18.75" customHeight="1">
      <c r="A192" s="78"/>
      <c r="B192" s="79"/>
      <c r="C192" s="80"/>
      <c r="D192" s="77"/>
    </row>
    <row r="193" ht="18.75" customHeight="1">
      <c r="A193" s="78"/>
      <c r="B193" s="79"/>
      <c r="C193" s="80"/>
      <c r="D193" s="77"/>
    </row>
    <row r="194" ht="18.75" customHeight="1">
      <c r="A194" s="78"/>
      <c r="B194" s="79"/>
      <c r="C194" s="80"/>
      <c r="D194" s="77"/>
    </row>
    <row r="195" ht="18.75" customHeight="1">
      <c r="A195" s="78"/>
      <c r="B195" s="79"/>
      <c r="C195" s="80"/>
      <c r="D195" s="77"/>
    </row>
    <row r="196" ht="18.75" customHeight="1">
      <c r="A196" s="78"/>
      <c r="B196" s="79"/>
      <c r="C196" s="80"/>
      <c r="D196" s="77"/>
    </row>
    <row r="197" ht="18.75" customHeight="1">
      <c r="A197" s="78"/>
      <c r="B197" s="79"/>
      <c r="C197" s="80"/>
      <c r="D197" s="77"/>
    </row>
    <row r="198" ht="18.75" customHeight="1">
      <c r="A198" s="78"/>
      <c r="B198" s="79"/>
      <c r="C198" s="80"/>
      <c r="D198" s="77"/>
    </row>
    <row r="199" ht="18.75" customHeight="1">
      <c r="A199" s="78"/>
      <c r="B199" s="79"/>
      <c r="C199" s="80"/>
      <c r="D199" s="77"/>
    </row>
    <row r="200" ht="18.75" customHeight="1">
      <c r="A200" s="78"/>
      <c r="B200" s="79"/>
      <c r="C200" s="80"/>
      <c r="D200" s="77"/>
    </row>
    <row r="201" ht="18.75" customHeight="1">
      <c r="A201" s="78"/>
      <c r="B201" s="79"/>
      <c r="C201" s="80"/>
      <c r="D201" s="77"/>
    </row>
    <row r="202" ht="18.75" customHeight="1">
      <c r="A202" s="78"/>
      <c r="B202" s="79"/>
      <c r="C202" s="80"/>
      <c r="D202" s="77"/>
    </row>
    <row r="203" ht="18.75" customHeight="1">
      <c r="A203" s="78"/>
      <c r="B203" s="79"/>
      <c r="C203" s="80"/>
      <c r="D203" s="77"/>
    </row>
    <row r="204" ht="18.75" customHeight="1">
      <c r="A204" s="78"/>
      <c r="B204" s="79"/>
      <c r="C204" s="80"/>
      <c r="D204" s="77"/>
    </row>
    <row r="205" ht="18.75" customHeight="1">
      <c r="A205" s="78"/>
      <c r="B205" s="79"/>
      <c r="C205" s="80"/>
      <c r="D205" s="77"/>
    </row>
    <row r="206" ht="18.75" customHeight="1">
      <c r="A206" s="78"/>
      <c r="B206" s="79"/>
      <c r="C206" s="80"/>
      <c r="D206" s="77"/>
    </row>
    <row r="207" ht="18.75" customHeight="1">
      <c r="A207" s="78"/>
      <c r="B207" s="79"/>
      <c r="C207" s="80"/>
      <c r="D207" s="77"/>
    </row>
    <row r="208" ht="18.75" customHeight="1">
      <c r="A208" s="78"/>
      <c r="B208" s="79"/>
      <c r="C208" s="80"/>
      <c r="D208" s="77"/>
    </row>
    <row r="209" ht="18.75" customHeight="1">
      <c r="A209" s="78"/>
      <c r="B209" s="79"/>
      <c r="C209" s="80"/>
      <c r="D209" s="77"/>
    </row>
    <row r="210" ht="18.75" customHeight="1">
      <c r="A210" s="78"/>
      <c r="B210" s="79"/>
      <c r="C210" s="80"/>
      <c r="D210" s="77"/>
    </row>
    <row r="211" ht="18.75" customHeight="1">
      <c r="A211" s="78"/>
      <c r="B211" s="79"/>
      <c r="C211" s="80"/>
      <c r="D211" s="77"/>
    </row>
    <row r="212" ht="18.75" customHeight="1">
      <c r="A212" s="78"/>
      <c r="B212" s="79"/>
      <c r="C212" s="80"/>
      <c r="D212" s="77"/>
    </row>
    <row r="213" ht="18.75" customHeight="1">
      <c r="A213" s="78"/>
      <c r="B213" s="79"/>
      <c r="C213" s="80"/>
      <c r="D213" s="77"/>
    </row>
    <row r="214" ht="18.75" customHeight="1">
      <c r="A214" s="78"/>
      <c r="B214" s="79"/>
      <c r="C214" s="80"/>
      <c r="D214" s="77"/>
    </row>
    <row r="215" ht="18.75" customHeight="1">
      <c r="A215" s="78"/>
      <c r="B215" s="79"/>
      <c r="C215" s="80"/>
      <c r="D215" s="77"/>
    </row>
    <row r="216" ht="18.75" customHeight="1">
      <c r="A216" s="78"/>
      <c r="B216" s="79"/>
      <c r="C216" s="80"/>
      <c r="D216" s="77"/>
    </row>
    <row r="217" ht="18.75" customHeight="1">
      <c r="A217" s="78"/>
      <c r="B217" s="79"/>
      <c r="C217" s="80"/>
      <c r="D217" s="77"/>
    </row>
    <row r="218" ht="18.75" customHeight="1">
      <c r="A218" s="78"/>
      <c r="B218" s="79"/>
      <c r="C218" s="80"/>
      <c r="D218" s="77"/>
    </row>
    <row r="219" ht="18.75" customHeight="1">
      <c r="A219" s="78"/>
      <c r="B219" s="79"/>
      <c r="C219" s="80"/>
      <c r="D219" s="77"/>
    </row>
    <row r="220" ht="18.75" customHeight="1">
      <c r="A220" s="78"/>
      <c r="B220" s="79"/>
      <c r="C220" s="80"/>
      <c r="D220" s="77"/>
    </row>
    <row r="221" ht="18.75" customHeight="1">
      <c r="A221" s="78"/>
      <c r="B221" s="79"/>
      <c r="C221" s="80"/>
      <c r="D221" s="77"/>
    </row>
    <row r="222" ht="18.75" customHeight="1">
      <c r="A222" s="78"/>
      <c r="B222" s="79"/>
      <c r="C222" s="80"/>
      <c r="D222" s="77"/>
    </row>
    <row r="223" ht="18.75" customHeight="1">
      <c r="A223" s="78"/>
      <c r="B223" s="79"/>
      <c r="C223" s="80"/>
      <c r="D223" s="77"/>
    </row>
    <row r="224" ht="18.75" customHeight="1">
      <c r="A224" s="78"/>
      <c r="B224" s="79"/>
      <c r="C224" s="80"/>
      <c r="D224" s="77"/>
    </row>
    <row r="225" ht="18.75" customHeight="1">
      <c r="A225" s="78"/>
      <c r="B225" s="79"/>
      <c r="C225" s="80"/>
      <c r="D225" s="77"/>
    </row>
    <row r="226" ht="18.75" customHeight="1">
      <c r="A226" s="78"/>
      <c r="B226" s="79"/>
      <c r="C226" s="80"/>
      <c r="D226" s="77"/>
    </row>
    <row r="227" ht="18.75" customHeight="1">
      <c r="A227" s="78"/>
      <c r="B227" s="79"/>
      <c r="C227" s="80"/>
      <c r="D227" s="77"/>
    </row>
    <row r="228" ht="18.75" customHeight="1">
      <c r="A228" s="78"/>
      <c r="B228" s="79"/>
      <c r="C228" s="80"/>
      <c r="D228" s="77"/>
    </row>
    <row r="229" ht="18.75" customHeight="1">
      <c r="A229" s="78"/>
      <c r="B229" s="79"/>
      <c r="C229" s="80"/>
      <c r="D229" s="77"/>
    </row>
    <row r="230" ht="18.75" customHeight="1">
      <c r="A230" s="78"/>
      <c r="B230" s="79"/>
      <c r="C230" s="80"/>
      <c r="D230" s="77"/>
    </row>
    <row r="231" ht="18.75" customHeight="1">
      <c r="A231" s="78"/>
      <c r="B231" s="79"/>
      <c r="C231" s="80"/>
      <c r="D231" s="77"/>
    </row>
    <row r="232" ht="18.75" customHeight="1">
      <c r="A232" s="78"/>
      <c r="B232" s="79"/>
      <c r="C232" s="80"/>
      <c r="D232" s="77"/>
    </row>
    <row r="233" ht="18.75" customHeight="1">
      <c r="A233" s="78"/>
      <c r="B233" s="79"/>
      <c r="C233" s="80"/>
      <c r="D233" s="77"/>
    </row>
    <row r="234" ht="18.75" customHeight="1">
      <c r="A234" s="78"/>
      <c r="B234" s="79"/>
      <c r="C234" s="80"/>
      <c r="D234" s="77"/>
    </row>
    <row r="235" ht="18.75" customHeight="1">
      <c r="A235" s="78"/>
      <c r="B235" s="79"/>
      <c r="C235" s="80"/>
      <c r="D235" s="77"/>
    </row>
    <row r="236" ht="18.75" customHeight="1">
      <c r="A236" s="78"/>
      <c r="B236" s="79"/>
      <c r="C236" s="80"/>
      <c r="D236" s="77"/>
    </row>
    <row r="237" ht="18.75" customHeight="1">
      <c r="A237" s="78"/>
      <c r="B237" s="79"/>
      <c r="C237" s="80"/>
      <c r="D237" s="77"/>
    </row>
    <row r="238" ht="18.75" customHeight="1">
      <c r="A238" s="78"/>
      <c r="B238" s="79"/>
      <c r="C238" s="80"/>
      <c r="D238" s="77"/>
    </row>
    <row r="239" ht="18.75" customHeight="1">
      <c r="A239" s="78"/>
      <c r="B239" s="79"/>
      <c r="C239" s="80"/>
      <c r="D239" s="77"/>
    </row>
    <row r="240" ht="18.75" customHeight="1">
      <c r="A240" s="78"/>
      <c r="B240" s="79"/>
      <c r="C240" s="80"/>
      <c r="D240" s="77"/>
    </row>
    <row r="241" ht="18.75" customHeight="1">
      <c r="A241" s="78"/>
      <c r="B241" s="79"/>
      <c r="C241" s="80"/>
      <c r="D241" s="77"/>
    </row>
    <row r="242" ht="18.75" customHeight="1">
      <c r="A242" s="78"/>
      <c r="B242" s="79"/>
      <c r="C242" s="80"/>
      <c r="D242" s="77"/>
    </row>
    <row r="243" ht="18.75" customHeight="1">
      <c r="A243" s="78"/>
      <c r="B243" s="79"/>
      <c r="C243" s="80"/>
      <c r="D243" s="77"/>
    </row>
    <row r="244" ht="18.75" customHeight="1">
      <c r="A244" s="78"/>
      <c r="B244" s="79"/>
      <c r="C244" s="80"/>
      <c r="D244" s="77"/>
    </row>
    <row r="245" ht="18.75" customHeight="1">
      <c r="A245" s="78"/>
      <c r="B245" s="79"/>
      <c r="C245" s="80"/>
      <c r="D245" s="77"/>
    </row>
    <row r="246" ht="18.75" customHeight="1">
      <c r="A246" s="78"/>
      <c r="B246" s="79"/>
      <c r="C246" s="80"/>
      <c r="D246" s="77"/>
    </row>
    <row r="247" ht="18.75" customHeight="1">
      <c r="A247" s="78"/>
      <c r="B247" s="79"/>
      <c r="C247" s="80"/>
      <c r="D247" s="77"/>
    </row>
    <row r="248" ht="18.75" customHeight="1">
      <c r="A248" s="78"/>
      <c r="B248" s="79"/>
      <c r="C248" s="80"/>
      <c r="D248" s="77"/>
    </row>
    <row r="249" ht="18.75" customHeight="1">
      <c r="A249" s="78"/>
      <c r="B249" s="79"/>
      <c r="C249" s="80"/>
      <c r="D249" s="77"/>
    </row>
    <row r="250" ht="18.75" customHeight="1">
      <c r="A250" s="78"/>
      <c r="B250" s="79"/>
      <c r="C250" s="80"/>
      <c r="D250" s="77"/>
    </row>
    <row r="251" ht="18.75" customHeight="1">
      <c r="A251" s="78"/>
      <c r="B251" s="79"/>
      <c r="C251" s="80"/>
      <c r="D251" s="77"/>
    </row>
    <row r="252" ht="18.75" customHeight="1">
      <c r="A252" s="78"/>
      <c r="B252" s="79"/>
      <c r="C252" s="80"/>
      <c r="D252" s="77"/>
    </row>
    <row r="253" ht="18.75" customHeight="1">
      <c r="A253" s="78"/>
      <c r="B253" s="79"/>
      <c r="C253" s="80"/>
      <c r="D253" s="77"/>
    </row>
    <row r="254" ht="18.75" customHeight="1">
      <c r="A254" s="78"/>
      <c r="B254" s="79"/>
      <c r="C254" s="80"/>
      <c r="D254" s="77"/>
    </row>
    <row r="255" ht="18.75" customHeight="1">
      <c r="A255" s="78"/>
      <c r="B255" s="79"/>
      <c r="C255" s="80"/>
      <c r="D255" s="77"/>
    </row>
    <row r="256" ht="18.75" customHeight="1">
      <c r="A256" s="78"/>
      <c r="B256" s="79"/>
      <c r="C256" s="80"/>
      <c r="D256" s="77"/>
    </row>
    <row r="257" ht="18.75" customHeight="1">
      <c r="A257" s="78"/>
      <c r="B257" s="79"/>
      <c r="C257" s="80"/>
      <c r="D257" s="77"/>
    </row>
    <row r="258" ht="18.75" customHeight="1">
      <c r="A258" s="78"/>
      <c r="B258" s="79"/>
      <c r="C258" s="80"/>
      <c r="D258" s="77"/>
    </row>
    <row r="259" ht="18.75" customHeight="1">
      <c r="A259" s="78"/>
      <c r="B259" s="79"/>
      <c r="C259" s="80"/>
      <c r="D259" s="77"/>
    </row>
    <row r="260" ht="18.75" customHeight="1">
      <c r="A260" s="78"/>
      <c r="B260" s="79"/>
      <c r="C260" s="80"/>
      <c r="D260" s="77"/>
    </row>
    <row r="261" ht="18.75" customHeight="1">
      <c r="A261" s="78"/>
      <c r="B261" s="79"/>
      <c r="C261" s="80"/>
      <c r="D261" s="77"/>
    </row>
    <row r="262" ht="18.75" customHeight="1">
      <c r="A262" s="78"/>
      <c r="B262" s="79"/>
      <c r="C262" s="80"/>
      <c r="D262" s="77"/>
    </row>
    <row r="263" ht="18.75" customHeight="1">
      <c r="A263" s="78"/>
      <c r="B263" s="79"/>
      <c r="C263" s="80"/>
      <c r="D263" s="77"/>
    </row>
    <row r="264" ht="18.75" customHeight="1">
      <c r="A264" s="78"/>
      <c r="B264" s="79"/>
      <c r="C264" s="80"/>
      <c r="D264" s="77"/>
    </row>
    <row r="265" ht="18.75" customHeight="1">
      <c r="A265" s="78"/>
      <c r="B265" s="79"/>
      <c r="C265" s="80"/>
      <c r="D265" s="77"/>
    </row>
    <row r="266" ht="18.75" customHeight="1">
      <c r="A266" s="78"/>
      <c r="B266" s="79"/>
      <c r="C266" s="80"/>
      <c r="D266" s="77"/>
    </row>
    <row r="267" ht="18.75" customHeight="1">
      <c r="A267" s="78"/>
      <c r="B267" s="79"/>
      <c r="C267" s="80"/>
      <c r="D267" s="77"/>
    </row>
    <row r="268" ht="18.75" customHeight="1">
      <c r="A268" s="78"/>
      <c r="B268" s="79"/>
      <c r="C268" s="80"/>
      <c r="D268" s="77"/>
    </row>
    <row r="269" ht="18.75" customHeight="1">
      <c r="A269" s="78"/>
      <c r="B269" s="79"/>
      <c r="C269" s="80"/>
      <c r="D269" s="77"/>
    </row>
    <row r="270" ht="18.75" customHeight="1">
      <c r="A270" s="78"/>
      <c r="B270" s="79"/>
      <c r="C270" s="80"/>
      <c r="D270" s="77"/>
    </row>
    <row r="271" ht="18.75" customHeight="1">
      <c r="A271" s="78"/>
      <c r="B271" s="79"/>
      <c r="C271" s="80"/>
      <c r="D271" s="77"/>
    </row>
    <row r="272" ht="18.75" customHeight="1">
      <c r="A272" s="78"/>
      <c r="B272" s="79"/>
      <c r="C272" s="80"/>
      <c r="D272" s="77"/>
    </row>
    <row r="273" ht="18.75" customHeight="1">
      <c r="A273" s="78"/>
      <c r="B273" s="79"/>
      <c r="C273" s="80"/>
      <c r="D273" s="77"/>
    </row>
    <row r="274" ht="18.75" customHeight="1">
      <c r="A274" s="78"/>
      <c r="B274" s="79"/>
      <c r="C274" s="80"/>
      <c r="D274" s="77"/>
    </row>
    <row r="275" ht="18.75" customHeight="1">
      <c r="A275" s="78"/>
      <c r="B275" s="79"/>
      <c r="C275" s="80"/>
      <c r="D275" s="77"/>
    </row>
    <row r="276" ht="18.75" customHeight="1">
      <c r="A276" s="78"/>
      <c r="B276" s="79"/>
      <c r="C276" s="80"/>
      <c r="D276" s="77"/>
    </row>
    <row r="277" ht="18.75" customHeight="1">
      <c r="A277" s="78"/>
      <c r="B277" s="79"/>
      <c r="C277" s="80"/>
      <c r="D277" s="77"/>
    </row>
    <row r="278" ht="18.75" customHeight="1">
      <c r="A278" s="78"/>
      <c r="B278" s="79"/>
      <c r="C278" s="80"/>
      <c r="D278" s="77"/>
    </row>
    <row r="279" ht="18.75" customHeight="1">
      <c r="A279" s="78"/>
      <c r="B279" s="79"/>
      <c r="C279" s="80"/>
      <c r="D279" s="77"/>
    </row>
    <row r="280" ht="18.75" customHeight="1">
      <c r="A280" s="78"/>
      <c r="B280" s="79"/>
      <c r="C280" s="80"/>
      <c r="D280" s="77"/>
    </row>
    <row r="281" ht="18.75" customHeight="1">
      <c r="A281" s="78"/>
      <c r="B281" s="79"/>
      <c r="C281" s="80"/>
      <c r="D281" s="77"/>
    </row>
    <row r="282" ht="18.75" customHeight="1">
      <c r="A282" s="78"/>
      <c r="B282" s="79"/>
      <c r="C282" s="80"/>
      <c r="D282" s="77"/>
    </row>
    <row r="283" ht="18.75" customHeight="1">
      <c r="A283" s="78"/>
      <c r="B283" s="79"/>
      <c r="C283" s="80"/>
      <c r="D283" s="77"/>
    </row>
    <row r="284" ht="18.75" customHeight="1">
      <c r="A284" s="78"/>
      <c r="B284" s="79"/>
      <c r="C284" s="80"/>
      <c r="D284" s="77"/>
    </row>
    <row r="285" ht="18.75" customHeight="1">
      <c r="A285" s="78"/>
      <c r="B285" s="79"/>
      <c r="C285" s="80"/>
      <c r="D285" s="77"/>
    </row>
    <row r="286" ht="18.75" customHeight="1">
      <c r="A286" s="78"/>
      <c r="B286" s="79"/>
      <c r="C286" s="80"/>
      <c r="D286" s="77"/>
    </row>
    <row r="287" ht="18.75" customHeight="1">
      <c r="A287" s="78"/>
      <c r="B287" s="79"/>
      <c r="C287" s="80"/>
      <c r="D287" s="77"/>
    </row>
    <row r="288" ht="18.75" customHeight="1">
      <c r="A288" s="78"/>
      <c r="B288" s="79"/>
      <c r="C288" s="80"/>
      <c r="D288" s="77"/>
    </row>
    <row r="289" ht="18.75" customHeight="1">
      <c r="A289" s="78"/>
      <c r="B289" s="79"/>
      <c r="C289" s="80"/>
      <c r="D289" s="77"/>
    </row>
    <row r="290" ht="18.75" customHeight="1">
      <c r="A290" s="78"/>
      <c r="B290" s="79"/>
      <c r="C290" s="80"/>
      <c r="D290" s="77"/>
    </row>
    <row r="291" ht="18.75" customHeight="1">
      <c r="A291" s="78"/>
      <c r="B291" s="79"/>
      <c r="C291" s="80"/>
      <c r="D291" s="77"/>
    </row>
    <row r="292" ht="18.75" customHeight="1">
      <c r="A292" s="78"/>
      <c r="B292" s="79"/>
      <c r="C292" s="80"/>
      <c r="D292" s="77"/>
    </row>
    <row r="293" ht="18.75" customHeight="1">
      <c r="A293" s="78"/>
      <c r="B293" s="79"/>
      <c r="C293" s="80"/>
      <c r="D293" s="77"/>
    </row>
    <row r="294" ht="18.75" customHeight="1">
      <c r="A294" s="78"/>
      <c r="B294" s="79"/>
      <c r="C294" s="80"/>
      <c r="D294" s="77"/>
    </row>
    <row r="295" ht="18.75" customHeight="1">
      <c r="A295" s="78"/>
      <c r="B295" s="79"/>
      <c r="C295" s="80"/>
      <c r="D295" s="77"/>
    </row>
    <row r="296" ht="18.75" customHeight="1">
      <c r="A296" s="78"/>
      <c r="B296" s="79"/>
      <c r="C296" s="80"/>
      <c r="D296" s="77"/>
    </row>
    <row r="297" ht="18.75" customHeight="1">
      <c r="A297" s="78"/>
      <c r="B297" s="79"/>
      <c r="C297" s="80"/>
      <c r="D297" s="77"/>
    </row>
    <row r="298" ht="18.75" customHeight="1">
      <c r="A298" s="78"/>
      <c r="B298" s="79"/>
      <c r="C298" s="80"/>
      <c r="D298" s="77"/>
    </row>
    <row r="299" ht="18.75" customHeight="1">
      <c r="A299" s="78"/>
      <c r="B299" s="79"/>
      <c r="C299" s="80"/>
      <c r="D299" s="77"/>
    </row>
    <row r="300" ht="18.75" customHeight="1">
      <c r="A300" s="78"/>
      <c r="B300" s="79"/>
      <c r="C300" s="80"/>
      <c r="D300" s="77"/>
    </row>
    <row r="301" ht="18.75" customHeight="1">
      <c r="A301" s="78"/>
      <c r="B301" s="79"/>
      <c r="C301" s="80"/>
      <c r="D301" s="77"/>
    </row>
    <row r="302" ht="18.75" customHeight="1">
      <c r="A302" s="78"/>
      <c r="B302" s="79"/>
      <c r="C302" s="80"/>
      <c r="D302" s="77"/>
    </row>
    <row r="303" ht="18.75" customHeight="1">
      <c r="A303" s="78"/>
      <c r="B303" s="79"/>
      <c r="C303" s="80"/>
      <c r="D303" s="77"/>
    </row>
    <row r="304" ht="18.75" customHeight="1">
      <c r="A304" s="78"/>
      <c r="B304" s="79"/>
      <c r="C304" s="80"/>
      <c r="D304" s="77"/>
    </row>
    <row r="305" ht="18.75" customHeight="1">
      <c r="A305" s="78"/>
      <c r="B305" s="79"/>
      <c r="C305" s="80"/>
      <c r="D305" s="77"/>
    </row>
    <row r="306" ht="18.75" customHeight="1">
      <c r="A306" s="78"/>
      <c r="B306" s="79"/>
      <c r="C306" s="80"/>
      <c r="D306" s="77"/>
    </row>
    <row r="307" ht="18.75" customHeight="1">
      <c r="A307" s="78"/>
      <c r="B307" s="79"/>
      <c r="C307" s="80"/>
      <c r="D307" s="77"/>
    </row>
    <row r="308" ht="18.75" customHeight="1">
      <c r="A308" s="78"/>
      <c r="B308" s="79"/>
      <c r="C308" s="80"/>
      <c r="D308" s="77"/>
    </row>
    <row r="309" ht="18.75" customHeight="1">
      <c r="A309" s="78"/>
      <c r="B309" s="79"/>
      <c r="C309" s="80"/>
      <c r="D309" s="77"/>
    </row>
    <row r="310" ht="18.75" customHeight="1">
      <c r="A310" s="78"/>
      <c r="B310" s="79"/>
      <c r="C310" s="80"/>
      <c r="D310" s="77"/>
    </row>
    <row r="311" ht="18.75" customHeight="1">
      <c r="A311" s="78"/>
      <c r="B311" s="79"/>
      <c r="C311" s="80"/>
      <c r="D311" s="77"/>
    </row>
    <row r="312" ht="18.75" customHeight="1">
      <c r="A312" s="78"/>
      <c r="B312" s="79"/>
      <c r="C312" s="80"/>
      <c r="D312" s="77"/>
    </row>
    <row r="313" ht="18.75" customHeight="1">
      <c r="A313" s="78"/>
      <c r="B313" s="79"/>
      <c r="C313" s="80"/>
      <c r="D313" s="77"/>
    </row>
    <row r="314" ht="18.75" customHeight="1">
      <c r="A314" s="78"/>
      <c r="B314" s="79"/>
      <c r="C314" s="80"/>
      <c r="D314" s="77"/>
    </row>
    <row r="315" ht="18.75" customHeight="1">
      <c r="A315" s="78"/>
      <c r="B315" s="79"/>
      <c r="C315" s="80"/>
      <c r="D315" s="77"/>
    </row>
    <row r="316" ht="18.75" customHeight="1">
      <c r="A316" s="78"/>
      <c r="B316" s="79"/>
      <c r="C316" s="80"/>
      <c r="D316" s="77"/>
    </row>
    <row r="317" ht="18.75" customHeight="1">
      <c r="A317" s="78"/>
      <c r="B317" s="79"/>
      <c r="C317" s="80"/>
      <c r="D317" s="77"/>
    </row>
    <row r="318" ht="18.75" customHeight="1">
      <c r="A318" s="78"/>
      <c r="B318" s="79"/>
      <c r="C318" s="80"/>
      <c r="D318" s="77"/>
    </row>
    <row r="319" ht="18.75" customHeight="1">
      <c r="A319" s="78"/>
      <c r="B319" s="79"/>
      <c r="C319" s="80"/>
      <c r="D319" s="77"/>
    </row>
    <row r="320" ht="18.75" customHeight="1">
      <c r="A320" s="78"/>
      <c r="B320" s="79"/>
      <c r="C320" s="80"/>
      <c r="D320" s="77"/>
    </row>
    <row r="321" ht="18.75" customHeight="1">
      <c r="A321" s="78"/>
      <c r="B321" s="79"/>
      <c r="C321" s="80"/>
      <c r="D321" s="77"/>
    </row>
    <row r="322" ht="18.75" customHeight="1">
      <c r="A322" s="78"/>
      <c r="B322" s="79"/>
      <c r="C322" s="80"/>
      <c r="D322" s="77"/>
    </row>
    <row r="323" ht="18.75" customHeight="1">
      <c r="A323" s="78"/>
      <c r="B323" s="79"/>
      <c r="C323" s="80"/>
      <c r="D323" s="77"/>
    </row>
    <row r="324" ht="18.75" customHeight="1">
      <c r="A324" s="78"/>
      <c r="B324" s="79"/>
      <c r="C324" s="80"/>
      <c r="D324" s="77"/>
    </row>
    <row r="325" ht="18.75" customHeight="1">
      <c r="A325" s="78"/>
      <c r="B325" s="79"/>
      <c r="C325" s="80"/>
      <c r="D325" s="77"/>
    </row>
    <row r="326" ht="18.75" customHeight="1">
      <c r="A326" s="78"/>
      <c r="B326" s="79"/>
      <c r="C326" s="80"/>
      <c r="D326" s="77"/>
    </row>
    <row r="327" ht="18.75" customHeight="1">
      <c r="A327" s="78"/>
      <c r="B327" s="79"/>
      <c r="C327" s="80"/>
      <c r="D327" s="77"/>
    </row>
    <row r="328" ht="18.75" customHeight="1">
      <c r="A328" s="78"/>
      <c r="B328" s="79"/>
      <c r="C328" s="80"/>
      <c r="D328" s="77"/>
    </row>
    <row r="329" ht="18.75" customHeight="1">
      <c r="A329" s="78"/>
      <c r="B329" s="79"/>
      <c r="C329" s="80"/>
      <c r="D329" s="77"/>
    </row>
    <row r="330" ht="18.75" customHeight="1">
      <c r="A330" s="78"/>
      <c r="B330" s="79"/>
      <c r="C330" s="80"/>
      <c r="D330" s="77"/>
    </row>
    <row r="331" ht="18.75" customHeight="1">
      <c r="A331" s="78"/>
      <c r="B331" s="79"/>
      <c r="C331" s="80"/>
      <c r="D331" s="77"/>
    </row>
    <row r="332" ht="18.75" customHeight="1">
      <c r="A332" s="78"/>
      <c r="B332" s="79"/>
      <c r="C332" s="80"/>
      <c r="D332" s="77"/>
    </row>
    <row r="333" ht="18.75" customHeight="1">
      <c r="A333" s="78"/>
      <c r="B333" s="79"/>
      <c r="C333" s="80"/>
      <c r="D333" s="77"/>
    </row>
    <row r="334" ht="18.75" customHeight="1">
      <c r="A334" s="78"/>
      <c r="B334" s="79"/>
      <c r="C334" s="80"/>
      <c r="D334" s="77"/>
    </row>
    <row r="335" ht="18.75" customHeight="1">
      <c r="A335" s="78"/>
      <c r="B335" s="79"/>
      <c r="C335" s="80"/>
      <c r="D335" s="77"/>
    </row>
    <row r="336" ht="18.75" customHeight="1">
      <c r="A336" s="78"/>
      <c r="B336" s="79"/>
      <c r="C336" s="80"/>
      <c r="D336" s="77"/>
    </row>
    <row r="337" ht="18.75" customHeight="1">
      <c r="A337" s="78"/>
      <c r="B337" s="79"/>
      <c r="C337" s="80"/>
      <c r="D337" s="77"/>
    </row>
    <row r="338" ht="18.75" customHeight="1">
      <c r="A338" s="78"/>
      <c r="B338" s="79"/>
      <c r="C338" s="80"/>
      <c r="D338" s="77"/>
    </row>
    <row r="339" ht="18.75" customHeight="1">
      <c r="A339" s="78"/>
      <c r="B339" s="79"/>
      <c r="C339" s="80"/>
      <c r="D339" s="77"/>
    </row>
    <row r="340" ht="18.75" customHeight="1">
      <c r="A340" s="78"/>
      <c r="B340" s="79"/>
      <c r="C340" s="80"/>
      <c r="D340" s="77"/>
    </row>
    <row r="341" ht="18.75" customHeight="1">
      <c r="A341" s="78"/>
      <c r="B341" s="79"/>
      <c r="C341" s="80"/>
      <c r="D341" s="77"/>
    </row>
    <row r="342" ht="18.75" customHeight="1">
      <c r="A342" s="78"/>
      <c r="B342" s="79"/>
      <c r="C342" s="80"/>
      <c r="D342" s="77"/>
    </row>
    <row r="343" ht="18.75" customHeight="1">
      <c r="A343" s="78"/>
      <c r="B343" s="79"/>
      <c r="C343" s="80"/>
      <c r="D343" s="77"/>
    </row>
    <row r="344" ht="18.75" customHeight="1">
      <c r="A344" s="78"/>
      <c r="B344" s="79"/>
      <c r="C344" s="80"/>
      <c r="D344" s="77"/>
    </row>
    <row r="345" ht="18.75" customHeight="1">
      <c r="A345" s="78"/>
      <c r="B345" s="79"/>
      <c r="C345" s="80"/>
      <c r="D345" s="77"/>
    </row>
    <row r="346" ht="18.75" customHeight="1">
      <c r="A346" s="78"/>
      <c r="B346" s="79"/>
      <c r="C346" s="80"/>
      <c r="D346" s="77"/>
    </row>
    <row r="347" ht="18.75" customHeight="1">
      <c r="A347" s="78"/>
      <c r="B347" s="79"/>
      <c r="C347" s="80"/>
      <c r="D347" s="77"/>
    </row>
    <row r="348" ht="18.75" customHeight="1">
      <c r="A348" s="78"/>
      <c r="B348" s="79"/>
      <c r="C348" s="80"/>
      <c r="D348" s="77"/>
    </row>
    <row r="349" ht="18.75" customHeight="1">
      <c r="A349" s="78"/>
      <c r="B349" s="79"/>
      <c r="C349" s="80"/>
      <c r="D349" s="77"/>
    </row>
    <row r="350" ht="18.75" customHeight="1">
      <c r="A350" s="78"/>
      <c r="B350" s="79"/>
      <c r="C350" s="80"/>
      <c r="D350" s="77"/>
    </row>
    <row r="351" ht="18.75" customHeight="1">
      <c r="A351" s="78"/>
      <c r="B351" s="79"/>
      <c r="C351" s="80"/>
      <c r="D351" s="77"/>
    </row>
    <row r="352" ht="18.75" customHeight="1">
      <c r="A352" s="78"/>
      <c r="B352" s="79"/>
      <c r="C352" s="80"/>
      <c r="D352" s="77"/>
    </row>
    <row r="353" ht="18.75" customHeight="1">
      <c r="A353" s="78"/>
      <c r="B353" s="79"/>
      <c r="C353" s="80"/>
      <c r="D353" s="77"/>
    </row>
    <row r="354" ht="18.75" customHeight="1">
      <c r="A354" s="78"/>
      <c r="B354" s="79"/>
      <c r="C354" s="80"/>
      <c r="D354" s="77"/>
    </row>
    <row r="355" ht="18.75" customHeight="1">
      <c r="A355" s="78"/>
      <c r="B355" s="79"/>
      <c r="C355" s="80"/>
      <c r="D355" s="77"/>
    </row>
    <row r="356" ht="18.75" customHeight="1">
      <c r="A356" s="78"/>
      <c r="B356" s="79"/>
      <c r="C356" s="80"/>
      <c r="D356" s="77"/>
    </row>
    <row r="357" ht="18.75" customHeight="1">
      <c r="A357" s="78"/>
      <c r="B357" s="79"/>
      <c r="C357" s="80"/>
      <c r="D357" s="77"/>
    </row>
    <row r="358" ht="18.75" customHeight="1">
      <c r="A358" s="78"/>
      <c r="B358" s="79"/>
      <c r="C358" s="80"/>
      <c r="D358" s="77"/>
    </row>
    <row r="359" ht="18.75" customHeight="1">
      <c r="A359" s="78"/>
      <c r="B359" s="79"/>
      <c r="C359" s="80"/>
      <c r="D359" s="77"/>
    </row>
    <row r="360" ht="18.75" customHeight="1">
      <c r="A360" s="78"/>
      <c r="B360" s="79"/>
      <c r="C360" s="80"/>
      <c r="D360" s="77"/>
    </row>
    <row r="361" ht="18.75" customHeight="1">
      <c r="A361" s="78"/>
      <c r="B361" s="79"/>
      <c r="C361" s="80"/>
      <c r="D361" s="77"/>
    </row>
    <row r="362" ht="18.75" customHeight="1">
      <c r="A362" s="78"/>
      <c r="B362" s="79"/>
      <c r="C362" s="80"/>
      <c r="D362" s="77"/>
    </row>
    <row r="363" ht="18.75" customHeight="1">
      <c r="A363" s="78"/>
      <c r="B363" s="79"/>
      <c r="C363" s="80"/>
      <c r="D363" s="77"/>
    </row>
    <row r="364" ht="18.75" customHeight="1">
      <c r="A364" s="78"/>
      <c r="B364" s="79"/>
      <c r="C364" s="80"/>
      <c r="D364" s="77"/>
    </row>
    <row r="365" ht="18.75" customHeight="1">
      <c r="A365" s="78"/>
      <c r="B365" s="79"/>
      <c r="C365" s="80"/>
      <c r="D365" s="77"/>
    </row>
    <row r="366" ht="18.75" customHeight="1">
      <c r="A366" s="78"/>
      <c r="B366" s="79"/>
      <c r="C366" s="80"/>
      <c r="D366" s="77"/>
    </row>
    <row r="367" ht="18.75" customHeight="1">
      <c r="A367" s="78"/>
      <c r="B367" s="79"/>
      <c r="C367" s="80"/>
      <c r="D367" s="77"/>
    </row>
    <row r="368" ht="18.75" customHeight="1">
      <c r="A368" s="78"/>
      <c r="B368" s="79"/>
      <c r="C368" s="80"/>
      <c r="D368" s="77"/>
    </row>
    <row r="369" ht="18.75" customHeight="1">
      <c r="A369" s="78"/>
      <c r="B369" s="79"/>
      <c r="C369" s="80"/>
      <c r="D369" s="77"/>
    </row>
    <row r="370" ht="18.75" customHeight="1">
      <c r="A370" s="78"/>
      <c r="B370" s="79"/>
      <c r="C370" s="80"/>
      <c r="D370" s="77"/>
    </row>
    <row r="371" ht="18.75" customHeight="1">
      <c r="A371" s="78"/>
      <c r="B371" s="79"/>
      <c r="C371" s="80"/>
      <c r="D371" s="77"/>
    </row>
    <row r="372" ht="18.75" customHeight="1">
      <c r="A372" s="78"/>
      <c r="B372" s="79"/>
      <c r="C372" s="80"/>
      <c r="D372" s="77"/>
    </row>
    <row r="373" ht="18.75" customHeight="1">
      <c r="A373" s="78"/>
      <c r="B373" s="79"/>
      <c r="C373" s="80"/>
      <c r="D373" s="77"/>
    </row>
    <row r="374" ht="18.75" customHeight="1">
      <c r="A374" s="78"/>
      <c r="B374" s="79"/>
      <c r="C374" s="80"/>
      <c r="D374" s="77"/>
    </row>
    <row r="375" ht="18.75" customHeight="1">
      <c r="A375" s="78"/>
      <c r="B375" s="79"/>
      <c r="C375" s="80"/>
      <c r="D375" s="77"/>
    </row>
    <row r="376" ht="18.75" customHeight="1">
      <c r="A376" s="78"/>
      <c r="B376" s="79"/>
      <c r="C376" s="80"/>
      <c r="D376" s="77"/>
    </row>
    <row r="377" ht="18.75" customHeight="1">
      <c r="A377" s="78"/>
      <c r="B377" s="79"/>
      <c r="C377" s="80"/>
      <c r="D377" s="77"/>
    </row>
    <row r="378" ht="18.75" customHeight="1">
      <c r="A378" s="78"/>
      <c r="B378" s="79"/>
      <c r="C378" s="80"/>
      <c r="D378" s="77"/>
    </row>
    <row r="379" ht="18.75" customHeight="1">
      <c r="A379" s="78"/>
      <c r="B379" s="79"/>
      <c r="C379" s="80"/>
      <c r="D379" s="77"/>
    </row>
    <row r="380" ht="18.75" customHeight="1">
      <c r="A380" s="78"/>
      <c r="B380" s="79"/>
      <c r="C380" s="80"/>
      <c r="D380" s="77"/>
    </row>
    <row r="381" ht="18.75" customHeight="1">
      <c r="A381" s="78"/>
      <c r="B381" s="79"/>
      <c r="C381" s="80"/>
      <c r="D381" s="77"/>
    </row>
    <row r="382" ht="18.75" customHeight="1">
      <c r="A382" s="78"/>
      <c r="B382" s="79"/>
      <c r="C382" s="80"/>
      <c r="D382" s="77"/>
    </row>
    <row r="383" ht="18.75" customHeight="1">
      <c r="A383" s="78"/>
      <c r="B383" s="79"/>
      <c r="C383" s="80"/>
      <c r="D383" s="77"/>
    </row>
    <row r="384" ht="18.75" customHeight="1">
      <c r="A384" s="78"/>
      <c r="B384" s="79"/>
      <c r="C384" s="80"/>
      <c r="D384" s="77"/>
    </row>
    <row r="385" ht="18.75" customHeight="1">
      <c r="A385" s="78"/>
      <c r="B385" s="79"/>
      <c r="C385" s="80"/>
      <c r="D385" s="77"/>
    </row>
    <row r="386" ht="18.75" customHeight="1">
      <c r="A386" s="78"/>
      <c r="B386" s="79"/>
      <c r="C386" s="80"/>
      <c r="D386" s="77"/>
    </row>
    <row r="387" ht="18.75" customHeight="1">
      <c r="A387" s="78"/>
      <c r="B387" s="79"/>
      <c r="C387" s="80"/>
      <c r="D387" s="77"/>
    </row>
    <row r="388" ht="18.75" customHeight="1">
      <c r="A388" s="78"/>
      <c r="B388" s="79"/>
      <c r="C388" s="80"/>
      <c r="D388" s="77"/>
    </row>
    <row r="389" ht="18.75" customHeight="1">
      <c r="A389" s="78"/>
      <c r="B389" s="79"/>
      <c r="C389" s="80"/>
      <c r="D389" s="77"/>
    </row>
    <row r="390" ht="18.75" customHeight="1">
      <c r="A390" s="78"/>
      <c r="B390" s="79"/>
      <c r="C390" s="80"/>
      <c r="D390" s="77"/>
    </row>
    <row r="391" ht="18.75" customHeight="1">
      <c r="A391" s="78"/>
      <c r="B391" s="79"/>
      <c r="C391" s="80"/>
      <c r="D391" s="77"/>
    </row>
    <row r="392" ht="18.75" customHeight="1">
      <c r="A392" s="78"/>
      <c r="B392" s="79"/>
      <c r="C392" s="80"/>
      <c r="D392" s="77"/>
    </row>
    <row r="393" ht="18.75" customHeight="1">
      <c r="A393" s="78"/>
      <c r="B393" s="79"/>
      <c r="C393" s="80"/>
      <c r="D393" s="77"/>
    </row>
    <row r="394" ht="18.75" customHeight="1">
      <c r="A394" s="78"/>
      <c r="B394" s="79"/>
      <c r="C394" s="80"/>
      <c r="D394" s="77"/>
    </row>
    <row r="395" ht="18.75" customHeight="1">
      <c r="A395" s="78"/>
      <c r="B395" s="79"/>
      <c r="C395" s="80"/>
      <c r="D395" s="77"/>
    </row>
    <row r="396" ht="18.75" customHeight="1">
      <c r="A396" s="78"/>
      <c r="B396" s="79"/>
      <c r="C396" s="80"/>
      <c r="D396" s="77"/>
    </row>
    <row r="397" ht="18.75" customHeight="1">
      <c r="A397" s="78"/>
      <c r="B397" s="79"/>
      <c r="C397" s="80"/>
      <c r="D397" s="77"/>
    </row>
    <row r="398" ht="18.75" customHeight="1">
      <c r="A398" s="78"/>
      <c r="B398" s="79"/>
      <c r="C398" s="80"/>
      <c r="D398" s="77"/>
    </row>
    <row r="399" ht="18.75" customHeight="1">
      <c r="A399" s="78"/>
      <c r="B399" s="79"/>
      <c r="C399" s="80"/>
      <c r="D399" s="77"/>
    </row>
    <row r="400" ht="18.75" customHeight="1">
      <c r="A400" s="78"/>
      <c r="B400" s="79"/>
      <c r="C400" s="80"/>
      <c r="D400" s="77"/>
    </row>
    <row r="401" ht="18.75" customHeight="1">
      <c r="A401" s="78"/>
      <c r="B401" s="79"/>
      <c r="C401" s="80"/>
      <c r="D401" s="77"/>
    </row>
    <row r="402" ht="18.75" customHeight="1">
      <c r="A402" s="78"/>
      <c r="B402" s="79"/>
      <c r="C402" s="80"/>
      <c r="D402" s="77"/>
    </row>
    <row r="403" ht="18.75" customHeight="1">
      <c r="A403" s="78"/>
      <c r="B403" s="79"/>
      <c r="C403" s="80"/>
      <c r="D403" s="77"/>
    </row>
    <row r="404" ht="18.75" customHeight="1">
      <c r="A404" s="78"/>
      <c r="B404" s="79"/>
      <c r="C404" s="80"/>
      <c r="D404" s="77"/>
    </row>
    <row r="405" ht="18.75" customHeight="1">
      <c r="A405" s="78"/>
      <c r="B405" s="79"/>
      <c r="C405" s="80"/>
      <c r="D405" s="77"/>
    </row>
    <row r="406" ht="18.75" customHeight="1">
      <c r="A406" s="78"/>
      <c r="B406" s="79"/>
      <c r="C406" s="80"/>
      <c r="D406" s="77"/>
    </row>
    <row r="407" ht="18.75" customHeight="1">
      <c r="A407" s="78"/>
      <c r="B407" s="79"/>
      <c r="C407" s="80"/>
      <c r="D407" s="77"/>
    </row>
    <row r="408" ht="18.75" customHeight="1">
      <c r="A408" s="78"/>
      <c r="B408" s="79"/>
      <c r="C408" s="80"/>
      <c r="D408" s="77"/>
    </row>
    <row r="409" ht="18.75" customHeight="1">
      <c r="A409" s="78"/>
      <c r="B409" s="79"/>
      <c r="C409" s="80"/>
      <c r="D409" s="77"/>
    </row>
    <row r="410" ht="18.75" customHeight="1">
      <c r="A410" s="78"/>
      <c r="B410" s="79"/>
      <c r="C410" s="80"/>
      <c r="D410" s="77"/>
    </row>
    <row r="411" ht="18.75" customHeight="1">
      <c r="A411" s="78"/>
      <c r="B411" s="79"/>
      <c r="C411" s="80"/>
      <c r="D411" s="77"/>
    </row>
    <row r="412" ht="18.75" customHeight="1">
      <c r="A412" s="78"/>
      <c r="B412" s="79"/>
      <c r="C412" s="80"/>
      <c r="D412" s="77"/>
    </row>
    <row r="413" ht="18.75" customHeight="1">
      <c r="A413" s="78"/>
      <c r="B413" s="79"/>
      <c r="C413" s="80"/>
      <c r="D413" s="77"/>
    </row>
    <row r="414" ht="18.75" customHeight="1">
      <c r="A414" s="78"/>
      <c r="B414" s="79"/>
      <c r="C414" s="80"/>
      <c r="D414" s="77"/>
    </row>
    <row r="415" ht="18.75" customHeight="1">
      <c r="A415" s="78"/>
      <c r="B415" s="79"/>
      <c r="C415" s="80"/>
      <c r="D415" s="77"/>
    </row>
    <row r="416" ht="18.75" customHeight="1">
      <c r="A416" s="78"/>
      <c r="B416" s="79"/>
      <c r="C416" s="80"/>
      <c r="D416" s="77"/>
    </row>
    <row r="417" ht="18.75" customHeight="1">
      <c r="A417" s="78"/>
      <c r="B417" s="79"/>
      <c r="C417" s="80"/>
      <c r="D417" s="77"/>
    </row>
    <row r="418" ht="18.75" customHeight="1">
      <c r="A418" s="78"/>
      <c r="B418" s="79"/>
      <c r="C418" s="80"/>
      <c r="D418" s="77"/>
    </row>
    <row r="419" ht="18.75" customHeight="1">
      <c r="A419" s="78"/>
      <c r="B419" s="79"/>
      <c r="C419" s="80"/>
      <c r="D419" s="77"/>
    </row>
    <row r="420" ht="18.75" customHeight="1">
      <c r="A420" s="78"/>
      <c r="B420" s="79"/>
      <c r="C420" s="80"/>
      <c r="D420" s="77"/>
    </row>
    <row r="421" ht="18.75" customHeight="1">
      <c r="A421" s="78"/>
      <c r="B421" s="79"/>
      <c r="C421" s="80"/>
      <c r="D421" s="77"/>
    </row>
    <row r="422" ht="18.75" customHeight="1">
      <c r="A422" s="78"/>
      <c r="B422" s="79"/>
      <c r="C422" s="80"/>
      <c r="D422" s="77"/>
    </row>
    <row r="423" ht="18.75" customHeight="1">
      <c r="A423" s="78"/>
      <c r="B423" s="79"/>
      <c r="C423" s="80"/>
      <c r="D423" s="77"/>
    </row>
    <row r="424" ht="18.75" customHeight="1">
      <c r="A424" s="78"/>
      <c r="B424" s="79"/>
      <c r="C424" s="80"/>
      <c r="D424" s="77"/>
    </row>
    <row r="425" ht="18.75" customHeight="1">
      <c r="A425" s="78"/>
      <c r="B425" s="79"/>
      <c r="C425" s="80"/>
      <c r="D425" s="77"/>
    </row>
    <row r="426" ht="18.75" customHeight="1">
      <c r="A426" s="78"/>
      <c r="B426" s="79"/>
      <c r="C426" s="80"/>
      <c r="D426" s="77"/>
    </row>
    <row r="427" ht="18.75" customHeight="1">
      <c r="A427" s="78"/>
      <c r="B427" s="79"/>
      <c r="C427" s="80"/>
      <c r="D427" s="77"/>
    </row>
    <row r="428" ht="18.75" customHeight="1">
      <c r="A428" s="78"/>
      <c r="B428" s="79"/>
      <c r="C428" s="80"/>
      <c r="D428" s="77"/>
    </row>
    <row r="429" ht="18.75" customHeight="1">
      <c r="A429" s="78"/>
      <c r="B429" s="79"/>
      <c r="C429" s="80"/>
      <c r="D429" s="77"/>
    </row>
    <row r="430" ht="18.75" customHeight="1">
      <c r="A430" s="78"/>
      <c r="B430" s="79"/>
      <c r="C430" s="80"/>
      <c r="D430" s="77"/>
    </row>
    <row r="431" ht="18.75" customHeight="1">
      <c r="A431" s="78"/>
      <c r="B431" s="79"/>
      <c r="C431" s="80"/>
      <c r="D431" s="77"/>
    </row>
    <row r="432" ht="18.75" customHeight="1">
      <c r="A432" s="78"/>
      <c r="B432" s="79"/>
      <c r="C432" s="80"/>
      <c r="D432" s="77"/>
    </row>
    <row r="433" ht="18.75" customHeight="1">
      <c r="A433" s="78"/>
      <c r="B433" s="79"/>
      <c r="C433" s="80"/>
      <c r="D433" s="77"/>
    </row>
    <row r="434" ht="18.75" customHeight="1">
      <c r="A434" s="78"/>
      <c r="B434" s="79"/>
      <c r="C434" s="80"/>
      <c r="D434" s="77"/>
    </row>
    <row r="435" ht="18.75" customHeight="1">
      <c r="A435" s="78"/>
      <c r="B435" s="79"/>
      <c r="C435" s="80"/>
      <c r="D435" s="77"/>
    </row>
    <row r="436" ht="18.75" customHeight="1">
      <c r="A436" s="78"/>
      <c r="B436" s="79"/>
      <c r="C436" s="80"/>
      <c r="D436" s="77"/>
    </row>
    <row r="437" ht="18.75" customHeight="1">
      <c r="A437" s="78"/>
      <c r="B437" s="79"/>
      <c r="C437" s="80"/>
      <c r="D437" s="77"/>
    </row>
    <row r="438" ht="18.75" customHeight="1">
      <c r="A438" s="78"/>
      <c r="B438" s="79"/>
      <c r="C438" s="80"/>
      <c r="D438" s="77"/>
    </row>
    <row r="439" ht="18.75" customHeight="1">
      <c r="A439" s="78"/>
      <c r="B439" s="79"/>
      <c r="C439" s="80"/>
      <c r="D439" s="77"/>
    </row>
    <row r="440" ht="18.75" customHeight="1">
      <c r="A440" s="78"/>
      <c r="B440" s="79"/>
      <c r="C440" s="80"/>
      <c r="D440" s="77"/>
    </row>
    <row r="441" ht="18.75" customHeight="1">
      <c r="A441" s="78"/>
      <c r="B441" s="79"/>
      <c r="C441" s="80"/>
      <c r="D441" s="77"/>
    </row>
    <row r="442" ht="18.75" customHeight="1">
      <c r="A442" s="78"/>
      <c r="B442" s="79"/>
      <c r="C442" s="80"/>
      <c r="D442" s="77"/>
    </row>
    <row r="443" ht="18.75" customHeight="1">
      <c r="A443" s="78"/>
      <c r="B443" s="79"/>
      <c r="C443" s="80"/>
      <c r="D443" s="77"/>
    </row>
    <row r="444" ht="18.75" customHeight="1">
      <c r="A444" s="78"/>
      <c r="B444" s="79"/>
      <c r="C444" s="80"/>
      <c r="D444" s="77"/>
    </row>
    <row r="445" ht="18.75" customHeight="1">
      <c r="A445" s="78"/>
      <c r="B445" s="79"/>
      <c r="C445" s="80"/>
      <c r="D445" s="77"/>
    </row>
    <row r="446" ht="18.75" customHeight="1">
      <c r="A446" s="78"/>
      <c r="B446" s="79"/>
      <c r="C446" s="80"/>
      <c r="D446" s="77"/>
    </row>
    <row r="447" ht="18.75" customHeight="1">
      <c r="A447" s="78"/>
      <c r="B447" s="79"/>
      <c r="C447" s="80"/>
      <c r="D447" s="77"/>
    </row>
    <row r="448" ht="18.75" customHeight="1">
      <c r="A448" s="78"/>
      <c r="B448" s="79"/>
      <c r="C448" s="80"/>
      <c r="D448" s="77"/>
    </row>
    <row r="449" ht="18.75" customHeight="1">
      <c r="A449" s="78"/>
      <c r="B449" s="79"/>
      <c r="C449" s="80"/>
      <c r="D449" s="77"/>
    </row>
    <row r="450" ht="18.75" customHeight="1">
      <c r="A450" s="78"/>
      <c r="B450" s="79"/>
      <c r="C450" s="80"/>
      <c r="D450" s="77"/>
    </row>
    <row r="451" ht="18.75" customHeight="1">
      <c r="A451" s="78"/>
      <c r="B451" s="79"/>
      <c r="C451" s="80"/>
      <c r="D451" s="77"/>
    </row>
    <row r="452" ht="18.75" customHeight="1">
      <c r="A452" s="78"/>
      <c r="B452" s="79"/>
      <c r="C452" s="80"/>
      <c r="D452" s="77"/>
    </row>
    <row r="453" ht="18.75" customHeight="1">
      <c r="A453" s="78"/>
      <c r="B453" s="79"/>
      <c r="C453" s="80"/>
      <c r="D453" s="77"/>
    </row>
    <row r="454" ht="18.75" customHeight="1">
      <c r="A454" s="78"/>
      <c r="B454" s="79"/>
      <c r="C454" s="80"/>
      <c r="D454" s="77"/>
    </row>
    <row r="455" ht="18.75" customHeight="1">
      <c r="A455" s="78"/>
      <c r="B455" s="79"/>
      <c r="C455" s="80"/>
      <c r="D455" s="77"/>
    </row>
    <row r="456" ht="18.75" customHeight="1">
      <c r="A456" s="78"/>
      <c r="B456" s="79"/>
      <c r="C456" s="80"/>
      <c r="D456" s="77"/>
    </row>
    <row r="457" ht="18.75" customHeight="1">
      <c r="A457" s="78"/>
      <c r="B457" s="79"/>
      <c r="C457" s="80"/>
      <c r="D457" s="77"/>
    </row>
    <row r="458" ht="18.75" customHeight="1">
      <c r="A458" s="78"/>
      <c r="B458" s="79"/>
      <c r="C458" s="80"/>
      <c r="D458" s="77"/>
    </row>
    <row r="459" ht="18.75" customHeight="1">
      <c r="A459" s="78"/>
      <c r="B459" s="79"/>
      <c r="C459" s="80"/>
      <c r="D459" s="77"/>
    </row>
    <row r="460" ht="18.75" customHeight="1">
      <c r="A460" s="78"/>
      <c r="B460" s="79"/>
      <c r="C460" s="80"/>
      <c r="D460" s="77"/>
    </row>
    <row r="461" ht="18.75" customHeight="1">
      <c r="A461" s="78"/>
      <c r="B461" s="79"/>
      <c r="C461" s="80"/>
      <c r="D461" s="77"/>
    </row>
    <row r="462" ht="18.75" customHeight="1">
      <c r="A462" s="78"/>
      <c r="B462" s="79"/>
      <c r="C462" s="80"/>
      <c r="D462" s="77"/>
    </row>
    <row r="463" ht="18.75" customHeight="1">
      <c r="A463" s="78"/>
      <c r="B463" s="79"/>
      <c r="C463" s="80"/>
      <c r="D463" s="77"/>
    </row>
    <row r="464" ht="18.75" customHeight="1">
      <c r="A464" s="78"/>
      <c r="B464" s="79"/>
      <c r="C464" s="80"/>
      <c r="D464" s="77"/>
    </row>
    <row r="465" ht="18.75" customHeight="1">
      <c r="A465" s="78"/>
      <c r="B465" s="79"/>
      <c r="C465" s="80"/>
      <c r="D465" s="77"/>
    </row>
    <row r="466" ht="18.75" customHeight="1">
      <c r="A466" s="78"/>
      <c r="B466" s="79"/>
      <c r="C466" s="80"/>
      <c r="D466" s="77"/>
    </row>
    <row r="467" ht="18.75" customHeight="1">
      <c r="A467" s="78"/>
      <c r="B467" s="79"/>
      <c r="C467" s="80"/>
      <c r="D467" s="77"/>
    </row>
    <row r="468" ht="18.75" customHeight="1">
      <c r="A468" s="78"/>
      <c r="B468" s="79"/>
      <c r="C468" s="80"/>
      <c r="D468" s="77"/>
    </row>
    <row r="469" ht="18.75" customHeight="1">
      <c r="A469" s="78"/>
      <c r="B469" s="79"/>
      <c r="C469" s="80"/>
      <c r="D469" s="77"/>
    </row>
    <row r="470" ht="18.75" customHeight="1">
      <c r="A470" s="78"/>
      <c r="B470" s="79"/>
      <c r="C470" s="80"/>
      <c r="D470" s="77"/>
    </row>
    <row r="471" ht="18.75" customHeight="1">
      <c r="A471" s="78"/>
      <c r="B471" s="79"/>
      <c r="C471" s="80"/>
      <c r="D471" s="77"/>
    </row>
    <row r="472" ht="18.75" customHeight="1">
      <c r="A472" s="78"/>
      <c r="B472" s="79"/>
      <c r="C472" s="80"/>
      <c r="D472" s="77"/>
    </row>
    <row r="473" ht="18.75" customHeight="1">
      <c r="A473" s="78"/>
      <c r="B473" s="79"/>
      <c r="C473" s="80"/>
      <c r="D473" s="77"/>
    </row>
    <row r="474" ht="18.75" customHeight="1">
      <c r="A474" s="78"/>
      <c r="B474" s="79"/>
      <c r="C474" s="80"/>
      <c r="D474" s="77"/>
    </row>
    <row r="475" ht="18.75" customHeight="1">
      <c r="A475" s="78"/>
      <c r="B475" s="79"/>
      <c r="C475" s="80"/>
      <c r="D475" s="77"/>
    </row>
    <row r="476" ht="18.75" customHeight="1">
      <c r="A476" s="78"/>
      <c r="B476" s="79"/>
      <c r="C476" s="80"/>
      <c r="D476" s="77"/>
    </row>
    <row r="477" ht="18.75" customHeight="1">
      <c r="A477" s="78"/>
      <c r="B477" s="79"/>
      <c r="C477" s="80"/>
      <c r="D477" s="77"/>
    </row>
    <row r="478" ht="18.75" customHeight="1">
      <c r="A478" s="78"/>
      <c r="B478" s="79"/>
      <c r="C478" s="80"/>
      <c r="D478" s="77"/>
    </row>
    <row r="479" ht="18.75" customHeight="1">
      <c r="A479" s="78"/>
      <c r="B479" s="79"/>
      <c r="C479" s="80"/>
      <c r="D479" s="77"/>
    </row>
    <row r="480" ht="18.75" customHeight="1">
      <c r="A480" s="78"/>
      <c r="B480" s="79"/>
      <c r="C480" s="80"/>
      <c r="D480" s="77"/>
    </row>
    <row r="481" ht="18.75" customHeight="1">
      <c r="A481" s="78"/>
      <c r="B481" s="79"/>
      <c r="C481" s="80"/>
      <c r="D481" s="77"/>
    </row>
    <row r="482" ht="18.75" customHeight="1">
      <c r="A482" s="78"/>
      <c r="B482" s="79"/>
      <c r="C482" s="80"/>
      <c r="D482" s="77"/>
    </row>
    <row r="483" ht="18.75" customHeight="1">
      <c r="A483" s="78"/>
      <c r="B483" s="79"/>
      <c r="C483" s="80"/>
      <c r="D483" s="77"/>
    </row>
    <row r="484" ht="18.75" customHeight="1">
      <c r="A484" s="78"/>
      <c r="B484" s="79"/>
      <c r="C484" s="80"/>
      <c r="D484" s="77"/>
    </row>
    <row r="485" ht="18.75" customHeight="1">
      <c r="A485" s="78"/>
      <c r="B485" s="79"/>
      <c r="C485" s="80"/>
      <c r="D485" s="77"/>
    </row>
    <row r="486" ht="18.75" customHeight="1">
      <c r="A486" s="78"/>
      <c r="B486" s="79"/>
      <c r="C486" s="80"/>
      <c r="D486" s="77"/>
    </row>
    <row r="487" ht="18.75" customHeight="1">
      <c r="A487" s="78"/>
      <c r="B487" s="79"/>
      <c r="C487" s="80"/>
      <c r="D487" s="77"/>
    </row>
    <row r="488" ht="18.75" customHeight="1">
      <c r="A488" s="78"/>
      <c r="B488" s="79"/>
      <c r="C488" s="80"/>
      <c r="D488" s="77"/>
    </row>
    <row r="489" ht="18.75" customHeight="1">
      <c r="A489" s="78"/>
      <c r="B489" s="79"/>
      <c r="C489" s="80"/>
      <c r="D489" s="77"/>
    </row>
    <row r="490" ht="18.75" customHeight="1">
      <c r="A490" s="78"/>
      <c r="B490" s="79"/>
      <c r="C490" s="80"/>
      <c r="D490" s="77"/>
    </row>
    <row r="491" ht="18.75" customHeight="1">
      <c r="A491" s="78"/>
      <c r="B491" s="79"/>
      <c r="C491" s="80"/>
      <c r="D491" s="77"/>
    </row>
    <row r="492" ht="18.75" customHeight="1">
      <c r="A492" s="78"/>
      <c r="B492" s="79"/>
      <c r="C492" s="80"/>
      <c r="D492" s="77"/>
    </row>
    <row r="493" ht="18.75" customHeight="1">
      <c r="A493" s="78"/>
      <c r="B493" s="79"/>
      <c r="C493" s="80"/>
      <c r="D493" s="77"/>
    </row>
    <row r="494" ht="18.75" customHeight="1">
      <c r="A494" s="78"/>
      <c r="B494" s="79"/>
      <c r="C494" s="80"/>
      <c r="D494" s="77"/>
    </row>
    <row r="495" ht="18.75" customHeight="1">
      <c r="A495" s="78"/>
      <c r="B495" s="79"/>
      <c r="C495" s="80"/>
      <c r="D495" s="77"/>
    </row>
    <row r="496" ht="18.75" customHeight="1">
      <c r="A496" s="78"/>
      <c r="B496" s="79"/>
      <c r="C496" s="80"/>
      <c r="D496" s="77"/>
    </row>
    <row r="497" ht="18.75" customHeight="1">
      <c r="A497" s="78"/>
      <c r="B497" s="79"/>
      <c r="C497" s="80"/>
      <c r="D497" s="77"/>
    </row>
    <row r="498" ht="18.75" customHeight="1">
      <c r="A498" s="78"/>
      <c r="B498" s="79"/>
      <c r="C498" s="80"/>
      <c r="D498" s="77"/>
    </row>
    <row r="499" ht="18.75" customHeight="1">
      <c r="A499" s="78"/>
      <c r="B499" s="79"/>
      <c r="C499" s="80"/>
      <c r="D499" s="77"/>
    </row>
    <row r="500" ht="18.75" customHeight="1">
      <c r="A500" s="78"/>
      <c r="B500" s="79"/>
      <c r="C500" s="80"/>
      <c r="D500" s="77"/>
    </row>
    <row r="501" ht="18.75" customHeight="1">
      <c r="A501" s="78"/>
      <c r="B501" s="79"/>
      <c r="C501" s="80"/>
      <c r="D501" s="77"/>
    </row>
    <row r="502" ht="18.75" customHeight="1">
      <c r="A502" s="78"/>
      <c r="B502" s="79"/>
      <c r="C502" s="80"/>
      <c r="D502" s="77"/>
    </row>
    <row r="503" ht="18.75" customHeight="1">
      <c r="A503" s="78"/>
      <c r="B503" s="79"/>
      <c r="C503" s="80"/>
      <c r="D503" s="77"/>
    </row>
    <row r="504" ht="18.75" customHeight="1">
      <c r="A504" s="78"/>
      <c r="B504" s="79"/>
      <c r="C504" s="80"/>
      <c r="D504" s="77"/>
    </row>
    <row r="505" ht="18.75" customHeight="1">
      <c r="A505" s="78"/>
      <c r="B505" s="79"/>
      <c r="C505" s="80"/>
      <c r="D505" s="77"/>
    </row>
    <row r="506" ht="18.75" customHeight="1">
      <c r="A506" s="78"/>
      <c r="B506" s="79"/>
      <c r="C506" s="80"/>
      <c r="D506" s="77"/>
    </row>
    <row r="507" ht="18.75" customHeight="1">
      <c r="A507" s="78"/>
      <c r="B507" s="79"/>
      <c r="C507" s="80"/>
      <c r="D507" s="77"/>
    </row>
    <row r="508" ht="18.75" customHeight="1">
      <c r="A508" s="78"/>
      <c r="B508" s="79"/>
      <c r="C508" s="80"/>
      <c r="D508" s="77"/>
    </row>
    <row r="509" ht="18.75" customHeight="1">
      <c r="A509" s="78"/>
      <c r="B509" s="79"/>
      <c r="C509" s="80"/>
      <c r="D509" s="77"/>
    </row>
    <row r="510" ht="18.75" customHeight="1">
      <c r="A510" s="78"/>
      <c r="B510" s="79"/>
      <c r="C510" s="80"/>
      <c r="D510" s="77"/>
    </row>
    <row r="511" ht="18.75" customHeight="1">
      <c r="A511" s="78"/>
      <c r="B511" s="79"/>
      <c r="C511" s="80"/>
      <c r="D511" s="77"/>
    </row>
    <row r="512" ht="18.75" customHeight="1">
      <c r="A512" s="78"/>
      <c r="B512" s="79"/>
      <c r="C512" s="80"/>
      <c r="D512" s="77"/>
    </row>
    <row r="513" ht="18.75" customHeight="1">
      <c r="A513" s="78"/>
      <c r="B513" s="79"/>
      <c r="C513" s="80"/>
      <c r="D513" s="77"/>
    </row>
    <row r="514" ht="18.75" customHeight="1">
      <c r="A514" s="78"/>
      <c r="B514" s="79"/>
      <c r="C514" s="80"/>
      <c r="D514" s="77"/>
    </row>
    <row r="515" ht="18.75" customHeight="1">
      <c r="A515" s="78"/>
      <c r="B515" s="79"/>
      <c r="C515" s="80"/>
      <c r="D515" s="77"/>
    </row>
    <row r="516" ht="18.75" customHeight="1">
      <c r="A516" s="78"/>
      <c r="B516" s="79"/>
      <c r="C516" s="80"/>
      <c r="D516" s="77"/>
    </row>
    <row r="517" ht="18.75" customHeight="1">
      <c r="A517" s="78"/>
      <c r="B517" s="79"/>
      <c r="C517" s="80"/>
      <c r="D517" s="77"/>
    </row>
    <row r="518" ht="18.75" customHeight="1">
      <c r="A518" s="78"/>
      <c r="B518" s="79"/>
      <c r="C518" s="80"/>
      <c r="D518" s="77"/>
    </row>
    <row r="519" ht="18.75" customHeight="1">
      <c r="A519" s="78"/>
      <c r="B519" s="79"/>
      <c r="C519" s="80"/>
      <c r="D519" s="77"/>
    </row>
    <row r="520" ht="18.75" customHeight="1">
      <c r="A520" s="78"/>
      <c r="B520" s="79"/>
      <c r="C520" s="80"/>
      <c r="D520" s="77"/>
    </row>
    <row r="521" ht="18.75" customHeight="1">
      <c r="A521" s="78"/>
      <c r="B521" s="79"/>
      <c r="C521" s="80"/>
      <c r="D521" s="77"/>
    </row>
    <row r="522" ht="18.75" customHeight="1">
      <c r="A522" s="78"/>
      <c r="B522" s="79"/>
      <c r="C522" s="80"/>
      <c r="D522" s="77"/>
    </row>
    <row r="523" ht="18.75" customHeight="1">
      <c r="A523" s="78"/>
      <c r="B523" s="79"/>
      <c r="C523" s="80"/>
      <c r="D523" s="77"/>
    </row>
    <row r="524" ht="18.75" customHeight="1">
      <c r="A524" s="78"/>
      <c r="B524" s="79"/>
      <c r="C524" s="80"/>
      <c r="D524" s="77"/>
    </row>
    <row r="525" ht="18.75" customHeight="1">
      <c r="A525" s="78"/>
      <c r="B525" s="79"/>
      <c r="C525" s="80"/>
      <c r="D525" s="77"/>
    </row>
    <row r="526" ht="18.75" customHeight="1">
      <c r="A526" s="78"/>
      <c r="B526" s="79"/>
      <c r="C526" s="80"/>
      <c r="D526" s="77"/>
    </row>
    <row r="527" ht="18.75" customHeight="1">
      <c r="A527" s="78"/>
      <c r="B527" s="79"/>
      <c r="C527" s="80"/>
      <c r="D527" s="77"/>
    </row>
    <row r="528" ht="18.75" customHeight="1">
      <c r="A528" s="78"/>
      <c r="B528" s="79"/>
      <c r="C528" s="80"/>
      <c r="D528" s="77"/>
    </row>
    <row r="529" ht="18.75" customHeight="1">
      <c r="A529" s="78"/>
      <c r="B529" s="79"/>
      <c r="C529" s="80"/>
      <c r="D529" s="77"/>
    </row>
    <row r="530" ht="18.75" customHeight="1">
      <c r="A530" s="78"/>
      <c r="B530" s="79"/>
      <c r="C530" s="80"/>
      <c r="D530" s="77"/>
    </row>
    <row r="531" ht="18.75" customHeight="1">
      <c r="A531" s="78"/>
      <c r="B531" s="79"/>
      <c r="C531" s="80"/>
      <c r="D531" s="77"/>
    </row>
    <row r="532" ht="18.75" customHeight="1">
      <c r="A532" s="78"/>
      <c r="B532" s="79"/>
      <c r="C532" s="80"/>
      <c r="D532" s="77"/>
    </row>
    <row r="533" ht="18.75" customHeight="1">
      <c r="A533" s="78"/>
      <c r="B533" s="79"/>
      <c r="C533" s="80"/>
      <c r="D533" s="77"/>
    </row>
    <row r="534" ht="18.75" customHeight="1">
      <c r="A534" s="78"/>
      <c r="B534" s="79"/>
      <c r="C534" s="80"/>
      <c r="D534" s="77"/>
    </row>
    <row r="535" ht="18.75" customHeight="1">
      <c r="A535" s="78"/>
      <c r="B535" s="79"/>
      <c r="C535" s="80"/>
      <c r="D535" s="77"/>
    </row>
    <row r="536" ht="18.75" customHeight="1">
      <c r="A536" s="78"/>
      <c r="B536" s="79"/>
      <c r="C536" s="80"/>
      <c r="D536" s="77"/>
    </row>
    <row r="537" ht="18.75" customHeight="1">
      <c r="A537" s="78"/>
      <c r="B537" s="79"/>
      <c r="C537" s="80"/>
      <c r="D537" s="77"/>
    </row>
    <row r="538" ht="18.75" customHeight="1">
      <c r="A538" s="78"/>
      <c r="B538" s="79"/>
      <c r="C538" s="80"/>
      <c r="D538" s="77"/>
    </row>
    <row r="539" ht="18.75" customHeight="1">
      <c r="A539" s="78"/>
      <c r="B539" s="79"/>
      <c r="C539" s="80"/>
      <c r="D539" s="77"/>
    </row>
    <row r="540" ht="18.75" customHeight="1">
      <c r="A540" s="78"/>
      <c r="B540" s="79"/>
      <c r="C540" s="80"/>
      <c r="D540" s="77"/>
    </row>
    <row r="541" ht="18.75" customHeight="1">
      <c r="A541" s="78"/>
      <c r="B541" s="79"/>
      <c r="C541" s="80"/>
      <c r="D541" s="77"/>
    </row>
    <row r="542" ht="18.75" customHeight="1">
      <c r="A542" s="78"/>
      <c r="B542" s="79"/>
      <c r="C542" s="80"/>
      <c r="D542" s="77"/>
    </row>
    <row r="543" ht="18.75" customHeight="1">
      <c r="A543" s="78"/>
      <c r="B543" s="79"/>
      <c r="C543" s="80"/>
      <c r="D543" s="77"/>
    </row>
    <row r="544" ht="18.75" customHeight="1">
      <c r="A544" s="78"/>
      <c r="B544" s="79"/>
      <c r="C544" s="80"/>
      <c r="D544" s="77"/>
    </row>
    <row r="545" ht="18.75" customHeight="1">
      <c r="A545" s="78"/>
      <c r="B545" s="79"/>
      <c r="C545" s="80"/>
      <c r="D545" s="77"/>
    </row>
    <row r="546" ht="18.75" customHeight="1">
      <c r="A546" s="78"/>
      <c r="B546" s="79"/>
      <c r="C546" s="80"/>
      <c r="D546" s="77"/>
    </row>
    <row r="547" ht="18.75" customHeight="1">
      <c r="A547" s="78"/>
      <c r="B547" s="79"/>
      <c r="C547" s="80"/>
      <c r="D547" s="77"/>
    </row>
    <row r="548" ht="18.75" customHeight="1">
      <c r="A548" s="78"/>
      <c r="B548" s="79"/>
      <c r="C548" s="80"/>
      <c r="D548" s="77"/>
    </row>
    <row r="549" ht="18.75" customHeight="1">
      <c r="A549" s="78"/>
      <c r="B549" s="79"/>
      <c r="C549" s="80"/>
      <c r="D549" s="77"/>
    </row>
    <row r="550" ht="18.75" customHeight="1">
      <c r="A550" s="78"/>
      <c r="B550" s="79"/>
      <c r="C550" s="80"/>
      <c r="D550" s="77"/>
    </row>
    <row r="551" ht="18.75" customHeight="1">
      <c r="A551" s="78"/>
      <c r="B551" s="79"/>
      <c r="C551" s="80"/>
      <c r="D551" s="77"/>
    </row>
    <row r="552" ht="18.75" customHeight="1">
      <c r="A552" s="78"/>
      <c r="B552" s="79"/>
      <c r="C552" s="80"/>
      <c r="D552" s="77"/>
    </row>
    <row r="553" ht="18.75" customHeight="1">
      <c r="A553" s="78"/>
      <c r="B553" s="79"/>
      <c r="C553" s="80"/>
      <c r="D553" s="77"/>
    </row>
    <row r="554" ht="18.75" customHeight="1">
      <c r="A554" s="78"/>
      <c r="B554" s="79"/>
      <c r="C554" s="80"/>
      <c r="D554" s="77"/>
    </row>
    <row r="555" ht="18.75" customHeight="1">
      <c r="A555" s="78"/>
      <c r="B555" s="79"/>
      <c r="C555" s="80"/>
      <c r="D555" s="77"/>
    </row>
    <row r="556" ht="18.75" customHeight="1">
      <c r="A556" s="78"/>
      <c r="B556" s="79"/>
      <c r="C556" s="80"/>
      <c r="D556" s="77"/>
    </row>
    <row r="557" ht="18.75" customHeight="1">
      <c r="A557" s="78"/>
      <c r="B557" s="79"/>
      <c r="C557" s="80"/>
      <c r="D557" s="77"/>
    </row>
    <row r="558" ht="18.75" customHeight="1">
      <c r="A558" s="78"/>
      <c r="B558" s="79"/>
      <c r="C558" s="80"/>
      <c r="D558" s="77"/>
    </row>
    <row r="559" ht="18.75" customHeight="1">
      <c r="A559" s="78"/>
      <c r="B559" s="79"/>
      <c r="C559" s="80"/>
      <c r="D559" s="77"/>
    </row>
    <row r="560" ht="18.75" customHeight="1">
      <c r="A560" s="78"/>
      <c r="B560" s="79"/>
      <c r="C560" s="80"/>
      <c r="D560" s="77"/>
    </row>
    <row r="561" ht="18.75" customHeight="1">
      <c r="A561" s="78"/>
      <c r="B561" s="79"/>
      <c r="C561" s="80"/>
      <c r="D561" s="77"/>
    </row>
    <row r="562" ht="18.75" customHeight="1">
      <c r="A562" s="78"/>
      <c r="B562" s="79"/>
      <c r="C562" s="80"/>
      <c r="D562" s="77"/>
    </row>
    <row r="563" ht="18.75" customHeight="1">
      <c r="A563" s="78"/>
      <c r="B563" s="79"/>
      <c r="C563" s="80"/>
      <c r="D563" s="77"/>
    </row>
    <row r="564" ht="18.75" customHeight="1">
      <c r="A564" s="78"/>
      <c r="B564" s="79"/>
      <c r="C564" s="80"/>
      <c r="D564" s="77"/>
    </row>
    <row r="565" ht="18.75" customHeight="1">
      <c r="A565" s="78"/>
      <c r="B565" s="79"/>
      <c r="C565" s="80"/>
      <c r="D565" s="77"/>
    </row>
    <row r="566" ht="18.75" customHeight="1">
      <c r="A566" s="78"/>
      <c r="B566" s="79"/>
      <c r="C566" s="80"/>
      <c r="D566" s="77"/>
    </row>
    <row r="567" ht="18.75" customHeight="1">
      <c r="A567" s="78"/>
      <c r="B567" s="79"/>
      <c r="C567" s="80"/>
      <c r="D567" s="77"/>
    </row>
    <row r="568" ht="18.75" customHeight="1">
      <c r="A568" s="78"/>
      <c r="B568" s="79"/>
      <c r="C568" s="80"/>
      <c r="D568" s="77"/>
    </row>
    <row r="569" ht="18.75" customHeight="1">
      <c r="A569" s="78"/>
      <c r="B569" s="79"/>
      <c r="C569" s="80"/>
      <c r="D569" s="77"/>
    </row>
    <row r="570" ht="18.75" customHeight="1">
      <c r="A570" s="78"/>
      <c r="B570" s="79"/>
      <c r="C570" s="80"/>
      <c r="D570" s="77"/>
    </row>
    <row r="571" ht="18.75" customHeight="1">
      <c r="A571" s="78"/>
      <c r="B571" s="79"/>
      <c r="C571" s="80"/>
      <c r="D571" s="77"/>
    </row>
    <row r="572" ht="18.75" customHeight="1">
      <c r="A572" s="78"/>
      <c r="B572" s="79"/>
      <c r="C572" s="80"/>
      <c r="D572" s="77"/>
    </row>
    <row r="573" ht="18.75" customHeight="1">
      <c r="A573" s="78"/>
      <c r="B573" s="79"/>
      <c r="C573" s="80"/>
      <c r="D573" s="77"/>
    </row>
    <row r="574" ht="18.75" customHeight="1">
      <c r="A574" s="78"/>
      <c r="B574" s="79"/>
      <c r="C574" s="80"/>
      <c r="D574" s="77"/>
    </row>
    <row r="575" ht="18.75" customHeight="1">
      <c r="A575" s="78"/>
      <c r="B575" s="79"/>
      <c r="C575" s="80"/>
      <c r="D575" s="77"/>
    </row>
    <row r="576" ht="18.75" customHeight="1">
      <c r="A576" s="78"/>
      <c r="B576" s="79"/>
      <c r="C576" s="80"/>
      <c r="D576" s="77"/>
    </row>
    <row r="577" ht="18.75" customHeight="1">
      <c r="A577" s="78"/>
      <c r="B577" s="79"/>
      <c r="C577" s="80"/>
      <c r="D577" s="77"/>
    </row>
    <row r="578" ht="18.75" customHeight="1">
      <c r="A578" s="78"/>
      <c r="B578" s="79"/>
      <c r="C578" s="80"/>
      <c r="D578" s="77"/>
    </row>
    <row r="579" ht="18.75" customHeight="1">
      <c r="A579" s="78"/>
      <c r="B579" s="79"/>
      <c r="C579" s="80"/>
      <c r="D579" s="77"/>
    </row>
    <row r="580" ht="18.75" customHeight="1">
      <c r="A580" s="78"/>
      <c r="B580" s="79"/>
      <c r="C580" s="80"/>
      <c r="D580" s="77"/>
    </row>
    <row r="581" ht="18.75" customHeight="1">
      <c r="A581" s="78"/>
      <c r="B581" s="79"/>
      <c r="C581" s="80"/>
      <c r="D581" s="77"/>
    </row>
    <row r="582" ht="18.75" customHeight="1">
      <c r="A582" s="78"/>
      <c r="B582" s="79"/>
      <c r="C582" s="80"/>
      <c r="D582" s="77"/>
    </row>
    <row r="583" ht="18.75" customHeight="1">
      <c r="A583" s="78"/>
      <c r="B583" s="79"/>
      <c r="C583" s="80"/>
      <c r="D583" s="77"/>
    </row>
    <row r="584" ht="18.75" customHeight="1">
      <c r="A584" s="78"/>
      <c r="B584" s="79"/>
      <c r="C584" s="80"/>
      <c r="D584" s="77"/>
    </row>
    <row r="585" ht="18.75" customHeight="1">
      <c r="A585" s="78"/>
      <c r="B585" s="79"/>
      <c r="C585" s="80"/>
      <c r="D585" s="77"/>
    </row>
    <row r="586" ht="18.75" customHeight="1">
      <c r="A586" s="78"/>
      <c r="B586" s="79"/>
      <c r="C586" s="80"/>
      <c r="D586" s="77"/>
    </row>
    <row r="587" ht="18.75" customHeight="1">
      <c r="A587" s="78"/>
      <c r="B587" s="79"/>
      <c r="C587" s="80"/>
      <c r="D587" s="77"/>
    </row>
    <row r="588" ht="18.75" customHeight="1">
      <c r="A588" s="78"/>
      <c r="B588" s="79"/>
      <c r="C588" s="80"/>
      <c r="D588" s="77"/>
    </row>
    <row r="589" ht="18.75" customHeight="1">
      <c r="A589" s="78"/>
      <c r="B589" s="79"/>
      <c r="C589" s="80"/>
      <c r="D589" s="77"/>
    </row>
    <row r="590" ht="18.75" customHeight="1">
      <c r="A590" s="78"/>
      <c r="B590" s="79"/>
      <c r="C590" s="80"/>
      <c r="D590" s="77"/>
    </row>
    <row r="591" ht="18.75" customHeight="1">
      <c r="A591" s="78"/>
      <c r="B591" s="79"/>
      <c r="C591" s="80"/>
      <c r="D591" s="77"/>
    </row>
    <row r="592" ht="18.75" customHeight="1">
      <c r="A592" s="78"/>
      <c r="B592" s="79"/>
      <c r="C592" s="80"/>
      <c r="D592" s="77"/>
    </row>
    <row r="593" ht="18.75" customHeight="1">
      <c r="A593" s="78"/>
      <c r="B593" s="79"/>
      <c r="C593" s="80"/>
      <c r="D593" s="77"/>
    </row>
    <row r="594" ht="18.75" customHeight="1">
      <c r="A594" s="78"/>
      <c r="B594" s="79"/>
      <c r="C594" s="80"/>
      <c r="D594" s="77"/>
    </row>
    <row r="595" ht="18.75" customHeight="1">
      <c r="A595" s="78"/>
      <c r="B595" s="79"/>
      <c r="C595" s="80"/>
      <c r="D595" s="77"/>
    </row>
    <row r="596" ht="18.75" customHeight="1">
      <c r="A596" s="78"/>
      <c r="B596" s="79"/>
      <c r="C596" s="80"/>
      <c r="D596" s="77"/>
    </row>
    <row r="597" ht="18.75" customHeight="1">
      <c r="A597" s="78"/>
      <c r="B597" s="79"/>
      <c r="C597" s="80"/>
      <c r="D597" s="77"/>
    </row>
    <row r="598" ht="18.75" customHeight="1">
      <c r="A598" s="78"/>
      <c r="B598" s="79"/>
      <c r="C598" s="80"/>
      <c r="D598" s="77"/>
    </row>
    <row r="599" ht="18.75" customHeight="1">
      <c r="A599" s="78"/>
      <c r="B599" s="79"/>
      <c r="C599" s="80"/>
      <c r="D599" s="77"/>
    </row>
    <row r="600" ht="18.75" customHeight="1">
      <c r="A600" s="78"/>
      <c r="B600" s="79"/>
      <c r="C600" s="80"/>
      <c r="D600" s="77"/>
    </row>
    <row r="601" ht="18.75" customHeight="1">
      <c r="A601" s="78"/>
      <c r="B601" s="79"/>
      <c r="C601" s="80"/>
      <c r="D601" s="77"/>
    </row>
    <row r="602" ht="18.75" customHeight="1">
      <c r="A602" s="78"/>
      <c r="B602" s="79"/>
      <c r="C602" s="80"/>
      <c r="D602" s="77"/>
    </row>
    <row r="603" ht="18.75" customHeight="1">
      <c r="A603" s="78"/>
      <c r="B603" s="79"/>
      <c r="C603" s="80"/>
      <c r="D603" s="77"/>
    </row>
    <row r="604" ht="18.75" customHeight="1">
      <c r="A604" s="78"/>
      <c r="B604" s="79"/>
      <c r="C604" s="80"/>
      <c r="D604" s="77"/>
    </row>
    <row r="605" ht="18.75" customHeight="1">
      <c r="A605" s="78"/>
      <c r="B605" s="79"/>
      <c r="C605" s="80"/>
      <c r="D605" s="77"/>
    </row>
    <row r="606" ht="18.75" customHeight="1">
      <c r="A606" s="78"/>
      <c r="B606" s="79"/>
      <c r="C606" s="80"/>
      <c r="D606" s="77"/>
    </row>
    <row r="607" ht="18.75" customHeight="1">
      <c r="A607" s="78"/>
      <c r="B607" s="79"/>
      <c r="C607" s="80"/>
      <c r="D607" s="77"/>
    </row>
    <row r="608" ht="18.75" customHeight="1">
      <c r="A608" s="78"/>
      <c r="B608" s="79"/>
      <c r="C608" s="80"/>
      <c r="D608" s="77"/>
    </row>
    <row r="609" ht="18.75" customHeight="1">
      <c r="A609" s="78"/>
      <c r="B609" s="79"/>
      <c r="C609" s="80"/>
      <c r="D609" s="77"/>
    </row>
    <row r="610" ht="18.75" customHeight="1">
      <c r="A610" s="78"/>
      <c r="B610" s="79"/>
      <c r="C610" s="80"/>
      <c r="D610" s="77"/>
    </row>
    <row r="611" ht="18.75" customHeight="1">
      <c r="A611" s="78"/>
      <c r="B611" s="79"/>
      <c r="C611" s="80"/>
      <c r="D611" s="77"/>
    </row>
    <row r="612" ht="18.75" customHeight="1">
      <c r="A612" s="78"/>
      <c r="B612" s="79"/>
      <c r="C612" s="80"/>
      <c r="D612" s="77"/>
    </row>
    <row r="613" ht="18.75" customHeight="1">
      <c r="A613" s="78"/>
      <c r="B613" s="79"/>
      <c r="C613" s="80"/>
      <c r="D613" s="77"/>
    </row>
    <row r="614" ht="18.75" customHeight="1">
      <c r="A614" s="78"/>
      <c r="B614" s="79"/>
      <c r="C614" s="80"/>
      <c r="D614" s="77"/>
    </row>
    <row r="615" ht="18.75" customHeight="1">
      <c r="A615" s="78"/>
      <c r="B615" s="79"/>
      <c r="C615" s="80"/>
      <c r="D615" s="77"/>
    </row>
    <row r="616" ht="18.75" customHeight="1">
      <c r="A616" s="78"/>
      <c r="B616" s="79"/>
      <c r="C616" s="80"/>
      <c r="D616" s="77"/>
    </row>
    <row r="617" ht="18.75" customHeight="1">
      <c r="A617" s="78"/>
      <c r="B617" s="79"/>
      <c r="C617" s="80"/>
      <c r="D617" s="77"/>
    </row>
    <row r="618" ht="18.75" customHeight="1">
      <c r="A618" s="78"/>
      <c r="B618" s="79"/>
      <c r="C618" s="80"/>
      <c r="D618" s="77"/>
    </row>
    <row r="619" ht="18.75" customHeight="1">
      <c r="A619" s="78"/>
      <c r="B619" s="79"/>
      <c r="C619" s="80"/>
      <c r="D619" s="77"/>
    </row>
    <row r="620" ht="18.75" customHeight="1">
      <c r="A620" s="78"/>
      <c r="B620" s="79"/>
      <c r="C620" s="80"/>
      <c r="D620" s="77"/>
    </row>
    <row r="621" ht="18.75" customHeight="1">
      <c r="A621" s="78"/>
      <c r="B621" s="79"/>
      <c r="C621" s="80"/>
      <c r="D621" s="77"/>
    </row>
    <row r="622" ht="18.75" customHeight="1">
      <c r="A622" s="78"/>
      <c r="B622" s="79"/>
      <c r="C622" s="80"/>
      <c r="D622" s="77"/>
    </row>
    <row r="623" ht="18.75" customHeight="1">
      <c r="A623" s="78"/>
      <c r="B623" s="79"/>
      <c r="C623" s="80"/>
      <c r="D623" s="77"/>
    </row>
    <row r="624" ht="18.75" customHeight="1">
      <c r="A624" s="78"/>
      <c r="B624" s="79"/>
      <c r="C624" s="80"/>
      <c r="D624" s="77"/>
    </row>
    <row r="625" ht="18.75" customHeight="1">
      <c r="A625" s="78"/>
      <c r="B625" s="79"/>
      <c r="C625" s="80"/>
      <c r="D625" s="77"/>
    </row>
    <row r="626" ht="18.75" customHeight="1">
      <c r="A626" s="78"/>
      <c r="B626" s="79"/>
      <c r="C626" s="80"/>
      <c r="D626" s="77"/>
    </row>
    <row r="627" ht="18.75" customHeight="1">
      <c r="A627" s="78"/>
      <c r="B627" s="79"/>
      <c r="C627" s="80"/>
      <c r="D627" s="77"/>
    </row>
    <row r="628" ht="18.75" customHeight="1">
      <c r="A628" s="78"/>
      <c r="B628" s="79"/>
      <c r="C628" s="80"/>
      <c r="D628" s="77"/>
    </row>
    <row r="629" ht="18.75" customHeight="1">
      <c r="A629" s="78"/>
      <c r="B629" s="79"/>
      <c r="C629" s="80"/>
      <c r="D629" s="77"/>
    </row>
    <row r="630" ht="18.75" customHeight="1">
      <c r="A630" s="78"/>
      <c r="B630" s="79"/>
      <c r="C630" s="80"/>
      <c r="D630" s="77"/>
    </row>
    <row r="631" ht="18.75" customHeight="1">
      <c r="A631" s="78"/>
      <c r="B631" s="79"/>
      <c r="C631" s="80"/>
      <c r="D631" s="77"/>
    </row>
    <row r="632" ht="18.75" customHeight="1">
      <c r="A632" s="78"/>
      <c r="B632" s="79"/>
      <c r="C632" s="80"/>
      <c r="D632" s="77"/>
    </row>
    <row r="633" ht="18.75" customHeight="1">
      <c r="A633" s="78"/>
      <c r="B633" s="79"/>
      <c r="C633" s="80"/>
      <c r="D633" s="77"/>
    </row>
    <row r="634" ht="18.75" customHeight="1">
      <c r="A634" s="78"/>
      <c r="B634" s="79"/>
      <c r="C634" s="80"/>
      <c r="D634" s="77"/>
    </row>
    <row r="635" ht="18.75" customHeight="1">
      <c r="A635" s="78"/>
      <c r="B635" s="79"/>
      <c r="C635" s="80"/>
      <c r="D635" s="77"/>
    </row>
    <row r="636" ht="18.75" customHeight="1">
      <c r="A636" s="78"/>
      <c r="B636" s="79"/>
      <c r="C636" s="80"/>
      <c r="D636" s="77"/>
    </row>
    <row r="637" ht="18.75" customHeight="1">
      <c r="A637" s="78"/>
      <c r="B637" s="79"/>
      <c r="C637" s="80"/>
      <c r="D637" s="77"/>
    </row>
    <row r="638" ht="18.75" customHeight="1">
      <c r="A638" s="78"/>
      <c r="B638" s="79"/>
      <c r="C638" s="80"/>
      <c r="D638" s="77"/>
    </row>
    <row r="639" ht="18.75" customHeight="1">
      <c r="A639" s="78"/>
      <c r="B639" s="79"/>
      <c r="C639" s="80"/>
      <c r="D639" s="77"/>
    </row>
    <row r="640" ht="18.75" customHeight="1">
      <c r="A640" s="78"/>
      <c r="B640" s="79"/>
      <c r="C640" s="80"/>
      <c r="D640" s="77"/>
    </row>
    <row r="641" ht="18.75" customHeight="1">
      <c r="A641" s="78"/>
      <c r="B641" s="79"/>
      <c r="C641" s="80"/>
      <c r="D641" s="77"/>
    </row>
    <row r="642" ht="18.75" customHeight="1">
      <c r="A642" s="78"/>
      <c r="B642" s="79"/>
      <c r="C642" s="80"/>
      <c r="D642" s="77"/>
    </row>
    <row r="643" ht="18.75" customHeight="1">
      <c r="A643" s="78"/>
      <c r="B643" s="79"/>
      <c r="C643" s="80"/>
      <c r="D643" s="77"/>
    </row>
    <row r="644" ht="18.75" customHeight="1">
      <c r="A644" s="78"/>
      <c r="B644" s="79"/>
      <c r="C644" s="80"/>
      <c r="D644" s="77"/>
    </row>
    <row r="645" ht="18.75" customHeight="1">
      <c r="A645" s="78"/>
      <c r="B645" s="79"/>
      <c r="C645" s="80"/>
      <c r="D645" s="77"/>
    </row>
    <row r="646" ht="18.75" customHeight="1">
      <c r="A646" s="78"/>
      <c r="B646" s="79"/>
      <c r="C646" s="80"/>
      <c r="D646" s="77"/>
    </row>
    <row r="647" ht="18.75" customHeight="1">
      <c r="A647" s="78"/>
      <c r="B647" s="79"/>
      <c r="C647" s="80"/>
      <c r="D647" s="77"/>
    </row>
    <row r="648" ht="18.75" customHeight="1">
      <c r="A648" s="78"/>
      <c r="B648" s="79"/>
      <c r="C648" s="80"/>
      <c r="D648" s="77"/>
    </row>
    <row r="649" ht="18.75" customHeight="1">
      <c r="A649" s="78"/>
      <c r="B649" s="79"/>
      <c r="C649" s="80"/>
      <c r="D649" s="77"/>
    </row>
    <row r="650" ht="18.75" customHeight="1">
      <c r="A650" s="78"/>
      <c r="B650" s="79"/>
      <c r="C650" s="80"/>
      <c r="D650" s="77"/>
    </row>
    <row r="651" ht="18.75" customHeight="1">
      <c r="A651" s="78"/>
      <c r="B651" s="79"/>
      <c r="C651" s="80"/>
      <c r="D651" s="77"/>
    </row>
    <row r="652" ht="18.75" customHeight="1">
      <c r="A652" s="78"/>
      <c r="B652" s="79"/>
      <c r="C652" s="80"/>
      <c r="D652" s="77"/>
    </row>
    <row r="653" ht="18.75" customHeight="1">
      <c r="A653" s="78"/>
      <c r="B653" s="79"/>
      <c r="C653" s="80"/>
      <c r="D653" s="77"/>
    </row>
    <row r="654" ht="18.75" customHeight="1">
      <c r="A654" s="78"/>
      <c r="B654" s="79"/>
      <c r="C654" s="80"/>
      <c r="D654" s="77"/>
    </row>
    <row r="655" ht="18.75" customHeight="1">
      <c r="A655" s="78"/>
      <c r="B655" s="79"/>
      <c r="C655" s="80"/>
      <c r="D655" s="77"/>
    </row>
    <row r="656" ht="18.75" customHeight="1">
      <c r="A656" s="78"/>
      <c r="B656" s="79"/>
      <c r="C656" s="80"/>
      <c r="D656" s="77"/>
    </row>
    <row r="657" ht="18.75" customHeight="1">
      <c r="A657" s="78"/>
      <c r="B657" s="79"/>
      <c r="C657" s="80"/>
      <c r="D657" s="77"/>
    </row>
    <row r="658" ht="18.75" customHeight="1">
      <c r="A658" s="78"/>
      <c r="B658" s="79"/>
      <c r="C658" s="80"/>
      <c r="D658" s="77"/>
    </row>
    <row r="659" ht="18.75" customHeight="1">
      <c r="A659" s="78"/>
      <c r="B659" s="79"/>
      <c r="C659" s="80"/>
      <c r="D659" s="77"/>
    </row>
    <row r="660" ht="18.75" customHeight="1">
      <c r="A660" s="78"/>
      <c r="B660" s="79"/>
      <c r="C660" s="80"/>
      <c r="D660" s="77"/>
    </row>
    <row r="661" ht="18.75" customHeight="1">
      <c r="A661" s="78"/>
      <c r="B661" s="79"/>
      <c r="C661" s="80"/>
      <c r="D661" s="77"/>
    </row>
    <row r="662" ht="18.75" customHeight="1">
      <c r="A662" s="78"/>
      <c r="B662" s="79"/>
      <c r="C662" s="80"/>
      <c r="D662" s="77"/>
    </row>
    <row r="663" ht="18.75" customHeight="1">
      <c r="A663" s="78"/>
      <c r="B663" s="79"/>
      <c r="C663" s="80"/>
      <c r="D663" s="77"/>
    </row>
    <row r="664" ht="18.75" customHeight="1">
      <c r="A664" s="78"/>
      <c r="B664" s="79"/>
      <c r="C664" s="80"/>
      <c r="D664" s="77"/>
    </row>
    <row r="665" ht="18.75" customHeight="1">
      <c r="A665" s="78"/>
      <c r="B665" s="79"/>
      <c r="C665" s="80"/>
      <c r="D665" s="77"/>
    </row>
    <row r="666" ht="18.75" customHeight="1">
      <c r="A666" s="78"/>
      <c r="B666" s="79"/>
      <c r="C666" s="80"/>
      <c r="D666" s="77"/>
    </row>
    <row r="667" ht="18.75" customHeight="1">
      <c r="A667" s="78"/>
      <c r="B667" s="79"/>
      <c r="C667" s="80"/>
      <c r="D667" s="77"/>
    </row>
    <row r="668" ht="18.75" customHeight="1">
      <c r="A668" s="78"/>
      <c r="B668" s="79"/>
      <c r="C668" s="80"/>
      <c r="D668" s="77"/>
    </row>
    <row r="669" ht="18.75" customHeight="1">
      <c r="A669" s="78"/>
      <c r="B669" s="79"/>
      <c r="C669" s="80"/>
      <c r="D669" s="77"/>
    </row>
    <row r="670" ht="18.75" customHeight="1">
      <c r="A670" s="78"/>
      <c r="B670" s="79"/>
      <c r="C670" s="80"/>
      <c r="D670" s="77"/>
    </row>
    <row r="671" ht="18.75" customHeight="1">
      <c r="A671" s="78"/>
      <c r="B671" s="79"/>
      <c r="C671" s="80"/>
      <c r="D671" s="77"/>
    </row>
    <row r="672" ht="18.75" customHeight="1">
      <c r="A672" s="78"/>
      <c r="B672" s="79"/>
      <c r="C672" s="80"/>
      <c r="D672" s="77"/>
    </row>
    <row r="673" ht="18.75" customHeight="1">
      <c r="A673" s="78"/>
      <c r="B673" s="79"/>
      <c r="C673" s="80"/>
      <c r="D673" s="77"/>
    </row>
    <row r="674" ht="18.75" customHeight="1">
      <c r="A674" s="78"/>
      <c r="B674" s="79"/>
      <c r="C674" s="80"/>
      <c r="D674" s="77"/>
    </row>
    <row r="675" ht="18.75" customHeight="1">
      <c r="A675" s="78"/>
      <c r="B675" s="79"/>
      <c r="C675" s="80"/>
      <c r="D675" s="77"/>
    </row>
    <row r="676" ht="18.75" customHeight="1">
      <c r="A676" s="78"/>
      <c r="B676" s="79"/>
      <c r="C676" s="80"/>
      <c r="D676" s="77"/>
    </row>
    <row r="677" ht="18.75" customHeight="1">
      <c r="A677" s="78"/>
      <c r="B677" s="79"/>
      <c r="C677" s="80"/>
      <c r="D677" s="77"/>
    </row>
    <row r="678" ht="18.75" customHeight="1">
      <c r="A678" s="78"/>
      <c r="B678" s="79"/>
      <c r="C678" s="80"/>
      <c r="D678" s="77"/>
    </row>
    <row r="679" ht="18.75" customHeight="1">
      <c r="A679" s="78"/>
      <c r="B679" s="79"/>
      <c r="C679" s="80"/>
      <c r="D679" s="77"/>
    </row>
    <row r="680" ht="18.75" customHeight="1">
      <c r="A680" s="78"/>
      <c r="B680" s="79"/>
      <c r="C680" s="80"/>
      <c r="D680" s="77"/>
    </row>
    <row r="681" ht="18.75" customHeight="1">
      <c r="A681" s="78"/>
      <c r="B681" s="79"/>
      <c r="C681" s="80"/>
      <c r="D681" s="77"/>
    </row>
    <row r="682" ht="18.75" customHeight="1">
      <c r="A682" s="78"/>
      <c r="B682" s="79"/>
      <c r="C682" s="80"/>
      <c r="D682" s="77"/>
    </row>
    <row r="683" ht="18.75" customHeight="1">
      <c r="A683" s="78"/>
      <c r="B683" s="79"/>
      <c r="C683" s="80"/>
      <c r="D683" s="77"/>
    </row>
    <row r="684" ht="18.75" customHeight="1">
      <c r="A684" s="78"/>
      <c r="B684" s="79"/>
      <c r="C684" s="80"/>
      <c r="D684" s="77"/>
    </row>
    <row r="685" ht="18.75" customHeight="1">
      <c r="A685" s="78"/>
      <c r="B685" s="79"/>
      <c r="C685" s="80"/>
      <c r="D685" s="77"/>
    </row>
    <row r="686" ht="18.75" customHeight="1">
      <c r="A686" s="78"/>
      <c r="B686" s="79"/>
      <c r="C686" s="80"/>
      <c r="D686" s="77"/>
    </row>
    <row r="687" ht="18.75" customHeight="1">
      <c r="A687" s="78"/>
      <c r="B687" s="79"/>
      <c r="C687" s="80"/>
      <c r="D687" s="77"/>
    </row>
    <row r="688" ht="18.75" customHeight="1">
      <c r="A688" s="78"/>
      <c r="B688" s="79"/>
      <c r="C688" s="80"/>
      <c r="D688" s="77"/>
    </row>
    <row r="689" ht="18.75" customHeight="1">
      <c r="A689" s="78"/>
      <c r="B689" s="79"/>
      <c r="C689" s="80"/>
      <c r="D689" s="77"/>
    </row>
    <row r="690" ht="18.75" customHeight="1">
      <c r="A690" s="78"/>
      <c r="B690" s="79"/>
      <c r="C690" s="80"/>
      <c r="D690" s="77"/>
    </row>
    <row r="691" ht="18.75" customHeight="1">
      <c r="A691" s="78"/>
      <c r="B691" s="79"/>
      <c r="C691" s="80"/>
      <c r="D691" s="77"/>
    </row>
    <row r="692" ht="18.75" customHeight="1">
      <c r="A692" s="78"/>
      <c r="B692" s="79"/>
      <c r="C692" s="80"/>
      <c r="D692" s="77"/>
    </row>
    <row r="693" ht="18.75" customHeight="1">
      <c r="A693" s="78"/>
      <c r="B693" s="79"/>
      <c r="C693" s="80"/>
      <c r="D693" s="77"/>
    </row>
    <row r="694" ht="18.75" customHeight="1">
      <c r="A694" s="78"/>
      <c r="B694" s="79"/>
      <c r="C694" s="80"/>
      <c r="D694" s="77"/>
    </row>
    <row r="695" ht="18.75" customHeight="1">
      <c r="A695" s="78"/>
      <c r="B695" s="79"/>
      <c r="C695" s="80"/>
      <c r="D695" s="77"/>
    </row>
    <row r="696" ht="18.75" customHeight="1">
      <c r="A696" s="78"/>
      <c r="B696" s="79"/>
      <c r="C696" s="80"/>
      <c r="D696" s="77"/>
    </row>
    <row r="697" ht="18.75" customHeight="1">
      <c r="A697" s="78"/>
      <c r="B697" s="79"/>
      <c r="C697" s="80"/>
      <c r="D697" s="77"/>
    </row>
    <row r="698" ht="18.75" customHeight="1">
      <c r="A698" s="78"/>
      <c r="B698" s="79"/>
      <c r="C698" s="80"/>
      <c r="D698" s="77"/>
    </row>
    <row r="699" ht="18.75" customHeight="1">
      <c r="A699" s="78"/>
      <c r="B699" s="79"/>
      <c r="C699" s="80"/>
      <c r="D699" s="77"/>
    </row>
    <row r="700" ht="18.75" customHeight="1">
      <c r="A700" s="78"/>
      <c r="B700" s="79"/>
      <c r="C700" s="80"/>
      <c r="D700" s="77"/>
    </row>
    <row r="701" ht="18.75" customHeight="1">
      <c r="A701" s="78"/>
      <c r="B701" s="79"/>
      <c r="C701" s="80"/>
      <c r="D701" s="77"/>
    </row>
    <row r="702" ht="18.75" customHeight="1">
      <c r="A702" s="78"/>
      <c r="B702" s="79"/>
      <c r="C702" s="80"/>
      <c r="D702" s="77"/>
    </row>
    <row r="703" ht="18.75" customHeight="1">
      <c r="A703" s="78"/>
      <c r="B703" s="79"/>
      <c r="C703" s="80"/>
      <c r="D703" s="77"/>
    </row>
    <row r="704" ht="18.75" customHeight="1">
      <c r="A704" s="78"/>
      <c r="B704" s="79"/>
      <c r="C704" s="80"/>
      <c r="D704" s="77"/>
    </row>
    <row r="705" ht="18.75" customHeight="1">
      <c r="A705" s="78"/>
      <c r="B705" s="79"/>
      <c r="C705" s="80"/>
      <c r="D705" s="77"/>
    </row>
    <row r="706" ht="18.75" customHeight="1">
      <c r="A706" s="78"/>
      <c r="B706" s="79"/>
      <c r="C706" s="80"/>
      <c r="D706" s="77"/>
    </row>
    <row r="707" ht="18.75" customHeight="1">
      <c r="A707" s="78"/>
      <c r="B707" s="79"/>
      <c r="C707" s="80"/>
      <c r="D707" s="77"/>
    </row>
    <row r="708" ht="18.75" customHeight="1">
      <c r="A708" s="78"/>
      <c r="B708" s="79"/>
      <c r="C708" s="80"/>
      <c r="D708" s="77"/>
    </row>
    <row r="709" ht="18.75" customHeight="1">
      <c r="A709" s="78"/>
      <c r="B709" s="79"/>
      <c r="C709" s="80"/>
      <c r="D709" s="77"/>
    </row>
    <row r="710" ht="18.75" customHeight="1">
      <c r="A710" s="78"/>
      <c r="B710" s="79"/>
      <c r="C710" s="80"/>
      <c r="D710" s="77"/>
    </row>
    <row r="711" ht="18.75" customHeight="1">
      <c r="A711" s="78"/>
      <c r="B711" s="79"/>
      <c r="C711" s="80"/>
      <c r="D711" s="77"/>
    </row>
    <row r="712" ht="18.75" customHeight="1">
      <c r="A712" s="78"/>
      <c r="B712" s="79"/>
      <c r="C712" s="80"/>
      <c r="D712" s="77"/>
    </row>
    <row r="713" ht="18.75" customHeight="1">
      <c r="A713" s="78"/>
      <c r="B713" s="79"/>
      <c r="C713" s="80"/>
      <c r="D713" s="77"/>
    </row>
    <row r="714" ht="18.75" customHeight="1">
      <c r="A714" s="78"/>
      <c r="B714" s="79"/>
      <c r="C714" s="80"/>
      <c r="D714" s="77"/>
    </row>
    <row r="715" ht="18.75" customHeight="1">
      <c r="A715" s="78"/>
      <c r="B715" s="79"/>
      <c r="C715" s="80"/>
      <c r="D715" s="77"/>
    </row>
    <row r="716" ht="18.75" customHeight="1">
      <c r="A716" s="78"/>
      <c r="B716" s="79"/>
      <c r="C716" s="80"/>
      <c r="D716" s="77"/>
    </row>
    <row r="717" ht="18.75" customHeight="1">
      <c r="A717" s="78"/>
      <c r="B717" s="79"/>
      <c r="C717" s="80"/>
      <c r="D717" s="77"/>
    </row>
    <row r="718" ht="18.75" customHeight="1">
      <c r="A718" s="78"/>
      <c r="B718" s="79"/>
      <c r="C718" s="80"/>
      <c r="D718" s="77"/>
    </row>
    <row r="719" ht="18.75" customHeight="1">
      <c r="A719" s="78"/>
      <c r="B719" s="79"/>
      <c r="C719" s="80"/>
      <c r="D719" s="77"/>
    </row>
    <row r="720" ht="18.75" customHeight="1">
      <c r="A720" s="78"/>
      <c r="B720" s="79"/>
      <c r="C720" s="80"/>
      <c r="D720" s="77"/>
    </row>
    <row r="721" ht="18.75" customHeight="1">
      <c r="A721" s="78"/>
      <c r="B721" s="79"/>
      <c r="C721" s="80"/>
      <c r="D721" s="77"/>
    </row>
    <row r="722" ht="18.75" customHeight="1">
      <c r="A722" s="78"/>
      <c r="B722" s="79"/>
      <c r="C722" s="80"/>
      <c r="D722" s="77"/>
    </row>
    <row r="723" ht="18.75" customHeight="1">
      <c r="A723" s="78"/>
      <c r="B723" s="79"/>
      <c r="C723" s="80"/>
      <c r="D723" s="77"/>
    </row>
    <row r="724" ht="18.75" customHeight="1">
      <c r="A724" s="78"/>
      <c r="B724" s="79"/>
      <c r="C724" s="80"/>
      <c r="D724" s="77"/>
    </row>
    <row r="725" ht="18.75" customHeight="1">
      <c r="A725" s="78"/>
      <c r="B725" s="79"/>
      <c r="C725" s="80"/>
      <c r="D725" s="77"/>
    </row>
    <row r="726" ht="18.75" customHeight="1">
      <c r="A726" s="78"/>
      <c r="B726" s="79"/>
      <c r="C726" s="80"/>
      <c r="D726" s="77"/>
    </row>
    <row r="727" ht="18.75" customHeight="1">
      <c r="A727" s="78"/>
      <c r="B727" s="79"/>
      <c r="C727" s="80"/>
      <c r="D727" s="77"/>
    </row>
    <row r="728" ht="18.75" customHeight="1">
      <c r="A728" s="78"/>
      <c r="B728" s="79"/>
      <c r="C728" s="80"/>
      <c r="D728" s="77"/>
    </row>
    <row r="729" ht="18.75" customHeight="1">
      <c r="A729" s="78"/>
      <c r="B729" s="79"/>
      <c r="C729" s="80"/>
      <c r="D729" s="77"/>
    </row>
    <row r="730" ht="18.75" customHeight="1">
      <c r="A730" s="78"/>
      <c r="B730" s="79"/>
      <c r="C730" s="80"/>
      <c r="D730" s="77"/>
    </row>
    <row r="731" ht="18.75" customHeight="1">
      <c r="A731" s="78"/>
      <c r="B731" s="79"/>
      <c r="C731" s="80"/>
      <c r="D731" s="77"/>
    </row>
    <row r="732" ht="18.75" customHeight="1">
      <c r="A732" s="78"/>
      <c r="B732" s="79"/>
      <c r="C732" s="80"/>
      <c r="D732" s="77"/>
    </row>
    <row r="733" ht="18.75" customHeight="1">
      <c r="A733" s="78"/>
      <c r="B733" s="79"/>
      <c r="C733" s="80"/>
      <c r="D733" s="77"/>
    </row>
    <row r="734" ht="18.75" customHeight="1">
      <c r="A734" s="78"/>
      <c r="B734" s="79"/>
      <c r="C734" s="80"/>
      <c r="D734" s="77"/>
    </row>
    <row r="735" ht="18.75" customHeight="1">
      <c r="A735" s="78"/>
      <c r="B735" s="79"/>
      <c r="C735" s="80"/>
      <c r="D735" s="77"/>
    </row>
    <row r="736" ht="18.75" customHeight="1">
      <c r="A736" s="78"/>
      <c r="B736" s="79"/>
      <c r="C736" s="80"/>
      <c r="D736" s="77"/>
    </row>
    <row r="737" ht="18.75" customHeight="1">
      <c r="A737" s="78"/>
      <c r="B737" s="79"/>
      <c r="C737" s="80"/>
      <c r="D737" s="77"/>
    </row>
    <row r="738" ht="18.75" customHeight="1">
      <c r="A738" s="78"/>
      <c r="B738" s="79"/>
      <c r="C738" s="80"/>
      <c r="D738" s="77"/>
    </row>
    <row r="739" ht="18.75" customHeight="1">
      <c r="A739" s="78"/>
      <c r="B739" s="79"/>
      <c r="C739" s="80"/>
      <c r="D739" s="77"/>
    </row>
    <row r="740" ht="18.75" customHeight="1">
      <c r="A740" s="78"/>
      <c r="B740" s="79"/>
      <c r="C740" s="80"/>
      <c r="D740" s="77"/>
    </row>
    <row r="741" ht="18.75" customHeight="1">
      <c r="A741" s="78"/>
      <c r="B741" s="79"/>
      <c r="C741" s="80"/>
      <c r="D741" s="77"/>
    </row>
    <row r="742" ht="18.75" customHeight="1">
      <c r="A742" s="78"/>
      <c r="B742" s="79"/>
      <c r="C742" s="80"/>
      <c r="D742" s="77"/>
    </row>
    <row r="743" ht="18.75" customHeight="1">
      <c r="A743" s="78"/>
      <c r="B743" s="79"/>
      <c r="C743" s="80"/>
      <c r="D743" s="77"/>
    </row>
    <row r="744" ht="18.75" customHeight="1">
      <c r="A744" s="78"/>
      <c r="B744" s="79"/>
      <c r="C744" s="80"/>
      <c r="D744" s="77"/>
    </row>
    <row r="745" ht="18.75" customHeight="1">
      <c r="A745" s="78"/>
      <c r="B745" s="79"/>
      <c r="C745" s="80"/>
      <c r="D745" s="77"/>
    </row>
    <row r="746" ht="18.75" customHeight="1">
      <c r="A746" s="78"/>
      <c r="B746" s="79"/>
      <c r="C746" s="80"/>
      <c r="D746" s="77"/>
    </row>
    <row r="747" ht="18.75" customHeight="1">
      <c r="A747" s="78"/>
      <c r="B747" s="79"/>
      <c r="C747" s="80"/>
      <c r="D747" s="77"/>
    </row>
    <row r="748" ht="18.75" customHeight="1">
      <c r="A748" s="78"/>
      <c r="B748" s="79"/>
      <c r="C748" s="80"/>
      <c r="D748" s="77"/>
    </row>
    <row r="749" ht="18.75" customHeight="1">
      <c r="A749" s="78"/>
      <c r="B749" s="79"/>
      <c r="C749" s="80"/>
      <c r="D749" s="77"/>
    </row>
    <row r="750" ht="18.75" customHeight="1">
      <c r="A750" s="78"/>
      <c r="B750" s="79"/>
      <c r="C750" s="80"/>
      <c r="D750" s="77"/>
    </row>
    <row r="751" ht="18.75" customHeight="1">
      <c r="A751" s="78"/>
      <c r="B751" s="79"/>
      <c r="C751" s="80"/>
      <c r="D751" s="77"/>
    </row>
    <row r="752" ht="18.75" customHeight="1">
      <c r="A752" s="78"/>
      <c r="B752" s="79"/>
      <c r="C752" s="80"/>
      <c r="D752" s="77"/>
    </row>
    <row r="753" ht="18.75" customHeight="1">
      <c r="A753" s="78"/>
      <c r="B753" s="79"/>
      <c r="C753" s="80"/>
      <c r="D753" s="77"/>
    </row>
    <row r="754" ht="18.75" customHeight="1">
      <c r="A754" s="78"/>
      <c r="B754" s="79"/>
      <c r="C754" s="80"/>
      <c r="D754" s="77"/>
    </row>
    <row r="755" ht="18.75" customHeight="1">
      <c r="A755" s="78"/>
      <c r="B755" s="79"/>
      <c r="C755" s="80"/>
      <c r="D755" s="77"/>
    </row>
    <row r="756" ht="18.75" customHeight="1">
      <c r="A756" s="78"/>
      <c r="B756" s="79"/>
      <c r="C756" s="80"/>
      <c r="D756" s="77"/>
    </row>
    <row r="757" ht="18.75" customHeight="1">
      <c r="A757" s="78"/>
      <c r="B757" s="79"/>
      <c r="C757" s="80"/>
      <c r="D757" s="77"/>
    </row>
    <row r="758" ht="18.75" customHeight="1">
      <c r="A758" s="78"/>
      <c r="B758" s="79"/>
      <c r="C758" s="80"/>
      <c r="D758" s="77"/>
    </row>
    <row r="759" ht="18.75" customHeight="1">
      <c r="A759" s="78"/>
      <c r="B759" s="79"/>
      <c r="C759" s="80"/>
      <c r="D759" s="77"/>
    </row>
    <row r="760" ht="18.75" customHeight="1">
      <c r="A760" s="78"/>
      <c r="B760" s="79"/>
      <c r="C760" s="80"/>
      <c r="D760" s="77"/>
    </row>
    <row r="761" ht="18.75" customHeight="1">
      <c r="A761" s="78"/>
      <c r="B761" s="79"/>
      <c r="C761" s="80"/>
      <c r="D761" s="77"/>
    </row>
    <row r="762" ht="18.75" customHeight="1">
      <c r="A762" s="78"/>
      <c r="B762" s="79"/>
      <c r="C762" s="80"/>
      <c r="D762" s="77"/>
    </row>
    <row r="763" ht="18.75" customHeight="1">
      <c r="A763" s="78"/>
      <c r="B763" s="79"/>
      <c r="C763" s="80"/>
      <c r="D763" s="77"/>
    </row>
    <row r="764" ht="18.75" customHeight="1">
      <c r="A764" s="78"/>
      <c r="B764" s="79"/>
      <c r="C764" s="80"/>
      <c r="D764" s="77"/>
    </row>
    <row r="765" ht="18.75" customHeight="1">
      <c r="A765" s="78"/>
      <c r="B765" s="79"/>
      <c r="C765" s="80"/>
      <c r="D765" s="77"/>
    </row>
    <row r="766" ht="18.75" customHeight="1">
      <c r="A766" s="78"/>
      <c r="B766" s="79"/>
      <c r="C766" s="80"/>
      <c r="D766" s="77"/>
    </row>
    <row r="767" ht="18.75" customHeight="1">
      <c r="A767" s="78"/>
      <c r="B767" s="79"/>
      <c r="C767" s="80"/>
      <c r="D767" s="77"/>
    </row>
    <row r="768" ht="18.75" customHeight="1">
      <c r="A768" s="78"/>
      <c r="B768" s="79"/>
      <c r="C768" s="80"/>
      <c r="D768" s="77"/>
    </row>
    <row r="769" ht="18.75" customHeight="1">
      <c r="A769" s="78"/>
      <c r="B769" s="79"/>
      <c r="C769" s="80"/>
      <c r="D769" s="77"/>
    </row>
    <row r="770" ht="18.75" customHeight="1">
      <c r="A770" s="78"/>
      <c r="B770" s="79"/>
      <c r="C770" s="80"/>
      <c r="D770" s="77"/>
    </row>
    <row r="771" ht="18.75" customHeight="1">
      <c r="A771" s="78"/>
      <c r="B771" s="79"/>
      <c r="C771" s="80"/>
      <c r="D771" s="77"/>
    </row>
    <row r="772" ht="18.75" customHeight="1">
      <c r="A772" s="78"/>
      <c r="B772" s="79"/>
      <c r="C772" s="80"/>
      <c r="D772" s="77"/>
    </row>
    <row r="773" ht="18.75" customHeight="1">
      <c r="A773" s="78"/>
      <c r="B773" s="79"/>
      <c r="C773" s="80"/>
      <c r="D773" s="77"/>
    </row>
    <row r="774" ht="18.75" customHeight="1">
      <c r="A774" s="78"/>
      <c r="B774" s="79"/>
      <c r="C774" s="80"/>
      <c r="D774" s="77"/>
    </row>
    <row r="775" ht="18.75" customHeight="1">
      <c r="A775" s="78"/>
      <c r="B775" s="79"/>
      <c r="C775" s="80"/>
      <c r="D775" s="77"/>
    </row>
    <row r="776" ht="18.75" customHeight="1">
      <c r="A776" s="78"/>
      <c r="B776" s="79"/>
      <c r="C776" s="80"/>
      <c r="D776" s="77"/>
    </row>
    <row r="777" ht="18.75" customHeight="1">
      <c r="A777" s="78"/>
      <c r="B777" s="79"/>
      <c r="C777" s="80"/>
      <c r="D777" s="77"/>
    </row>
    <row r="778" ht="18.75" customHeight="1">
      <c r="A778" s="78"/>
      <c r="B778" s="79"/>
      <c r="C778" s="80"/>
      <c r="D778" s="77"/>
    </row>
    <row r="779" ht="18.75" customHeight="1">
      <c r="A779" s="78"/>
      <c r="B779" s="79"/>
      <c r="C779" s="80"/>
      <c r="D779" s="77"/>
    </row>
    <row r="780" ht="18.75" customHeight="1">
      <c r="A780" s="78"/>
      <c r="B780" s="79"/>
      <c r="C780" s="80"/>
      <c r="D780" s="77"/>
    </row>
    <row r="781" ht="18.75" customHeight="1">
      <c r="A781" s="78"/>
      <c r="B781" s="79"/>
      <c r="C781" s="80"/>
      <c r="D781" s="77"/>
    </row>
    <row r="782" ht="18.75" customHeight="1">
      <c r="A782" s="78"/>
      <c r="B782" s="79"/>
      <c r="C782" s="80"/>
      <c r="D782" s="77"/>
    </row>
    <row r="783" ht="18.75" customHeight="1">
      <c r="A783" s="78"/>
      <c r="B783" s="79"/>
      <c r="C783" s="80"/>
      <c r="D783" s="77"/>
    </row>
    <row r="784" ht="18.75" customHeight="1">
      <c r="A784" s="78"/>
      <c r="B784" s="79"/>
      <c r="C784" s="80"/>
      <c r="D784" s="77"/>
    </row>
    <row r="785" ht="18.75" customHeight="1">
      <c r="A785" s="78"/>
      <c r="B785" s="79"/>
      <c r="C785" s="80"/>
      <c r="D785" s="77"/>
    </row>
    <row r="786" ht="18.75" customHeight="1">
      <c r="A786" s="78"/>
      <c r="B786" s="79"/>
      <c r="C786" s="80"/>
      <c r="D786" s="77"/>
    </row>
    <row r="787" ht="18.75" customHeight="1">
      <c r="A787" s="78"/>
      <c r="B787" s="79"/>
      <c r="C787" s="80"/>
      <c r="D787" s="77"/>
    </row>
    <row r="788" ht="18.75" customHeight="1">
      <c r="A788" s="78"/>
      <c r="B788" s="79"/>
      <c r="C788" s="80"/>
      <c r="D788" s="77"/>
    </row>
    <row r="789" ht="18.75" customHeight="1">
      <c r="A789" s="78"/>
      <c r="B789" s="79"/>
      <c r="C789" s="80"/>
      <c r="D789" s="77"/>
    </row>
    <row r="790" ht="18.75" customHeight="1">
      <c r="A790" s="78"/>
      <c r="B790" s="79"/>
      <c r="C790" s="80"/>
      <c r="D790" s="77"/>
    </row>
    <row r="791" ht="18.75" customHeight="1">
      <c r="A791" s="78"/>
      <c r="B791" s="79"/>
      <c r="C791" s="80"/>
      <c r="D791" s="77"/>
    </row>
    <row r="792" ht="18.75" customHeight="1">
      <c r="A792" s="78"/>
      <c r="B792" s="79"/>
      <c r="C792" s="80"/>
      <c r="D792" s="77"/>
    </row>
    <row r="793" ht="18.75" customHeight="1">
      <c r="A793" s="78"/>
      <c r="B793" s="79"/>
      <c r="C793" s="80"/>
      <c r="D793" s="77"/>
    </row>
    <row r="794" ht="18.75" customHeight="1">
      <c r="A794" s="78"/>
      <c r="B794" s="79"/>
      <c r="C794" s="80"/>
      <c r="D794" s="77"/>
    </row>
    <row r="795" ht="18.75" customHeight="1">
      <c r="A795" s="78"/>
      <c r="B795" s="79"/>
      <c r="C795" s="80"/>
      <c r="D795" s="77"/>
    </row>
    <row r="796" ht="18.75" customHeight="1">
      <c r="A796" s="78"/>
      <c r="B796" s="79"/>
      <c r="C796" s="80"/>
      <c r="D796" s="77"/>
    </row>
    <row r="797" ht="18.75" customHeight="1">
      <c r="A797" s="78"/>
      <c r="B797" s="79"/>
      <c r="C797" s="80"/>
      <c r="D797" s="77"/>
    </row>
    <row r="798" ht="18.75" customHeight="1">
      <c r="A798" s="78"/>
      <c r="B798" s="79"/>
      <c r="C798" s="80"/>
      <c r="D798" s="77"/>
    </row>
    <row r="799" ht="18.75" customHeight="1">
      <c r="A799" s="78"/>
      <c r="B799" s="79"/>
      <c r="C799" s="80"/>
      <c r="D799" s="77"/>
    </row>
    <row r="800" ht="18.75" customHeight="1">
      <c r="A800" s="78"/>
      <c r="B800" s="79"/>
      <c r="C800" s="80"/>
      <c r="D800" s="77"/>
    </row>
    <row r="801" ht="18.75" customHeight="1">
      <c r="A801" s="78"/>
      <c r="B801" s="79"/>
      <c r="C801" s="80"/>
      <c r="D801" s="77"/>
    </row>
    <row r="802" ht="18.75" customHeight="1">
      <c r="A802" s="78"/>
      <c r="B802" s="79"/>
      <c r="C802" s="80"/>
      <c r="D802" s="77"/>
    </row>
    <row r="803" ht="18.75" customHeight="1">
      <c r="A803" s="78"/>
      <c r="B803" s="79"/>
      <c r="C803" s="80"/>
      <c r="D803" s="77"/>
    </row>
    <row r="804" ht="18.75" customHeight="1">
      <c r="A804" s="78"/>
      <c r="B804" s="79"/>
      <c r="C804" s="80"/>
      <c r="D804" s="77"/>
    </row>
    <row r="805" ht="18.75" customHeight="1">
      <c r="A805" s="78"/>
      <c r="B805" s="79"/>
      <c r="C805" s="80"/>
      <c r="D805" s="77"/>
    </row>
    <row r="806" ht="18.75" customHeight="1">
      <c r="A806" s="78"/>
      <c r="B806" s="79"/>
      <c r="C806" s="80"/>
      <c r="D806" s="77"/>
    </row>
    <row r="807" ht="18.75" customHeight="1">
      <c r="A807" s="78"/>
      <c r="B807" s="79"/>
      <c r="C807" s="80"/>
      <c r="D807" s="77"/>
    </row>
    <row r="808" ht="18.75" customHeight="1">
      <c r="A808" s="78"/>
      <c r="B808" s="79"/>
      <c r="C808" s="80"/>
      <c r="D808" s="77"/>
    </row>
    <row r="809" ht="18.75" customHeight="1">
      <c r="A809" s="78"/>
      <c r="B809" s="79"/>
      <c r="C809" s="80"/>
      <c r="D809" s="77"/>
    </row>
    <row r="810" ht="18.75" customHeight="1">
      <c r="A810" s="78"/>
      <c r="B810" s="79"/>
      <c r="C810" s="80"/>
      <c r="D810" s="77"/>
    </row>
    <row r="811" ht="18.75" customHeight="1">
      <c r="A811" s="78"/>
      <c r="B811" s="79"/>
      <c r="C811" s="80"/>
      <c r="D811" s="77"/>
    </row>
    <row r="812" ht="18.75" customHeight="1">
      <c r="A812" s="78"/>
      <c r="B812" s="79"/>
      <c r="C812" s="80"/>
      <c r="D812" s="77"/>
    </row>
    <row r="813" ht="18.75" customHeight="1">
      <c r="A813" s="78"/>
      <c r="B813" s="79"/>
      <c r="C813" s="80"/>
      <c r="D813" s="77"/>
    </row>
    <row r="814" ht="18.75" customHeight="1">
      <c r="A814" s="78"/>
      <c r="B814" s="79"/>
      <c r="C814" s="80"/>
      <c r="D814" s="77"/>
    </row>
    <row r="815" ht="18.75" customHeight="1">
      <c r="A815" s="78"/>
      <c r="B815" s="79"/>
      <c r="C815" s="80"/>
      <c r="D815" s="77"/>
    </row>
    <row r="816" ht="18.75" customHeight="1">
      <c r="A816" s="78"/>
      <c r="B816" s="79"/>
      <c r="C816" s="80"/>
      <c r="D816" s="77"/>
    </row>
    <row r="817" ht="18.75" customHeight="1">
      <c r="A817" s="78"/>
      <c r="B817" s="79"/>
      <c r="C817" s="80"/>
      <c r="D817" s="77"/>
    </row>
    <row r="818" ht="18.75" customHeight="1">
      <c r="A818" s="78"/>
      <c r="B818" s="79"/>
      <c r="C818" s="80"/>
      <c r="D818" s="77"/>
    </row>
    <row r="819" ht="18.75" customHeight="1">
      <c r="A819" s="78"/>
      <c r="B819" s="79"/>
      <c r="C819" s="80"/>
      <c r="D819" s="77"/>
    </row>
    <row r="820" ht="18.75" customHeight="1">
      <c r="A820" s="78"/>
      <c r="B820" s="79"/>
      <c r="C820" s="80"/>
      <c r="D820" s="77"/>
    </row>
    <row r="821" ht="18.75" customHeight="1">
      <c r="A821" s="78"/>
      <c r="B821" s="79"/>
      <c r="C821" s="80"/>
      <c r="D821" s="77"/>
    </row>
    <row r="822" ht="18.75" customHeight="1">
      <c r="A822" s="78"/>
      <c r="B822" s="79"/>
      <c r="C822" s="80"/>
      <c r="D822" s="77"/>
    </row>
    <row r="823" ht="18.75" customHeight="1">
      <c r="A823" s="78"/>
      <c r="B823" s="79"/>
      <c r="C823" s="80"/>
      <c r="D823" s="77"/>
    </row>
    <row r="824" ht="18.75" customHeight="1">
      <c r="A824" s="78"/>
      <c r="B824" s="79"/>
      <c r="C824" s="80"/>
      <c r="D824" s="77"/>
    </row>
    <row r="825" ht="18.75" customHeight="1">
      <c r="A825" s="78"/>
      <c r="B825" s="79"/>
      <c r="C825" s="80"/>
      <c r="D825" s="77"/>
    </row>
    <row r="826" ht="18.75" customHeight="1">
      <c r="A826" s="78"/>
      <c r="B826" s="79"/>
      <c r="C826" s="80"/>
      <c r="D826" s="77"/>
    </row>
    <row r="827" ht="18.75" customHeight="1">
      <c r="A827" s="78"/>
      <c r="B827" s="79"/>
      <c r="C827" s="80"/>
      <c r="D827" s="77"/>
    </row>
    <row r="828" ht="18.75" customHeight="1">
      <c r="A828" s="78"/>
      <c r="B828" s="79"/>
      <c r="C828" s="80"/>
      <c r="D828" s="77"/>
    </row>
    <row r="829" ht="18.75" customHeight="1">
      <c r="A829" s="78"/>
      <c r="B829" s="79"/>
      <c r="C829" s="80"/>
      <c r="D829" s="77"/>
    </row>
    <row r="830" ht="18.75" customHeight="1">
      <c r="A830" s="78"/>
      <c r="B830" s="79"/>
      <c r="C830" s="80"/>
      <c r="D830" s="77"/>
    </row>
    <row r="831" ht="18.75" customHeight="1">
      <c r="A831" s="78"/>
      <c r="B831" s="79"/>
      <c r="C831" s="80"/>
      <c r="D831" s="77"/>
    </row>
    <row r="832" ht="18.75" customHeight="1">
      <c r="A832" s="78"/>
      <c r="B832" s="79"/>
      <c r="C832" s="80"/>
      <c r="D832" s="77"/>
    </row>
    <row r="833" ht="18.75" customHeight="1">
      <c r="A833" s="78"/>
      <c r="B833" s="79"/>
      <c r="C833" s="80"/>
      <c r="D833" s="77"/>
    </row>
    <row r="834" ht="18.75" customHeight="1">
      <c r="A834" s="78"/>
      <c r="B834" s="79"/>
      <c r="C834" s="80"/>
      <c r="D834" s="77"/>
    </row>
    <row r="835" ht="18.75" customHeight="1">
      <c r="A835" s="78"/>
      <c r="B835" s="79"/>
      <c r="C835" s="80"/>
      <c r="D835" s="77"/>
    </row>
    <row r="836" ht="18.75" customHeight="1">
      <c r="A836" s="78"/>
      <c r="B836" s="79"/>
      <c r="C836" s="80"/>
      <c r="D836" s="77"/>
    </row>
    <row r="837" ht="18.75" customHeight="1">
      <c r="A837" s="78"/>
      <c r="B837" s="79"/>
      <c r="C837" s="80"/>
      <c r="D837" s="77"/>
    </row>
    <row r="838" ht="18.75" customHeight="1">
      <c r="A838" s="78"/>
      <c r="B838" s="79"/>
      <c r="C838" s="80"/>
      <c r="D838" s="77"/>
    </row>
    <row r="839" ht="18.75" customHeight="1">
      <c r="A839" s="78"/>
      <c r="B839" s="79"/>
      <c r="C839" s="80"/>
      <c r="D839" s="77"/>
    </row>
    <row r="840" ht="18.75" customHeight="1">
      <c r="A840" s="78"/>
      <c r="B840" s="79"/>
      <c r="C840" s="80"/>
      <c r="D840" s="77"/>
    </row>
    <row r="841" ht="18.75" customHeight="1">
      <c r="A841" s="78"/>
      <c r="B841" s="79"/>
      <c r="C841" s="80"/>
      <c r="D841" s="77"/>
    </row>
    <row r="842" ht="18.75" customHeight="1">
      <c r="A842" s="78"/>
      <c r="B842" s="79"/>
      <c r="C842" s="80"/>
      <c r="D842" s="77"/>
    </row>
    <row r="843" ht="18.75" customHeight="1">
      <c r="A843" s="78"/>
      <c r="B843" s="79"/>
      <c r="C843" s="80"/>
      <c r="D843" s="77"/>
    </row>
    <row r="844" ht="18.75" customHeight="1">
      <c r="A844" s="78"/>
      <c r="B844" s="79"/>
      <c r="C844" s="80"/>
      <c r="D844" s="77"/>
    </row>
    <row r="845" ht="18.75" customHeight="1">
      <c r="A845" s="78"/>
      <c r="B845" s="79"/>
      <c r="C845" s="80"/>
      <c r="D845" s="77"/>
    </row>
    <row r="846" ht="18.75" customHeight="1">
      <c r="A846" s="78"/>
      <c r="B846" s="79"/>
      <c r="C846" s="80"/>
      <c r="D846" s="77"/>
    </row>
    <row r="847" ht="18.75" customHeight="1">
      <c r="A847" s="78"/>
      <c r="B847" s="79"/>
      <c r="C847" s="80"/>
      <c r="D847" s="77"/>
    </row>
    <row r="848" ht="18.75" customHeight="1">
      <c r="A848" s="78"/>
      <c r="B848" s="79"/>
      <c r="C848" s="80"/>
      <c r="D848" s="77"/>
    </row>
    <row r="849" ht="18.75" customHeight="1">
      <c r="A849" s="78"/>
      <c r="B849" s="79"/>
      <c r="C849" s="80"/>
      <c r="D849" s="77"/>
    </row>
    <row r="850" ht="18.75" customHeight="1">
      <c r="A850" s="78"/>
      <c r="B850" s="79"/>
      <c r="C850" s="80"/>
      <c r="D850" s="77"/>
    </row>
    <row r="851" ht="18.75" customHeight="1">
      <c r="A851" s="78"/>
      <c r="B851" s="79"/>
      <c r="C851" s="80"/>
      <c r="D851" s="77"/>
    </row>
    <row r="852" ht="18.75" customHeight="1">
      <c r="A852" s="78"/>
      <c r="B852" s="79"/>
      <c r="C852" s="80"/>
      <c r="D852" s="77"/>
    </row>
    <row r="853" ht="18.75" customHeight="1">
      <c r="A853" s="78"/>
      <c r="B853" s="79"/>
      <c r="C853" s="80"/>
      <c r="D853" s="77"/>
    </row>
    <row r="854" ht="18.75" customHeight="1">
      <c r="A854" s="78"/>
      <c r="B854" s="79"/>
      <c r="C854" s="80"/>
      <c r="D854" s="77"/>
    </row>
    <row r="855" ht="18.75" customHeight="1">
      <c r="A855" s="78"/>
      <c r="B855" s="79"/>
      <c r="C855" s="80"/>
      <c r="D855" s="77"/>
    </row>
    <row r="856" ht="18.75" customHeight="1">
      <c r="A856" s="78"/>
      <c r="B856" s="79"/>
      <c r="C856" s="80"/>
      <c r="D856" s="77"/>
    </row>
    <row r="857" ht="18.75" customHeight="1">
      <c r="A857" s="78"/>
      <c r="B857" s="79"/>
      <c r="C857" s="80"/>
      <c r="D857" s="77"/>
    </row>
    <row r="858" ht="18.75" customHeight="1">
      <c r="A858" s="78"/>
      <c r="B858" s="79"/>
      <c r="C858" s="80"/>
      <c r="D858" s="77"/>
    </row>
    <row r="859" ht="18.75" customHeight="1">
      <c r="A859" s="78"/>
      <c r="B859" s="79"/>
      <c r="C859" s="80"/>
      <c r="D859" s="77"/>
    </row>
    <row r="860" ht="18.75" customHeight="1">
      <c r="A860" s="78"/>
      <c r="B860" s="79"/>
      <c r="C860" s="80"/>
      <c r="D860" s="77"/>
    </row>
    <row r="861" ht="18.75" customHeight="1">
      <c r="A861" s="78"/>
      <c r="B861" s="79"/>
      <c r="C861" s="80"/>
      <c r="D861" s="77"/>
    </row>
    <row r="862" ht="18.75" customHeight="1">
      <c r="A862" s="78"/>
      <c r="B862" s="79"/>
      <c r="C862" s="80"/>
      <c r="D862" s="77"/>
    </row>
    <row r="863" ht="18.75" customHeight="1">
      <c r="A863" s="78"/>
      <c r="B863" s="79"/>
      <c r="C863" s="80"/>
      <c r="D863" s="77"/>
    </row>
    <row r="864" ht="18.75" customHeight="1">
      <c r="A864" s="78"/>
      <c r="B864" s="79"/>
      <c r="C864" s="80"/>
      <c r="D864" s="77"/>
    </row>
    <row r="865" ht="18.75" customHeight="1">
      <c r="A865" s="78"/>
      <c r="B865" s="79"/>
      <c r="C865" s="80"/>
      <c r="D865" s="77"/>
    </row>
    <row r="866" ht="18.75" customHeight="1">
      <c r="A866" s="78"/>
      <c r="B866" s="79"/>
      <c r="C866" s="80"/>
      <c r="D866" s="77"/>
    </row>
    <row r="867" ht="18.75" customHeight="1">
      <c r="A867" s="78"/>
      <c r="B867" s="79"/>
      <c r="C867" s="80"/>
      <c r="D867" s="77"/>
    </row>
    <row r="868" ht="18.75" customHeight="1">
      <c r="A868" s="78"/>
      <c r="B868" s="79"/>
      <c r="C868" s="80"/>
      <c r="D868" s="77"/>
    </row>
    <row r="869" ht="18.75" customHeight="1">
      <c r="A869" s="78"/>
      <c r="B869" s="79"/>
      <c r="C869" s="80"/>
      <c r="D869" s="77"/>
    </row>
    <row r="870" ht="18.75" customHeight="1">
      <c r="A870" s="78"/>
      <c r="B870" s="79"/>
      <c r="C870" s="80"/>
      <c r="D870" s="77"/>
    </row>
    <row r="871" ht="18.75" customHeight="1">
      <c r="A871" s="78"/>
      <c r="B871" s="79"/>
      <c r="C871" s="80"/>
      <c r="D871" s="77"/>
    </row>
    <row r="872" ht="18.75" customHeight="1">
      <c r="A872" s="78"/>
      <c r="B872" s="79"/>
      <c r="C872" s="80"/>
      <c r="D872" s="77"/>
    </row>
    <row r="873" ht="18.75" customHeight="1">
      <c r="A873" s="78"/>
      <c r="B873" s="79"/>
      <c r="C873" s="80"/>
      <c r="D873" s="77"/>
    </row>
    <row r="874" ht="18.75" customHeight="1">
      <c r="A874" s="78"/>
      <c r="B874" s="79"/>
      <c r="C874" s="80"/>
      <c r="D874" s="77"/>
    </row>
    <row r="875" ht="18.75" customHeight="1">
      <c r="A875" s="78"/>
      <c r="B875" s="79"/>
      <c r="C875" s="80"/>
      <c r="D875" s="77"/>
    </row>
    <row r="876" ht="18.75" customHeight="1">
      <c r="A876" s="78"/>
      <c r="B876" s="79"/>
      <c r="C876" s="80"/>
      <c r="D876" s="77"/>
    </row>
    <row r="877" ht="18.75" customHeight="1">
      <c r="A877" s="78"/>
      <c r="B877" s="79"/>
      <c r="C877" s="80"/>
      <c r="D877" s="77"/>
    </row>
    <row r="878" ht="18.75" customHeight="1">
      <c r="A878" s="78"/>
      <c r="B878" s="79"/>
      <c r="C878" s="80"/>
      <c r="D878" s="77"/>
    </row>
    <row r="879" ht="18.75" customHeight="1">
      <c r="A879" s="78"/>
      <c r="B879" s="79"/>
      <c r="C879" s="80"/>
      <c r="D879" s="77"/>
    </row>
    <row r="880" ht="18.75" customHeight="1">
      <c r="A880" s="78"/>
      <c r="B880" s="79"/>
      <c r="C880" s="80"/>
      <c r="D880" s="77"/>
    </row>
    <row r="881" ht="18.75" customHeight="1">
      <c r="A881" s="78"/>
      <c r="B881" s="79"/>
      <c r="C881" s="80"/>
      <c r="D881" s="77"/>
    </row>
    <row r="882" ht="18.75" customHeight="1">
      <c r="A882" s="78"/>
      <c r="B882" s="79"/>
      <c r="C882" s="80"/>
      <c r="D882" s="77"/>
    </row>
    <row r="883" ht="18.75" customHeight="1">
      <c r="A883" s="78"/>
      <c r="B883" s="79"/>
      <c r="C883" s="80"/>
      <c r="D883" s="77"/>
    </row>
    <row r="884" ht="18.75" customHeight="1">
      <c r="A884" s="78"/>
      <c r="B884" s="79"/>
      <c r="C884" s="80"/>
      <c r="D884" s="77"/>
    </row>
    <row r="885" ht="18.75" customHeight="1">
      <c r="A885" s="78"/>
      <c r="B885" s="79"/>
      <c r="C885" s="80"/>
      <c r="D885" s="77"/>
    </row>
    <row r="886" ht="18.75" customHeight="1">
      <c r="A886" s="78"/>
      <c r="B886" s="79"/>
      <c r="C886" s="80"/>
      <c r="D886" s="77"/>
    </row>
    <row r="887" ht="18.75" customHeight="1">
      <c r="A887" s="78"/>
      <c r="B887" s="79"/>
      <c r="C887" s="80"/>
      <c r="D887" s="77"/>
    </row>
    <row r="888" ht="18.75" customHeight="1">
      <c r="A888" s="78"/>
      <c r="B888" s="79"/>
      <c r="C888" s="80"/>
      <c r="D888" s="77"/>
    </row>
    <row r="889" ht="18.75" customHeight="1">
      <c r="A889" s="78"/>
      <c r="B889" s="79"/>
      <c r="C889" s="80"/>
      <c r="D889" s="77"/>
    </row>
    <row r="890" ht="18.75" customHeight="1">
      <c r="A890" s="78"/>
      <c r="B890" s="79"/>
      <c r="C890" s="80"/>
      <c r="D890" s="77"/>
    </row>
    <row r="891" ht="18.75" customHeight="1">
      <c r="A891" s="78"/>
      <c r="B891" s="79"/>
      <c r="C891" s="80"/>
      <c r="D891" s="77"/>
    </row>
    <row r="892" ht="18.75" customHeight="1">
      <c r="A892" s="78"/>
      <c r="B892" s="79"/>
      <c r="C892" s="80"/>
      <c r="D892" s="77"/>
    </row>
    <row r="893" ht="18.75" customHeight="1">
      <c r="A893" s="78"/>
      <c r="B893" s="79"/>
      <c r="C893" s="80"/>
      <c r="D893" s="77"/>
    </row>
    <row r="894" ht="18.75" customHeight="1">
      <c r="A894" s="78"/>
      <c r="B894" s="79"/>
      <c r="C894" s="80"/>
      <c r="D894" s="77"/>
    </row>
    <row r="895" ht="18.75" customHeight="1">
      <c r="A895" s="78"/>
      <c r="B895" s="79"/>
      <c r="C895" s="80"/>
      <c r="D895" s="77"/>
    </row>
    <row r="896" ht="18.75" customHeight="1">
      <c r="A896" s="78"/>
      <c r="B896" s="79"/>
      <c r="C896" s="80"/>
      <c r="D896" s="77"/>
    </row>
    <row r="897" ht="18.75" customHeight="1">
      <c r="A897" s="78"/>
      <c r="B897" s="79"/>
      <c r="C897" s="80"/>
      <c r="D897" s="77"/>
    </row>
    <row r="898" ht="18.75" customHeight="1">
      <c r="A898" s="78"/>
      <c r="B898" s="79"/>
      <c r="C898" s="80"/>
      <c r="D898" s="77"/>
    </row>
    <row r="899" ht="18.75" customHeight="1">
      <c r="A899" s="78"/>
      <c r="B899" s="79"/>
      <c r="C899" s="80"/>
      <c r="D899" s="77"/>
    </row>
    <row r="900" ht="18.75" customHeight="1">
      <c r="A900" s="78"/>
      <c r="B900" s="79"/>
      <c r="C900" s="80"/>
      <c r="D900" s="77"/>
    </row>
    <row r="901" ht="18.75" customHeight="1">
      <c r="A901" s="78"/>
      <c r="B901" s="79"/>
      <c r="C901" s="80"/>
      <c r="D901" s="77"/>
    </row>
    <row r="902" ht="18.75" customHeight="1">
      <c r="A902" s="78"/>
      <c r="B902" s="79"/>
      <c r="C902" s="80"/>
      <c r="D902" s="77"/>
    </row>
    <row r="903" ht="18.75" customHeight="1">
      <c r="A903" s="78"/>
      <c r="B903" s="79"/>
      <c r="C903" s="80"/>
      <c r="D903" s="77"/>
    </row>
    <row r="904" ht="18.75" customHeight="1">
      <c r="A904" s="78"/>
      <c r="B904" s="79"/>
      <c r="C904" s="80"/>
      <c r="D904" s="77"/>
    </row>
    <row r="905" ht="18.75" customHeight="1">
      <c r="A905" s="78"/>
      <c r="B905" s="79"/>
      <c r="C905" s="80"/>
      <c r="D905" s="77"/>
    </row>
    <row r="906" ht="18.75" customHeight="1">
      <c r="A906" s="78"/>
      <c r="B906" s="79"/>
      <c r="C906" s="80"/>
      <c r="D906" s="77"/>
    </row>
    <row r="907" ht="18.75" customHeight="1">
      <c r="A907" s="78"/>
      <c r="B907" s="79"/>
      <c r="C907" s="80"/>
      <c r="D907" s="77"/>
    </row>
    <row r="908" ht="18.75" customHeight="1">
      <c r="A908" s="78"/>
      <c r="B908" s="79"/>
      <c r="C908" s="80"/>
      <c r="D908" s="77"/>
    </row>
    <row r="909" ht="18.75" customHeight="1">
      <c r="A909" s="78"/>
      <c r="B909" s="79"/>
      <c r="C909" s="80"/>
      <c r="D909" s="77"/>
    </row>
    <row r="910" ht="18.75" customHeight="1">
      <c r="A910" s="78"/>
      <c r="B910" s="79"/>
      <c r="C910" s="80"/>
      <c r="D910" s="77"/>
    </row>
    <row r="911" ht="18.75" customHeight="1">
      <c r="A911" s="78"/>
      <c r="B911" s="79"/>
      <c r="C911" s="80"/>
      <c r="D911" s="77"/>
    </row>
    <row r="912" ht="18.75" customHeight="1">
      <c r="A912" s="78"/>
      <c r="B912" s="79"/>
      <c r="C912" s="80"/>
      <c r="D912" s="77"/>
    </row>
    <row r="913" ht="18.75" customHeight="1">
      <c r="A913" s="78"/>
      <c r="B913" s="79"/>
      <c r="C913" s="80"/>
      <c r="D913" s="77"/>
    </row>
    <row r="914" ht="18.75" customHeight="1">
      <c r="A914" s="78"/>
      <c r="B914" s="79"/>
      <c r="C914" s="80"/>
      <c r="D914" s="77"/>
    </row>
    <row r="915" ht="18.75" customHeight="1">
      <c r="A915" s="78"/>
      <c r="B915" s="79"/>
      <c r="C915" s="80"/>
      <c r="D915" s="77"/>
    </row>
    <row r="916" ht="18.75" customHeight="1">
      <c r="A916" s="78"/>
      <c r="B916" s="79"/>
      <c r="C916" s="80"/>
      <c r="D916" s="77"/>
    </row>
    <row r="917" ht="18.75" customHeight="1">
      <c r="A917" s="78"/>
      <c r="B917" s="79"/>
      <c r="C917" s="80"/>
      <c r="D917" s="77"/>
    </row>
    <row r="918" ht="18.75" customHeight="1">
      <c r="A918" s="78"/>
      <c r="B918" s="79"/>
      <c r="C918" s="80"/>
      <c r="D918" s="77"/>
    </row>
    <row r="919" ht="18.75" customHeight="1">
      <c r="A919" s="78"/>
      <c r="B919" s="79"/>
      <c r="C919" s="80"/>
      <c r="D919" s="77"/>
    </row>
    <row r="920" ht="18.75" customHeight="1">
      <c r="A920" s="78"/>
      <c r="B920" s="79"/>
      <c r="C920" s="80"/>
      <c r="D920" s="77"/>
    </row>
    <row r="921" ht="18.75" customHeight="1">
      <c r="A921" s="78"/>
      <c r="B921" s="79"/>
      <c r="C921" s="80"/>
      <c r="D921" s="77"/>
    </row>
    <row r="922" ht="18.75" customHeight="1">
      <c r="A922" s="78"/>
      <c r="B922" s="79"/>
      <c r="C922" s="80"/>
      <c r="D922" s="77"/>
    </row>
    <row r="923" ht="18.75" customHeight="1">
      <c r="A923" s="78"/>
      <c r="B923" s="79"/>
      <c r="C923" s="80"/>
      <c r="D923" s="77"/>
    </row>
    <row r="924" ht="18.75" customHeight="1">
      <c r="A924" s="78"/>
      <c r="B924" s="79"/>
      <c r="C924" s="80"/>
      <c r="D924" s="77"/>
    </row>
    <row r="925" ht="18.75" customHeight="1">
      <c r="A925" s="78"/>
      <c r="B925" s="79"/>
      <c r="C925" s="80"/>
      <c r="D925" s="77"/>
    </row>
    <row r="926" ht="18.75" customHeight="1">
      <c r="A926" s="78"/>
      <c r="B926" s="79"/>
      <c r="C926" s="80"/>
      <c r="D926" s="77"/>
    </row>
    <row r="927" ht="18.75" customHeight="1">
      <c r="A927" s="78"/>
      <c r="B927" s="79"/>
      <c r="C927" s="80"/>
      <c r="D927" s="77"/>
    </row>
    <row r="928" ht="18.75" customHeight="1">
      <c r="A928" s="78"/>
      <c r="B928" s="79"/>
      <c r="C928" s="80"/>
      <c r="D928" s="77"/>
    </row>
    <row r="929" ht="18.75" customHeight="1">
      <c r="A929" s="78"/>
      <c r="B929" s="79"/>
      <c r="C929" s="80"/>
      <c r="D929" s="77"/>
    </row>
    <row r="930" ht="18.75" customHeight="1">
      <c r="A930" s="78"/>
      <c r="B930" s="79"/>
      <c r="C930" s="80"/>
      <c r="D930" s="77"/>
    </row>
    <row r="931" ht="18.75" customHeight="1">
      <c r="A931" s="78"/>
      <c r="B931" s="79"/>
      <c r="C931" s="80"/>
      <c r="D931" s="77"/>
    </row>
    <row r="932" ht="18.75" customHeight="1">
      <c r="A932" s="78"/>
      <c r="B932" s="79"/>
      <c r="C932" s="80"/>
      <c r="D932" s="77"/>
    </row>
    <row r="933" ht="18.75" customHeight="1">
      <c r="A933" s="78"/>
      <c r="B933" s="79"/>
      <c r="C933" s="80"/>
      <c r="D933" s="77"/>
    </row>
    <row r="934" ht="18.75" customHeight="1">
      <c r="A934" s="78"/>
      <c r="B934" s="79"/>
      <c r="C934" s="80"/>
      <c r="D934" s="77"/>
    </row>
    <row r="935" ht="18.75" customHeight="1">
      <c r="A935" s="78"/>
      <c r="B935" s="79"/>
      <c r="C935" s="80"/>
      <c r="D935" s="77"/>
    </row>
    <row r="936" ht="18.75" customHeight="1">
      <c r="A936" s="78"/>
      <c r="B936" s="79"/>
      <c r="C936" s="80"/>
      <c r="D936" s="77"/>
    </row>
    <row r="937" ht="18.75" customHeight="1">
      <c r="A937" s="78"/>
      <c r="B937" s="79"/>
      <c r="C937" s="80"/>
      <c r="D937" s="77"/>
    </row>
    <row r="938" ht="18.75" customHeight="1">
      <c r="A938" s="78"/>
      <c r="B938" s="79"/>
      <c r="C938" s="80"/>
      <c r="D938" s="77"/>
    </row>
    <row r="939" ht="18.75" customHeight="1">
      <c r="A939" s="78"/>
      <c r="B939" s="79"/>
      <c r="C939" s="80"/>
      <c r="D939" s="77"/>
    </row>
    <row r="940" ht="18.75" customHeight="1">
      <c r="A940" s="78"/>
      <c r="B940" s="79"/>
      <c r="C940" s="80"/>
      <c r="D940" s="77"/>
    </row>
    <row r="941" ht="18.75" customHeight="1">
      <c r="A941" s="78"/>
      <c r="B941" s="79"/>
      <c r="C941" s="80"/>
      <c r="D941" s="77"/>
    </row>
    <row r="942" ht="18.75" customHeight="1">
      <c r="A942" s="78"/>
      <c r="B942" s="79"/>
      <c r="C942" s="80"/>
      <c r="D942" s="77"/>
    </row>
    <row r="943" ht="18.75" customHeight="1">
      <c r="A943" s="78"/>
      <c r="B943" s="79"/>
      <c r="C943" s="80"/>
      <c r="D943" s="77"/>
    </row>
    <row r="944" ht="18.75" customHeight="1">
      <c r="A944" s="78"/>
      <c r="B944" s="79"/>
      <c r="C944" s="80"/>
      <c r="D944" s="77"/>
    </row>
    <row r="945" ht="18.75" customHeight="1">
      <c r="A945" s="78"/>
      <c r="B945" s="79"/>
      <c r="C945" s="80"/>
      <c r="D945" s="77"/>
    </row>
    <row r="946" ht="18.75" customHeight="1">
      <c r="A946" s="78"/>
      <c r="B946" s="79"/>
      <c r="C946" s="80"/>
      <c r="D946" s="77"/>
    </row>
    <row r="947" ht="18.75" customHeight="1">
      <c r="A947" s="78"/>
      <c r="B947" s="79"/>
      <c r="C947" s="80"/>
      <c r="D947" s="77"/>
    </row>
    <row r="948" ht="18.75" customHeight="1">
      <c r="A948" s="78"/>
      <c r="B948" s="79"/>
      <c r="C948" s="80"/>
      <c r="D948" s="77"/>
    </row>
    <row r="949" ht="18.75" customHeight="1">
      <c r="A949" s="78"/>
      <c r="B949" s="79"/>
      <c r="C949" s="80"/>
      <c r="D949" s="77"/>
    </row>
    <row r="950" ht="18.75" customHeight="1">
      <c r="A950" s="78"/>
      <c r="B950" s="79"/>
      <c r="C950" s="80"/>
      <c r="D950" s="77"/>
    </row>
    <row r="951" ht="18.75" customHeight="1">
      <c r="A951" s="78"/>
      <c r="B951" s="79"/>
      <c r="C951" s="80"/>
      <c r="D951" s="77"/>
    </row>
    <row r="952" ht="18.75" customHeight="1">
      <c r="A952" s="78"/>
      <c r="B952" s="79"/>
      <c r="C952" s="80"/>
      <c r="D952" s="77"/>
    </row>
    <row r="953" ht="18.75" customHeight="1">
      <c r="A953" s="78"/>
      <c r="B953" s="79"/>
      <c r="C953" s="80"/>
      <c r="D953" s="77"/>
    </row>
    <row r="954" ht="18.75" customHeight="1">
      <c r="A954" s="78"/>
      <c r="B954" s="79"/>
      <c r="C954" s="80"/>
      <c r="D954" s="77"/>
    </row>
    <row r="955" ht="18.75" customHeight="1">
      <c r="A955" s="78"/>
      <c r="B955" s="79"/>
      <c r="C955" s="80"/>
      <c r="D955" s="77"/>
    </row>
    <row r="956" ht="18.75" customHeight="1">
      <c r="A956" s="78"/>
      <c r="B956" s="79"/>
      <c r="C956" s="80"/>
      <c r="D956" s="77"/>
    </row>
    <row r="957" ht="18.75" customHeight="1">
      <c r="A957" s="78"/>
      <c r="B957" s="79"/>
      <c r="C957" s="80"/>
      <c r="D957" s="77"/>
    </row>
    <row r="958" ht="18.75" customHeight="1">
      <c r="A958" s="78"/>
      <c r="B958" s="79"/>
      <c r="C958" s="80"/>
      <c r="D958" s="77"/>
    </row>
    <row r="959" ht="18.75" customHeight="1">
      <c r="A959" s="78"/>
      <c r="B959" s="79"/>
      <c r="C959" s="80"/>
      <c r="D959" s="77"/>
    </row>
    <row r="960" ht="18.75" customHeight="1">
      <c r="A960" s="78"/>
      <c r="B960" s="79"/>
      <c r="C960" s="80"/>
      <c r="D960" s="77"/>
    </row>
    <row r="961" ht="18.75" customHeight="1">
      <c r="A961" s="78"/>
      <c r="B961" s="79"/>
      <c r="C961" s="80"/>
      <c r="D961" s="77"/>
    </row>
  </sheetData>
  <autoFilter ref="$A$1:$E$41">
    <sortState ref="A1:E41">
      <sortCondition descending="1" ref="B1:B41"/>
      <sortCondition ref="A1:A41"/>
      <sortCondition ref="E1:E41"/>
      <sortCondition ref="C1:C41"/>
      <sortCondition ref="D1:D41"/>
    </sortState>
  </autoFilter>
  <conditionalFormatting sqref="B1:B961">
    <cfRule type="colorScale" priority="1">
      <colorScale>
        <cfvo type="min"/>
        <cfvo type="percentile" val="50"/>
        <cfvo type="max"/>
        <color rgb="FFE67C73"/>
        <color rgb="FFFFFFFF"/>
        <color rgb="FF57BB8A"/>
      </colorScale>
    </cfRule>
  </conditionalFormatting>
  <hyperlinks>
    <hyperlink display="Keya Pothireddy" location="'Keya Pothireddy'!A1" ref="A2"/>
    <hyperlink display="Sarah Bird" location="'Sarah Bird'!A1" ref="A3"/>
    <hyperlink display="Aaron Wang" location="'Aaron Wang'!A1" ref="A4"/>
    <hyperlink display="Autumn Boyce" location="'Autumn Boyce'!A1" ref="A5"/>
    <hyperlink display="Ben Dudley" location="'Ben Dudley'!A1" ref="A6"/>
    <hyperlink display="Alex Rojas" location="'Alex Rojas'!A1" ref="A7"/>
    <hyperlink display="Anabel Russo" location="'Anabel Russo'!A1" ref="A8"/>
    <hyperlink display="Aiden Winters" location="'Aiden Winters'!A1" ref="A9"/>
    <hyperlink display="Silas McClure" location="'Silas McClure'!A1" ref="A10"/>
    <hyperlink display="Yosi Esquivel-Alcantara" location="'Yosi Esquivel-Alcantara'!A1" ref="A11"/>
    <hyperlink display="Zachary Taylor" location="'Zachary Taylor'!A1" ref="A12"/>
    <hyperlink display="Ethan Jackowitz" location="'Ethan Jackowitz'!A1" ref="A13"/>
    <hyperlink display="Alex Dixon" location="'Alex Dixon'!A1" ref="A14"/>
    <hyperlink display="Claire Hill" location="'Claire Hill'!A1" ref="A15"/>
    <hyperlink display="Yussef Guerrab" location="'Yussef Guerrab'!A1" ref="A16"/>
    <hyperlink display="Iustina Banerji" location="'Iustina Banerji'!A1" ref="A17"/>
    <hyperlink display="Weilin Wang" location="'Weilin Wang'!A1" ref="A18"/>
    <hyperlink display="Natalie Gorelik" location="null!A1" ref="A19"/>
    <hyperlink display="Sarah Siddiqui" location="'Sarah Siddiqui'!A1" ref="A20"/>
    <hyperlink display="Meg Penaganti" location="'Meg Penaganti'!A1" ref="A21"/>
    <hyperlink display="James Roman" location="'James Roman'!A1" ref="A22"/>
    <hyperlink display="Nupur Jain" location="'Nupur Jain'!A1" ref="A23"/>
    <hyperlink display="Meredith Robbins" location="'Meredith Robbins'!A1" ref="A24"/>
    <hyperlink display="Lena Hobbs Brown" location="'Lena Hobbs Brown'!A1" ref="A25"/>
    <hyperlink display="Heesue Kim" location="'Heesue Kim'!A1" ref="A26"/>
    <hyperlink display="Matthew McMillan" location="'Matthew McMillan'!A1" ref="A27"/>
    <hyperlink display="Zane Mondschein" location="'Zane Mondschein'!A1" ref="A28"/>
    <hyperlink display="Alex Blanton" location="'Alex Blanton'!A1" ref="A29"/>
    <hyperlink display="Rohan Shah" location="'Rohan Shah'!A1" ref="A30"/>
    <hyperlink display="Varsha Nidamarty" location="'Varsha Nidamarty'!A1" ref="A31"/>
    <hyperlink display="Tianci Chen" location="'Tianci Chen'!A1" ref="A32"/>
    <hyperlink display="Ishaan Radia" location="'Ishaan Radia'!A1" ref="A33"/>
    <hyperlink display="Jilianne Leary" location="'Jilianne Leary'!A1" ref="A34"/>
    <hyperlink display="Sean Malone" location="'Sean Malone'!A1" ref="A35"/>
    <hyperlink display="Johnny Nguyen" location="'Johnny Nguyen'!A1" ref="A36"/>
    <hyperlink display="Rishabh Gupta" location="'Rishabh Gupta'!A1" ref="A37"/>
    <hyperlink display="Eli Wellum" location="'Eli Wellum'!A1" ref="A38"/>
    <hyperlink display="Benjamin Mitchell" location="'Benjamin Mitchell'!A1" ref="A39"/>
    <hyperlink display="Aries Zhou" location="'Aries Zhou'!A1" ref="A40"/>
    <hyperlink display="Arjun Saddy" location="'Arjun Saddy'!A1" ref="A41"/>
  </hyperlinks>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81" t="s">
        <v>495</v>
      </c>
      <c r="C1" s="82" t="s">
        <v>362</v>
      </c>
    </row>
    <row r="2" ht="32.25" customHeight="1">
      <c r="A2" s="83" t="s">
        <v>496</v>
      </c>
      <c r="B2" s="84" t="s">
        <v>314</v>
      </c>
      <c r="C2" s="85" t="s">
        <v>497</v>
      </c>
      <c r="D2" s="85" t="s">
        <v>498</v>
      </c>
      <c r="E2" s="85" t="s">
        <v>499</v>
      </c>
      <c r="F2" s="85" t="s">
        <v>500</v>
      </c>
    </row>
    <row r="3" ht="187.5" customHeight="1">
      <c r="A3" s="86"/>
      <c r="B3" s="23"/>
      <c r="C3" s="87" t="s">
        <v>716</v>
      </c>
      <c r="D3" s="87" t="s">
        <v>717</v>
      </c>
      <c r="E3" s="87" t="s">
        <v>718</v>
      </c>
      <c r="F3" s="87" t="s">
        <v>719</v>
      </c>
    </row>
    <row r="4" ht="30.0" customHeight="1">
      <c r="A4" s="83" t="s">
        <v>505</v>
      </c>
      <c r="B4" s="84" t="s">
        <v>321</v>
      </c>
      <c r="C4" s="85" t="s">
        <v>497</v>
      </c>
      <c r="D4" s="85" t="s">
        <v>498</v>
      </c>
      <c r="E4" s="85" t="s">
        <v>499</v>
      </c>
      <c r="F4" s="85" t="s">
        <v>500</v>
      </c>
    </row>
    <row r="5" ht="187.5" customHeight="1">
      <c r="A5" s="88"/>
      <c r="C5" s="97" t="s">
        <v>720</v>
      </c>
      <c r="D5" s="98" t="s">
        <v>721</v>
      </c>
      <c r="E5" s="97" t="s">
        <v>722</v>
      </c>
      <c r="F5" s="96"/>
    </row>
  </sheetData>
  <mergeCells count="4">
    <mergeCell ref="A1:B1"/>
    <mergeCell ref="C1:F1"/>
    <mergeCell ref="A3:B3"/>
    <mergeCell ref="A5:B5"/>
  </mergeCells>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81" t="s">
        <v>495</v>
      </c>
      <c r="C1" s="82" t="s">
        <v>363</v>
      </c>
    </row>
    <row r="2" ht="32.25" customHeight="1">
      <c r="A2" s="83" t="s">
        <v>496</v>
      </c>
      <c r="B2" s="84" t="s">
        <v>314</v>
      </c>
      <c r="C2" s="85" t="s">
        <v>497</v>
      </c>
      <c r="D2" s="85" t="s">
        <v>498</v>
      </c>
      <c r="E2" s="85" t="s">
        <v>499</v>
      </c>
      <c r="F2" s="85" t="s">
        <v>500</v>
      </c>
    </row>
    <row r="3" ht="187.5" customHeight="1">
      <c r="A3" s="86"/>
      <c r="B3" s="23"/>
      <c r="C3" s="87" t="s">
        <v>723</v>
      </c>
      <c r="D3" s="87" t="s">
        <v>724</v>
      </c>
      <c r="E3" s="87" t="s">
        <v>725</v>
      </c>
      <c r="F3" s="87"/>
    </row>
    <row r="4" ht="30.0" customHeight="1">
      <c r="A4" s="83" t="s">
        <v>505</v>
      </c>
      <c r="B4" s="84" t="s">
        <v>326</v>
      </c>
      <c r="C4" s="85" t="s">
        <v>497</v>
      </c>
      <c r="D4" s="85" t="s">
        <v>498</v>
      </c>
      <c r="E4" s="85" t="s">
        <v>499</v>
      </c>
      <c r="F4" s="85" t="s">
        <v>500</v>
      </c>
    </row>
    <row r="5" ht="187.5" customHeight="1">
      <c r="A5" s="88"/>
      <c r="C5" s="89" t="s">
        <v>726</v>
      </c>
      <c r="D5" s="89" t="s">
        <v>727</v>
      </c>
      <c r="E5" s="89" t="s">
        <v>728</v>
      </c>
      <c r="F5" s="89" t="s">
        <v>729</v>
      </c>
    </row>
  </sheetData>
  <mergeCells count="4">
    <mergeCell ref="A1:B1"/>
    <mergeCell ref="C1:F1"/>
    <mergeCell ref="A3:B3"/>
    <mergeCell ref="A5:B5"/>
  </mergeCells>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81" t="s">
        <v>495</v>
      </c>
      <c r="C1" s="82" t="s">
        <v>365</v>
      </c>
    </row>
    <row r="2" ht="32.25" customHeight="1">
      <c r="A2" s="83" t="s">
        <v>496</v>
      </c>
      <c r="B2" s="84" t="s">
        <v>314</v>
      </c>
      <c r="C2" s="85" t="s">
        <v>497</v>
      </c>
      <c r="D2" s="85" t="s">
        <v>498</v>
      </c>
      <c r="E2" s="85" t="s">
        <v>499</v>
      </c>
      <c r="F2" s="85" t="s">
        <v>500</v>
      </c>
    </row>
    <row r="3" ht="187.5" customHeight="1">
      <c r="A3" s="86"/>
      <c r="B3" s="23"/>
      <c r="C3" s="87" t="s">
        <v>730</v>
      </c>
      <c r="D3" s="87" t="s">
        <v>731</v>
      </c>
      <c r="E3" s="87" t="s">
        <v>732</v>
      </c>
      <c r="F3" s="87"/>
    </row>
    <row r="4" ht="30.0" customHeight="1">
      <c r="A4" s="83" t="s">
        <v>505</v>
      </c>
      <c r="B4" s="84" t="s">
        <v>318</v>
      </c>
      <c r="C4" s="85" t="s">
        <v>497</v>
      </c>
      <c r="D4" s="85" t="s">
        <v>498</v>
      </c>
      <c r="E4" s="85" t="s">
        <v>499</v>
      </c>
      <c r="F4" s="85" t="s">
        <v>500</v>
      </c>
    </row>
    <row r="5" ht="187.5" customHeight="1">
      <c r="A5" s="88"/>
      <c r="C5" s="89" t="s">
        <v>733</v>
      </c>
      <c r="D5" s="89" t="s">
        <v>734</v>
      </c>
      <c r="E5" s="89" t="s">
        <v>735</v>
      </c>
      <c r="F5" s="90" t="s">
        <v>736</v>
      </c>
    </row>
  </sheetData>
  <mergeCells count="4">
    <mergeCell ref="A1:B1"/>
    <mergeCell ref="C1:F1"/>
    <mergeCell ref="A3:B3"/>
    <mergeCell ref="A5:B5"/>
  </mergeCells>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81" t="s">
        <v>495</v>
      </c>
      <c r="C1" s="82" t="s">
        <v>364</v>
      </c>
    </row>
    <row r="2" ht="32.25" customHeight="1">
      <c r="A2" s="83" t="s">
        <v>496</v>
      </c>
      <c r="B2" s="84" t="s">
        <v>307</v>
      </c>
      <c r="C2" s="85" t="s">
        <v>497</v>
      </c>
      <c r="D2" s="85" t="s">
        <v>498</v>
      </c>
      <c r="E2" s="85" t="s">
        <v>499</v>
      </c>
      <c r="F2" s="85" t="s">
        <v>500</v>
      </c>
    </row>
    <row r="3" ht="187.5" customHeight="1">
      <c r="A3" s="86"/>
      <c r="B3" s="23"/>
      <c r="C3" s="87" t="s">
        <v>737</v>
      </c>
      <c r="D3" s="87" t="s">
        <v>738</v>
      </c>
      <c r="E3" s="87" t="s">
        <v>739</v>
      </c>
      <c r="F3" s="87" t="s">
        <v>740</v>
      </c>
    </row>
    <row r="4" ht="30.0" customHeight="1">
      <c r="A4" s="83" t="s">
        <v>505</v>
      </c>
      <c r="B4" s="84" t="s">
        <v>309</v>
      </c>
      <c r="C4" s="85" t="s">
        <v>497</v>
      </c>
      <c r="D4" s="85" t="s">
        <v>498</v>
      </c>
      <c r="E4" s="85" t="s">
        <v>499</v>
      </c>
      <c r="F4" s="85" t="s">
        <v>500</v>
      </c>
    </row>
    <row r="5" ht="187.5" customHeight="1">
      <c r="A5" s="88"/>
      <c r="C5" s="89" t="s">
        <v>741</v>
      </c>
      <c r="D5" s="89" t="s">
        <v>742</v>
      </c>
      <c r="E5" s="89" t="s">
        <v>743</v>
      </c>
      <c r="F5" s="90" t="s">
        <v>744</v>
      </c>
    </row>
  </sheetData>
  <mergeCells count="4">
    <mergeCell ref="A1:B1"/>
    <mergeCell ref="C1:F1"/>
    <mergeCell ref="A3:B3"/>
    <mergeCell ref="A5:B5"/>
  </mergeCells>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81" t="s">
        <v>495</v>
      </c>
      <c r="C1" s="82" t="s">
        <v>366</v>
      </c>
    </row>
    <row r="2" ht="32.25" customHeight="1">
      <c r="A2" s="83" t="s">
        <v>496</v>
      </c>
      <c r="B2" s="84" t="s">
        <v>314</v>
      </c>
      <c r="C2" s="85" t="s">
        <v>497</v>
      </c>
      <c r="D2" s="85" t="s">
        <v>498</v>
      </c>
      <c r="E2" s="85" t="s">
        <v>499</v>
      </c>
      <c r="F2" s="85" t="s">
        <v>500</v>
      </c>
    </row>
    <row r="3" ht="187.5" customHeight="1">
      <c r="A3" s="86"/>
      <c r="B3" s="23"/>
      <c r="C3" s="87" t="s">
        <v>745</v>
      </c>
      <c r="D3" s="87" t="s">
        <v>746</v>
      </c>
      <c r="E3" s="87" t="s">
        <v>747</v>
      </c>
      <c r="F3" s="87" t="s">
        <v>748</v>
      </c>
    </row>
    <row r="4" ht="30.0" customHeight="1">
      <c r="A4" s="83" t="s">
        <v>505</v>
      </c>
      <c r="B4" s="84" t="s">
        <v>333</v>
      </c>
      <c r="C4" s="85" t="s">
        <v>497</v>
      </c>
      <c r="D4" s="85" t="s">
        <v>498</v>
      </c>
      <c r="E4" s="85" t="s">
        <v>499</v>
      </c>
      <c r="F4" s="85" t="s">
        <v>500</v>
      </c>
    </row>
    <row r="5" ht="187.5" customHeight="1">
      <c r="A5" s="88"/>
      <c r="C5" s="89" t="s">
        <v>749</v>
      </c>
      <c r="D5" s="89" t="s">
        <v>750</v>
      </c>
      <c r="E5" s="89" t="s">
        <v>751</v>
      </c>
      <c r="F5" s="90" t="s">
        <v>752</v>
      </c>
    </row>
  </sheetData>
  <mergeCells count="4">
    <mergeCell ref="A1:B1"/>
    <mergeCell ref="C1:F1"/>
    <mergeCell ref="A3:B3"/>
    <mergeCell ref="A5:B5"/>
  </mergeCells>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81" t="s">
        <v>495</v>
      </c>
      <c r="C1" s="82" t="s">
        <v>367</v>
      </c>
    </row>
    <row r="2" ht="32.25" customHeight="1">
      <c r="A2" s="83" t="s">
        <v>496</v>
      </c>
      <c r="B2" s="84" t="s">
        <v>307</v>
      </c>
      <c r="C2" s="85" t="s">
        <v>497</v>
      </c>
      <c r="D2" s="85" t="s">
        <v>498</v>
      </c>
      <c r="E2" s="85" t="s">
        <v>499</v>
      </c>
      <c r="F2" s="85" t="s">
        <v>500</v>
      </c>
    </row>
    <row r="3" ht="187.5" customHeight="1">
      <c r="A3" s="86"/>
      <c r="B3" s="23"/>
      <c r="C3" s="87" t="s">
        <v>753</v>
      </c>
      <c r="D3" s="87" t="s">
        <v>754</v>
      </c>
      <c r="E3" s="87" t="s">
        <v>755</v>
      </c>
      <c r="F3" s="87" t="s">
        <v>756</v>
      </c>
    </row>
    <row r="4" ht="30.0" customHeight="1">
      <c r="A4" s="83" t="s">
        <v>505</v>
      </c>
      <c r="B4" s="84" t="s">
        <v>306</v>
      </c>
      <c r="C4" s="85" t="s">
        <v>497</v>
      </c>
      <c r="D4" s="85" t="s">
        <v>498</v>
      </c>
      <c r="E4" s="85" t="s">
        <v>499</v>
      </c>
      <c r="F4" s="85" t="s">
        <v>500</v>
      </c>
    </row>
    <row r="5" ht="187.5" customHeight="1">
      <c r="A5" s="88"/>
      <c r="C5" s="89" t="s">
        <v>757</v>
      </c>
      <c r="D5" s="89" t="s">
        <v>758</v>
      </c>
      <c r="E5" s="89" t="s">
        <v>759</v>
      </c>
      <c r="F5" s="90" t="s">
        <v>760</v>
      </c>
    </row>
  </sheetData>
  <mergeCells count="4">
    <mergeCell ref="A1:B1"/>
    <mergeCell ref="C1:F1"/>
    <mergeCell ref="A3:B3"/>
    <mergeCell ref="A5:B5"/>
  </mergeCells>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81" t="s">
        <v>495</v>
      </c>
      <c r="C1" s="82" t="s">
        <v>368</v>
      </c>
    </row>
    <row r="2" ht="32.25" customHeight="1">
      <c r="A2" s="83" t="s">
        <v>496</v>
      </c>
      <c r="B2" s="84" t="s">
        <v>309</v>
      </c>
      <c r="C2" s="85" t="s">
        <v>497</v>
      </c>
      <c r="D2" s="85" t="s">
        <v>498</v>
      </c>
      <c r="E2" s="85" t="s">
        <v>499</v>
      </c>
      <c r="F2" s="85" t="s">
        <v>500</v>
      </c>
    </row>
    <row r="3" ht="187.5" customHeight="1">
      <c r="A3" s="86"/>
      <c r="B3" s="23"/>
      <c r="C3" s="87" t="s">
        <v>761</v>
      </c>
      <c r="D3" s="87" t="s">
        <v>762</v>
      </c>
      <c r="E3" s="87" t="s">
        <v>763</v>
      </c>
      <c r="F3" s="87" t="s">
        <v>764</v>
      </c>
    </row>
    <row r="4" ht="30.0" customHeight="1">
      <c r="A4" s="83" t="s">
        <v>505</v>
      </c>
      <c r="B4" s="84" t="s">
        <v>333</v>
      </c>
      <c r="C4" s="85" t="s">
        <v>497</v>
      </c>
      <c r="D4" s="85" t="s">
        <v>498</v>
      </c>
      <c r="E4" s="85" t="s">
        <v>499</v>
      </c>
      <c r="F4" s="85" t="s">
        <v>500</v>
      </c>
    </row>
    <row r="5" ht="187.5" customHeight="1">
      <c r="A5" s="88"/>
      <c r="C5" s="89" t="s">
        <v>765</v>
      </c>
      <c r="D5" s="89" t="s">
        <v>766</v>
      </c>
      <c r="E5" s="89" t="s">
        <v>767</v>
      </c>
      <c r="F5" s="90" t="s">
        <v>768</v>
      </c>
    </row>
  </sheetData>
  <mergeCells count="4">
    <mergeCell ref="A1:B1"/>
    <mergeCell ref="C1:F1"/>
    <mergeCell ref="A3:B3"/>
    <mergeCell ref="A5:B5"/>
  </mergeCells>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81" t="s">
        <v>495</v>
      </c>
      <c r="C1" s="82" t="s">
        <v>369</v>
      </c>
    </row>
    <row r="2" ht="32.25" customHeight="1">
      <c r="A2" s="83" t="s">
        <v>496</v>
      </c>
      <c r="B2" s="84" t="s">
        <v>324</v>
      </c>
      <c r="C2" s="85" t="s">
        <v>497</v>
      </c>
      <c r="D2" s="85" t="s">
        <v>498</v>
      </c>
      <c r="E2" s="85" t="s">
        <v>499</v>
      </c>
      <c r="F2" s="85" t="s">
        <v>500</v>
      </c>
    </row>
    <row r="3" ht="187.5" customHeight="1">
      <c r="A3" s="86"/>
      <c r="B3" s="23"/>
      <c r="C3" s="87" t="s">
        <v>769</v>
      </c>
      <c r="D3" s="87" t="s">
        <v>770</v>
      </c>
      <c r="E3" s="87" t="s">
        <v>771</v>
      </c>
      <c r="F3" s="87" t="s">
        <v>772</v>
      </c>
    </row>
    <row r="4" ht="30.0" customHeight="1">
      <c r="A4" s="83" t="s">
        <v>505</v>
      </c>
      <c r="B4" s="84" t="s">
        <v>306</v>
      </c>
      <c r="C4" s="85" t="s">
        <v>497</v>
      </c>
      <c r="D4" s="85" t="s">
        <v>498</v>
      </c>
      <c r="E4" s="85" t="s">
        <v>499</v>
      </c>
      <c r="F4" s="85" t="s">
        <v>500</v>
      </c>
    </row>
    <row r="5" ht="187.5" customHeight="1">
      <c r="A5" s="88"/>
      <c r="C5" s="89" t="s">
        <v>773</v>
      </c>
      <c r="D5" s="89" t="s">
        <v>774</v>
      </c>
      <c r="E5" s="89" t="s">
        <v>775</v>
      </c>
      <c r="F5" s="101" t="s">
        <v>776</v>
      </c>
    </row>
  </sheetData>
  <mergeCells count="4">
    <mergeCell ref="A1:B1"/>
    <mergeCell ref="C1:F1"/>
    <mergeCell ref="A3:B3"/>
    <mergeCell ref="A5:B5"/>
  </mergeCells>
  <drawing r:id="rId1"/>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81" t="s">
        <v>495</v>
      </c>
      <c r="C1" s="82" t="s">
        <v>370</v>
      </c>
    </row>
    <row r="2" ht="32.25" customHeight="1">
      <c r="A2" s="83" t="s">
        <v>496</v>
      </c>
      <c r="B2" s="84" t="s">
        <v>309</v>
      </c>
      <c r="C2" s="85" t="s">
        <v>497</v>
      </c>
      <c r="D2" s="85" t="s">
        <v>498</v>
      </c>
      <c r="E2" s="85" t="s">
        <v>499</v>
      </c>
      <c r="F2" s="85" t="s">
        <v>500</v>
      </c>
    </row>
    <row r="3" ht="187.5" customHeight="1">
      <c r="A3" s="86"/>
      <c r="B3" s="23"/>
      <c r="C3" s="87" t="s">
        <v>777</v>
      </c>
      <c r="D3" s="87" t="s">
        <v>778</v>
      </c>
      <c r="E3" s="87" t="s">
        <v>779</v>
      </c>
      <c r="F3" s="87" t="s">
        <v>780</v>
      </c>
    </row>
    <row r="4" ht="30.0" customHeight="1">
      <c r="A4" s="83" t="s">
        <v>505</v>
      </c>
      <c r="B4" s="93" t="s">
        <v>334</v>
      </c>
      <c r="C4" s="85" t="s">
        <v>497</v>
      </c>
      <c r="D4" s="85" t="s">
        <v>498</v>
      </c>
      <c r="E4" s="85" t="s">
        <v>499</v>
      </c>
      <c r="F4" s="85" t="s">
        <v>500</v>
      </c>
    </row>
    <row r="5" ht="187.5" customHeight="1">
      <c r="A5" s="88"/>
      <c r="C5" s="89" t="s">
        <v>781</v>
      </c>
      <c r="D5" s="89" t="s">
        <v>782</v>
      </c>
      <c r="E5" s="89" t="s">
        <v>783</v>
      </c>
      <c r="F5" s="96"/>
    </row>
  </sheetData>
  <mergeCells count="4">
    <mergeCell ref="A1:B1"/>
    <mergeCell ref="C1:F1"/>
    <mergeCell ref="A3:B3"/>
    <mergeCell ref="A5:B5"/>
  </mergeCells>
  <drawing r:id="rId1"/>
</worksheet>
</file>

<file path=xl/worksheets/sheet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5" width="31.38"/>
    <col customWidth="1" min="6" max="6" width="49.63"/>
  </cols>
  <sheetData>
    <row r="1" ht="57.0" customHeight="1">
      <c r="A1" s="81" t="s">
        <v>495</v>
      </c>
      <c r="C1" s="82" t="s">
        <v>372</v>
      </c>
    </row>
    <row r="2" ht="32.25" customHeight="1">
      <c r="A2" s="83" t="s">
        <v>496</v>
      </c>
      <c r="B2" s="84" t="s">
        <v>310</v>
      </c>
      <c r="C2" s="85" t="s">
        <v>497</v>
      </c>
      <c r="D2" s="85" t="s">
        <v>498</v>
      </c>
      <c r="E2" s="85" t="s">
        <v>499</v>
      </c>
      <c r="F2" s="85" t="s">
        <v>500</v>
      </c>
    </row>
    <row r="3" ht="187.5" customHeight="1">
      <c r="A3" s="86"/>
      <c r="B3" s="23"/>
      <c r="C3" s="87" t="s">
        <v>784</v>
      </c>
      <c r="D3" s="87" t="s">
        <v>785</v>
      </c>
      <c r="E3" s="87" t="s">
        <v>786</v>
      </c>
      <c r="F3" s="87" t="s">
        <v>787</v>
      </c>
      <c r="G3" s="98" t="s">
        <v>788</v>
      </c>
      <c r="H3" s="102"/>
    </row>
    <row r="4" ht="30.0" customHeight="1">
      <c r="A4" s="83" t="s">
        <v>505</v>
      </c>
      <c r="B4" s="84" t="s">
        <v>309</v>
      </c>
      <c r="C4" s="85" t="s">
        <v>497</v>
      </c>
      <c r="D4" s="85" t="s">
        <v>498</v>
      </c>
      <c r="E4" s="85" t="s">
        <v>499</v>
      </c>
      <c r="F4" s="85" t="s">
        <v>500</v>
      </c>
    </row>
    <row r="5" ht="187.5" customHeight="1">
      <c r="A5" s="88"/>
      <c r="C5" s="89" t="s">
        <v>789</v>
      </c>
      <c r="D5" s="89" t="s">
        <v>790</v>
      </c>
      <c r="E5" s="89" t="s">
        <v>791</v>
      </c>
      <c r="F5" s="90" t="s">
        <v>792</v>
      </c>
    </row>
  </sheetData>
  <mergeCells count="4">
    <mergeCell ref="A1:B1"/>
    <mergeCell ref="C1:F1"/>
    <mergeCell ref="A3:B3"/>
    <mergeCell ref="A5:B5"/>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81" t="s">
        <v>495</v>
      </c>
      <c r="C1" s="82" t="s">
        <v>337</v>
      </c>
    </row>
    <row r="2" ht="32.25" customHeight="1">
      <c r="A2" s="83" t="s">
        <v>496</v>
      </c>
      <c r="B2" s="84" t="s">
        <v>305</v>
      </c>
      <c r="C2" s="85" t="s">
        <v>497</v>
      </c>
      <c r="D2" s="85" t="s">
        <v>498</v>
      </c>
      <c r="E2" s="85" t="s">
        <v>499</v>
      </c>
      <c r="F2" s="85" t="s">
        <v>500</v>
      </c>
    </row>
    <row r="3" ht="187.5" customHeight="1">
      <c r="A3" s="86"/>
      <c r="B3" s="23"/>
      <c r="C3" s="87" t="s">
        <v>501</v>
      </c>
      <c r="D3" s="87" t="s">
        <v>502</v>
      </c>
      <c r="E3" s="87" t="s">
        <v>503</v>
      </c>
      <c r="F3" s="87" t="s">
        <v>504</v>
      </c>
    </row>
    <row r="4" ht="30.0" customHeight="1">
      <c r="A4" s="83" t="s">
        <v>505</v>
      </c>
      <c r="B4" s="84" t="s">
        <v>306</v>
      </c>
      <c r="C4" s="85" t="s">
        <v>497</v>
      </c>
      <c r="D4" s="85" t="s">
        <v>498</v>
      </c>
      <c r="E4" s="85" t="s">
        <v>499</v>
      </c>
      <c r="F4" s="85" t="s">
        <v>500</v>
      </c>
    </row>
    <row r="5" ht="187.5" customHeight="1">
      <c r="A5" s="88"/>
      <c r="C5" s="89" t="s">
        <v>506</v>
      </c>
      <c r="D5" s="89" t="s">
        <v>507</v>
      </c>
      <c r="E5" s="89" t="s">
        <v>508</v>
      </c>
      <c r="F5" s="89" t="s">
        <v>509</v>
      </c>
    </row>
  </sheetData>
  <mergeCells count="4">
    <mergeCell ref="A1:B1"/>
    <mergeCell ref="C1:F1"/>
    <mergeCell ref="A3:B3"/>
    <mergeCell ref="A5:B5"/>
  </mergeCells>
  <drawing r:id="rId1"/>
</worksheet>
</file>

<file path=xl/worksheets/sheet4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81" t="s">
        <v>495</v>
      </c>
      <c r="C1" s="82" t="s">
        <v>373</v>
      </c>
    </row>
    <row r="2" ht="32.25" customHeight="1">
      <c r="A2" s="83" t="s">
        <v>496</v>
      </c>
      <c r="B2" s="84" t="s">
        <v>326</v>
      </c>
      <c r="C2" s="85" t="s">
        <v>497</v>
      </c>
      <c r="D2" s="85" t="s">
        <v>498</v>
      </c>
      <c r="E2" s="85" t="s">
        <v>499</v>
      </c>
      <c r="F2" s="85" t="s">
        <v>500</v>
      </c>
    </row>
    <row r="3" ht="187.5" customHeight="1">
      <c r="A3" s="86"/>
      <c r="B3" s="23"/>
      <c r="C3" s="87" t="s">
        <v>793</v>
      </c>
      <c r="D3" s="87" t="s">
        <v>794</v>
      </c>
      <c r="E3" s="87" t="s">
        <v>795</v>
      </c>
      <c r="F3" s="87" t="s">
        <v>796</v>
      </c>
    </row>
    <row r="4" ht="30.0" customHeight="1">
      <c r="A4" s="83" t="s">
        <v>505</v>
      </c>
      <c r="B4" s="93" t="s">
        <v>334</v>
      </c>
      <c r="C4" s="85" t="s">
        <v>497</v>
      </c>
      <c r="D4" s="85" t="s">
        <v>498</v>
      </c>
      <c r="E4" s="85" t="s">
        <v>499</v>
      </c>
      <c r="F4" s="85" t="s">
        <v>500</v>
      </c>
    </row>
    <row r="5" ht="187.5" customHeight="1">
      <c r="A5" s="88"/>
      <c r="C5" s="89" t="s">
        <v>797</v>
      </c>
      <c r="D5" s="89" t="s">
        <v>798</v>
      </c>
      <c r="E5" s="89" t="s">
        <v>799</v>
      </c>
      <c r="F5" s="89" t="s">
        <v>800</v>
      </c>
    </row>
  </sheetData>
  <mergeCells count="4">
    <mergeCell ref="A1:B1"/>
    <mergeCell ref="C1:F1"/>
    <mergeCell ref="A3:B3"/>
    <mergeCell ref="A5:B5"/>
  </mergeCells>
  <drawing r:id="rId1"/>
</worksheet>
</file>

<file path=xl/worksheets/sheet4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5" width="31.38"/>
    <col customWidth="1" min="6" max="6" width="61.13"/>
    <col customWidth="1" min="7" max="7" width="28.5"/>
  </cols>
  <sheetData>
    <row r="1" ht="57.0" customHeight="1">
      <c r="A1" s="81" t="s">
        <v>495</v>
      </c>
      <c r="C1" s="82" t="s">
        <v>374</v>
      </c>
    </row>
    <row r="2" ht="32.25" customHeight="1">
      <c r="A2" s="83" t="s">
        <v>496</v>
      </c>
      <c r="B2" s="84" t="s">
        <v>310</v>
      </c>
      <c r="C2" s="85" t="s">
        <v>497</v>
      </c>
      <c r="D2" s="85" t="s">
        <v>498</v>
      </c>
      <c r="E2" s="85" t="s">
        <v>499</v>
      </c>
      <c r="F2" s="85" t="s">
        <v>500</v>
      </c>
    </row>
    <row r="3" ht="187.5" customHeight="1">
      <c r="A3" s="86"/>
      <c r="B3" s="23"/>
      <c r="C3" s="87" t="s">
        <v>801</v>
      </c>
      <c r="D3" s="87" t="s">
        <v>802</v>
      </c>
      <c r="E3" s="87" t="s">
        <v>803</v>
      </c>
      <c r="F3" s="87" t="s">
        <v>804</v>
      </c>
      <c r="G3" s="98" t="s">
        <v>805</v>
      </c>
    </row>
    <row r="4" ht="30.0" customHeight="1">
      <c r="A4" s="83" t="s">
        <v>505</v>
      </c>
      <c r="B4" s="84" t="s">
        <v>318</v>
      </c>
      <c r="C4" s="85" t="s">
        <v>497</v>
      </c>
      <c r="D4" s="85" t="s">
        <v>498</v>
      </c>
      <c r="E4" s="85" t="s">
        <v>499</v>
      </c>
      <c r="F4" s="85" t="s">
        <v>500</v>
      </c>
    </row>
    <row r="5" ht="187.5" customHeight="1">
      <c r="A5" s="88"/>
      <c r="C5" s="89" t="s">
        <v>806</v>
      </c>
      <c r="D5" s="89" t="s">
        <v>807</v>
      </c>
      <c r="E5" s="89" t="s">
        <v>808</v>
      </c>
      <c r="F5" s="89" t="s">
        <v>809</v>
      </c>
    </row>
  </sheetData>
  <mergeCells count="4">
    <mergeCell ref="A1:B1"/>
    <mergeCell ref="C1:F1"/>
    <mergeCell ref="A3:B3"/>
    <mergeCell ref="A5:B5"/>
  </mergeCells>
  <drawing r:id="rId1"/>
</worksheet>
</file>

<file path=xl/worksheets/sheet4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81" t="s">
        <v>495</v>
      </c>
      <c r="C1" s="82" t="s">
        <v>375</v>
      </c>
    </row>
    <row r="2" ht="32.25" customHeight="1">
      <c r="A2" s="83" t="s">
        <v>496</v>
      </c>
      <c r="B2" s="84" t="s">
        <v>309</v>
      </c>
      <c r="C2" s="85" t="s">
        <v>497</v>
      </c>
      <c r="D2" s="85" t="s">
        <v>498</v>
      </c>
      <c r="E2" s="85" t="s">
        <v>499</v>
      </c>
      <c r="F2" s="85" t="s">
        <v>500</v>
      </c>
    </row>
    <row r="3" ht="187.5" customHeight="1">
      <c r="A3" s="86"/>
      <c r="B3" s="23"/>
      <c r="C3" s="87" t="s">
        <v>810</v>
      </c>
      <c r="D3" s="87" t="s">
        <v>811</v>
      </c>
      <c r="E3" s="87" t="s">
        <v>812</v>
      </c>
      <c r="F3" s="87" t="s">
        <v>813</v>
      </c>
    </row>
    <row r="4" ht="30.0" customHeight="1">
      <c r="A4" s="83" t="s">
        <v>505</v>
      </c>
      <c r="B4" s="93" t="s">
        <v>335</v>
      </c>
      <c r="C4" s="85" t="s">
        <v>497</v>
      </c>
      <c r="D4" s="85" t="s">
        <v>498</v>
      </c>
      <c r="E4" s="85" t="s">
        <v>499</v>
      </c>
      <c r="F4" s="85" t="s">
        <v>500</v>
      </c>
    </row>
    <row r="5" ht="187.5" customHeight="1">
      <c r="A5" s="88"/>
      <c r="C5" s="89" t="s">
        <v>814</v>
      </c>
      <c r="D5" s="89" t="s">
        <v>815</v>
      </c>
      <c r="E5" s="89" t="s">
        <v>816</v>
      </c>
      <c r="F5" s="90" t="s">
        <v>817</v>
      </c>
    </row>
  </sheetData>
  <mergeCells count="4">
    <mergeCell ref="A1:B1"/>
    <mergeCell ref="C1:F1"/>
    <mergeCell ref="A3:B3"/>
    <mergeCell ref="A5:B5"/>
  </mergeCells>
  <drawing r:id="rId1"/>
</worksheet>
</file>

<file path=xl/worksheets/sheet4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81" t="s">
        <v>495</v>
      </c>
      <c r="C1" s="82" t="s">
        <v>376</v>
      </c>
    </row>
    <row r="2" ht="32.25" customHeight="1">
      <c r="A2" s="83" t="s">
        <v>496</v>
      </c>
      <c r="B2" s="84" t="s">
        <v>324</v>
      </c>
      <c r="C2" s="85" t="s">
        <v>497</v>
      </c>
      <c r="D2" s="85" t="s">
        <v>498</v>
      </c>
      <c r="E2" s="85" t="s">
        <v>499</v>
      </c>
      <c r="F2" s="85" t="s">
        <v>500</v>
      </c>
    </row>
    <row r="3" ht="187.5" customHeight="1">
      <c r="A3" s="86"/>
      <c r="B3" s="23"/>
      <c r="C3" s="87" t="s">
        <v>818</v>
      </c>
      <c r="D3" s="87" t="s">
        <v>819</v>
      </c>
      <c r="E3" s="87" t="s">
        <v>820</v>
      </c>
      <c r="F3" s="87" t="s">
        <v>821</v>
      </c>
    </row>
    <row r="4" ht="30.0" customHeight="1">
      <c r="A4" s="83" t="s">
        <v>505</v>
      </c>
      <c r="B4" s="84" t="s">
        <v>318</v>
      </c>
      <c r="C4" s="85" t="s">
        <v>497</v>
      </c>
      <c r="D4" s="85" t="s">
        <v>498</v>
      </c>
      <c r="E4" s="85" t="s">
        <v>499</v>
      </c>
      <c r="F4" s="85" t="s">
        <v>500</v>
      </c>
    </row>
    <row r="5" ht="187.5" customHeight="1">
      <c r="A5" s="88"/>
      <c r="C5" s="89" t="s">
        <v>822</v>
      </c>
      <c r="D5" s="89" t="s">
        <v>823</v>
      </c>
      <c r="E5" s="89" t="s">
        <v>824</v>
      </c>
      <c r="F5" s="89" t="s">
        <v>825</v>
      </c>
    </row>
  </sheetData>
  <mergeCells count="4">
    <mergeCell ref="A1:B1"/>
    <mergeCell ref="C1:F1"/>
    <mergeCell ref="A3:B3"/>
    <mergeCell ref="A5:B5"/>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81" t="s">
        <v>495</v>
      </c>
      <c r="C1" s="82" t="s">
        <v>338</v>
      </c>
    </row>
    <row r="2" ht="32.25" customHeight="1">
      <c r="A2" s="83" t="s">
        <v>496</v>
      </c>
      <c r="B2" s="84" t="s">
        <v>307</v>
      </c>
      <c r="C2" s="85" t="s">
        <v>497</v>
      </c>
      <c r="D2" s="85" t="s">
        <v>498</v>
      </c>
      <c r="E2" s="85" t="s">
        <v>499</v>
      </c>
      <c r="F2" s="85" t="s">
        <v>500</v>
      </c>
    </row>
    <row r="3" ht="187.5" customHeight="1">
      <c r="A3" s="86"/>
      <c r="B3" s="23"/>
      <c r="C3" s="87" t="s">
        <v>510</v>
      </c>
      <c r="D3" s="87" t="s">
        <v>511</v>
      </c>
      <c r="E3" s="87" t="s">
        <v>512</v>
      </c>
      <c r="F3" s="87" t="s">
        <v>513</v>
      </c>
    </row>
    <row r="4" ht="30.0" customHeight="1">
      <c r="A4" s="83" t="s">
        <v>505</v>
      </c>
      <c r="B4" s="84" t="s">
        <v>308</v>
      </c>
      <c r="C4" s="85" t="s">
        <v>497</v>
      </c>
      <c r="D4" s="85" t="s">
        <v>498</v>
      </c>
      <c r="E4" s="85" t="s">
        <v>499</v>
      </c>
      <c r="F4" s="85" t="s">
        <v>500</v>
      </c>
    </row>
    <row r="5" ht="187.5" customHeight="1">
      <c r="A5" s="88"/>
      <c r="C5" s="89" t="s">
        <v>514</v>
      </c>
      <c r="D5" s="89" t="s">
        <v>515</v>
      </c>
      <c r="E5" s="89" t="s">
        <v>516</v>
      </c>
      <c r="F5" s="90" t="s">
        <v>517</v>
      </c>
    </row>
    <row r="6">
      <c r="E6" s="91" t="s">
        <v>518</v>
      </c>
    </row>
    <row r="7">
      <c r="E7" s="91" t="s">
        <v>519</v>
      </c>
    </row>
    <row r="8">
      <c r="E8" s="91" t="s">
        <v>520</v>
      </c>
    </row>
  </sheetData>
  <mergeCells count="4">
    <mergeCell ref="A1:B1"/>
    <mergeCell ref="C1:F1"/>
    <mergeCell ref="A3:B3"/>
    <mergeCell ref="A5:B5"/>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81" t="s">
        <v>495</v>
      </c>
      <c r="C1" s="82" t="s">
        <v>339</v>
      </c>
    </row>
    <row r="2" ht="32.25" customHeight="1">
      <c r="A2" s="83" t="s">
        <v>496</v>
      </c>
      <c r="B2" s="84" t="s">
        <v>305</v>
      </c>
      <c r="C2" s="85" t="s">
        <v>497</v>
      </c>
      <c r="D2" s="85" t="s">
        <v>498</v>
      </c>
      <c r="E2" s="85" t="s">
        <v>499</v>
      </c>
      <c r="F2" s="85" t="s">
        <v>500</v>
      </c>
    </row>
    <row r="3" ht="187.5" customHeight="1">
      <c r="A3" s="86"/>
      <c r="B3" s="23"/>
      <c r="C3" s="87" t="s">
        <v>521</v>
      </c>
      <c r="D3" s="87" t="s">
        <v>522</v>
      </c>
      <c r="E3" s="87" t="s">
        <v>523</v>
      </c>
      <c r="F3" s="87" t="s">
        <v>524</v>
      </c>
    </row>
    <row r="4" ht="30.0" customHeight="1">
      <c r="A4" s="83" t="s">
        <v>505</v>
      </c>
      <c r="B4" s="84" t="s">
        <v>306</v>
      </c>
      <c r="C4" s="85" t="s">
        <v>497</v>
      </c>
      <c r="D4" s="85" t="s">
        <v>498</v>
      </c>
      <c r="E4" s="85" t="s">
        <v>499</v>
      </c>
      <c r="F4" s="85" t="s">
        <v>500</v>
      </c>
    </row>
    <row r="5" ht="187.5" customHeight="1">
      <c r="A5" s="88"/>
      <c r="C5" s="89" t="s">
        <v>525</v>
      </c>
      <c r="D5" s="89" t="s">
        <v>526</v>
      </c>
      <c r="E5" s="89" t="s">
        <v>527</v>
      </c>
      <c r="F5" s="92" t="s">
        <v>528</v>
      </c>
    </row>
  </sheetData>
  <mergeCells count="4">
    <mergeCell ref="A1:B1"/>
    <mergeCell ref="C1:F1"/>
    <mergeCell ref="A3:B3"/>
    <mergeCell ref="A5:B5"/>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81" t="s">
        <v>495</v>
      </c>
      <c r="C1" s="82" t="s">
        <v>340</v>
      </c>
    </row>
    <row r="2" ht="32.25" customHeight="1">
      <c r="A2" s="83" t="s">
        <v>496</v>
      </c>
      <c r="B2" s="84" t="s">
        <v>305</v>
      </c>
      <c r="C2" s="85" t="s">
        <v>497</v>
      </c>
      <c r="D2" s="85" t="s">
        <v>498</v>
      </c>
      <c r="E2" s="85" t="s">
        <v>499</v>
      </c>
      <c r="F2" s="85" t="s">
        <v>500</v>
      </c>
    </row>
    <row r="3" ht="187.5" customHeight="1">
      <c r="A3" s="86"/>
      <c r="B3" s="23"/>
      <c r="C3" s="87" t="s">
        <v>529</v>
      </c>
      <c r="D3" s="87" t="s">
        <v>530</v>
      </c>
      <c r="E3" s="87" t="s">
        <v>531</v>
      </c>
      <c r="F3" s="87" t="s">
        <v>532</v>
      </c>
    </row>
    <row r="4" ht="30.0" customHeight="1">
      <c r="A4" s="83" t="s">
        <v>505</v>
      </c>
      <c r="B4" s="84" t="s">
        <v>306</v>
      </c>
      <c r="C4" s="85" t="s">
        <v>497</v>
      </c>
      <c r="D4" s="85" t="s">
        <v>498</v>
      </c>
      <c r="E4" s="85" t="s">
        <v>499</v>
      </c>
      <c r="F4" s="85" t="s">
        <v>500</v>
      </c>
    </row>
    <row r="5" ht="187.5" customHeight="1">
      <c r="A5" s="88"/>
      <c r="C5" s="89" t="s">
        <v>533</v>
      </c>
      <c r="D5" s="89" t="s">
        <v>534</v>
      </c>
      <c r="E5" s="89" t="s">
        <v>535</v>
      </c>
      <c r="F5" s="92" t="s">
        <v>536</v>
      </c>
    </row>
  </sheetData>
  <mergeCells count="4">
    <mergeCell ref="A1:B1"/>
    <mergeCell ref="C1:F1"/>
    <mergeCell ref="A3:B3"/>
    <mergeCell ref="A5:B5"/>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81" t="s">
        <v>495</v>
      </c>
      <c r="C1" s="82" t="s">
        <v>341</v>
      </c>
    </row>
    <row r="2" ht="32.25" customHeight="1">
      <c r="A2" s="83" t="s">
        <v>496</v>
      </c>
      <c r="B2" s="84" t="s">
        <v>307</v>
      </c>
      <c r="C2" s="85" t="s">
        <v>497</v>
      </c>
      <c r="D2" s="85" t="s">
        <v>498</v>
      </c>
      <c r="E2" s="85" t="s">
        <v>499</v>
      </c>
      <c r="F2" s="85" t="s">
        <v>500</v>
      </c>
    </row>
    <row r="3" ht="187.5" customHeight="1">
      <c r="A3" s="86"/>
      <c r="B3" s="23"/>
      <c r="C3" s="87" t="s">
        <v>537</v>
      </c>
      <c r="D3" s="87" t="s">
        <v>538</v>
      </c>
      <c r="E3" s="87" t="s">
        <v>539</v>
      </c>
      <c r="F3" s="87" t="s">
        <v>540</v>
      </c>
    </row>
    <row r="4" ht="30.0" customHeight="1">
      <c r="A4" s="83" t="s">
        <v>505</v>
      </c>
      <c r="B4" s="93" t="s">
        <v>308</v>
      </c>
      <c r="C4" s="85" t="s">
        <v>497</v>
      </c>
      <c r="D4" s="85" t="s">
        <v>498</v>
      </c>
      <c r="E4" s="85" t="s">
        <v>499</v>
      </c>
      <c r="F4" s="85" t="s">
        <v>500</v>
      </c>
    </row>
    <row r="5" ht="187.5" customHeight="1">
      <c r="A5" s="88"/>
      <c r="C5" s="89" t="s">
        <v>541</v>
      </c>
      <c r="D5" s="89" t="s">
        <v>542</v>
      </c>
      <c r="E5" s="89" t="s">
        <v>543</v>
      </c>
      <c r="F5" s="90" t="s">
        <v>544</v>
      </c>
    </row>
  </sheetData>
  <mergeCells count="4">
    <mergeCell ref="A1:B1"/>
    <mergeCell ref="C1:F1"/>
    <mergeCell ref="A3:B3"/>
    <mergeCell ref="A5:B5"/>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81" t="s">
        <v>495</v>
      </c>
      <c r="C1" s="82" t="s">
        <v>342</v>
      </c>
    </row>
    <row r="2" ht="32.25" customHeight="1">
      <c r="A2" s="83" t="s">
        <v>496</v>
      </c>
      <c r="B2" s="84" t="s">
        <v>305</v>
      </c>
      <c r="C2" s="85" t="s">
        <v>497</v>
      </c>
      <c r="D2" s="85" t="s">
        <v>498</v>
      </c>
      <c r="E2" s="85" t="s">
        <v>499</v>
      </c>
      <c r="F2" s="85" t="s">
        <v>500</v>
      </c>
    </row>
    <row r="3" ht="187.5" customHeight="1">
      <c r="A3" s="86"/>
      <c r="B3" s="23"/>
      <c r="C3" s="87" t="s">
        <v>545</v>
      </c>
      <c r="D3" s="87" t="s">
        <v>546</v>
      </c>
      <c r="E3" s="87" t="s">
        <v>547</v>
      </c>
      <c r="F3" s="87" t="s">
        <v>548</v>
      </c>
    </row>
    <row r="4" ht="30.0" customHeight="1">
      <c r="A4" s="83" t="s">
        <v>505</v>
      </c>
      <c r="B4" s="93" t="s">
        <v>309</v>
      </c>
      <c r="C4" s="85" t="s">
        <v>497</v>
      </c>
      <c r="D4" s="85" t="s">
        <v>498</v>
      </c>
      <c r="E4" s="85" t="s">
        <v>499</v>
      </c>
      <c r="F4" s="85" t="s">
        <v>500</v>
      </c>
    </row>
    <row r="5" ht="187.5" customHeight="1">
      <c r="A5" s="88"/>
      <c r="C5" s="89" t="s">
        <v>549</v>
      </c>
      <c r="D5" s="89" t="s">
        <v>550</v>
      </c>
      <c r="E5" s="89" t="s">
        <v>551</v>
      </c>
      <c r="F5" s="90" t="s">
        <v>552</v>
      </c>
    </row>
    <row r="6">
      <c r="C6" s="91" t="s">
        <v>553</v>
      </c>
      <c r="D6" s="91" t="s">
        <v>554</v>
      </c>
      <c r="E6" s="91" t="s">
        <v>555</v>
      </c>
      <c r="F6" s="91" t="s">
        <v>556</v>
      </c>
    </row>
    <row r="7">
      <c r="C7" s="91" t="s">
        <v>557</v>
      </c>
      <c r="F7" s="91" t="s">
        <v>558</v>
      </c>
    </row>
  </sheetData>
  <mergeCells count="4">
    <mergeCell ref="A1:B1"/>
    <mergeCell ref="C1:F1"/>
    <mergeCell ref="A3:B3"/>
    <mergeCell ref="A5:B5"/>
  </mergeCells>
  <drawing r:id="rId1"/>
</worksheet>
</file>