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s" sheetId="1" r:id="rId3"/>
    <sheet state="visible" name="Matrix" sheetId="2" r:id="rId4"/>
    <sheet state="visible" name="Decisions" sheetId="3" r:id="rId5"/>
    <sheet state="visible" name="Pivots" sheetId="4" r:id="rId6"/>
    <sheet state="hidden" name="Sheridan Kum" sheetId="5" r:id="rId7"/>
    <sheet state="hidden" name="Sam Fitts" sheetId="6" r:id="rId8"/>
    <sheet state="hidden" name="Lital Stroebel" sheetId="7" r:id="rId9"/>
    <sheet state="hidden" name="Tafui Leggard" sheetId="8" r:id="rId10"/>
    <sheet state="hidden" name="Alice Magnani" sheetId="9" r:id="rId11"/>
    <sheet state="hidden" name="Isra Siddiqui" sheetId="10" r:id="rId12"/>
    <sheet state="hidden" name="Iustina Banerji" sheetId="11" r:id="rId13"/>
    <sheet state="hidden" name="Zane Shockley" sheetId="12" r:id="rId14"/>
    <sheet state="hidden" name="Ravi Aechan" sheetId="13" r:id="rId15"/>
    <sheet state="hidden" name="Sumi Vijayakumar" sheetId="14" r:id="rId16"/>
    <sheet state="hidden" name="Wes Williams" sheetId="15" r:id="rId17"/>
    <sheet state="hidden" name="Colin Dwyer" sheetId="16" r:id="rId18"/>
    <sheet state="hidden" name="Ashlyn Chapman" sheetId="17" r:id="rId19"/>
    <sheet state="hidden" name="Becca Ross" sheetId="18" r:id="rId20"/>
    <sheet state="hidden" name="Thida Lee" sheetId="19" r:id="rId21"/>
    <sheet state="hidden" name="Lillie Williams" sheetId="20" r:id="rId22"/>
    <sheet state="hidden" name="Sarah Ann Tabor" sheetId="21" r:id="rId23"/>
    <sheet state="hidden" name="Zuhare Ali" sheetId="22" r:id="rId24"/>
    <sheet state="hidden" name="Connor Bain" sheetId="23" r:id="rId25"/>
    <sheet state="hidden" name="Rucheer Dave" sheetId="24" r:id="rId26"/>
    <sheet state="hidden" name="Rakesh Chinta" sheetId="25" r:id="rId27"/>
    <sheet state="hidden" name="Lillie Salvador" sheetId="26" r:id="rId28"/>
    <sheet state="visible" name="Lulu Holz" sheetId="27" r:id="rId29"/>
    <sheet state="hidden" name="Ming Gao" sheetId="28" r:id="rId30"/>
    <sheet state="visible" name="Anagha Jandhyala" sheetId="29" r:id="rId31"/>
    <sheet state="hidden" name="Grace Aguilar" sheetId="30" r:id="rId32"/>
    <sheet state="hidden" name="May Gao" sheetId="31" r:id="rId33"/>
    <sheet state="hidden" name="Grayson Jones" sheetId="32" r:id="rId34"/>
    <sheet state="hidden" name="Alex Blanton" sheetId="33" r:id="rId35"/>
    <sheet state="hidden" name="Beckett Stillman" sheetId="34" r:id="rId36"/>
    <sheet state="hidden" name="Julie Talbot" sheetId="35" r:id="rId37"/>
    <sheet state="hidden" name="Pari Goyal" sheetId="36" r:id="rId38"/>
    <sheet state="hidden" name="Annika Pillutla" sheetId="37" r:id="rId39"/>
    <sheet state="hidden" name="Hrishi Batta" sheetId="38" r:id="rId40"/>
    <sheet state="hidden" name="Harshita Gupta" sheetId="39" r:id="rId41"/>
    <sheet state="hidden" name="Dhivya Lakshminarayan" sheetId="40" r:id="rId42"/>
    <sheet state="hidden" name="Natalie Gorelik" sheetId="41" r:id="rId43"/>
    <sheet state="hidden" name="Mikayla Ardus" sheetId="42" r:id="rId44"/>
    <sheet state="hidden" name="Mustafa Sye" sheetId="43" r:id="rId45"/>
    <sheet state="hidden" name="Amit Garine" sheetId="44" r:id="rId46"/>
    <sheet state="hidden" name="Sonia Dubiansky" sheetId="45" r:id="rId47"/>
  </sheets>
  <definedNames>
    <definedName hidden="1" localSheetId="2" name="_xlnm._FilterDatabase">Decisions!$A$1:$AD$42</definedName>
  </definedNames>
  <calcPr/>
  <pivotCaches>
    <pivotCache cacheId="0" r:id="rId48"/>
    <pivotCache cacheId="1" r:id="rId49"/>
  </pivotCaches>
</workbook>
</file>

<file path=xl/sharedStrings.xml><?xml version="1.0" encoding="utf-8"?>
<sst xmlns="http://schemas.openxmlformats.org/spreadsheetml/2006/main" count="2568" uniqueCount="886">
  <si>
    <t>Preferred Name</t>
  </si>
  <si>
    <t>NCSU Email Address</t>
  </si>
  <si>
    <t>First Name</t>
  </si>
  <si>
    <t>Last Name</t>
  </si>
  <si>
    <t>Major(s)</t>
  </si>
  <si>
    <t>Minor(s)</t>
  </si>
  <si>
    <t>College</t>
  </si>
  <si>
    <t>Expected Graduation</t>
  </si>
  <si>
    <t>Cumulative GPA</t>
  </si>
  <si>
    <t>How did you hear about CYC?</t>
  </si>
  <si>
    <t>Why do you want to join CYC?</t>
  </si>
  <si>
    <t>What value do you see yourself bringing to a CYC engagement?</t>
  </si>
  <si>
    <t>Upload your resume here.</t>
  </si>
  <si>
    <t>Accepted</t>
  </si>
  <si>
    <t>Lillie</t>
  </si>
  <si>
    <t>lgwilli3@ncsu.edu</t>
  </si>
  <si>
    <t>Lillian</t>
  </si>
  <si>
    <t>Williams</t>
  </si>
  <si>
    <t>Biomedical Engineering</t>
  </si>
  <si>
    <t>N/A</t>
  </si>
  <si>
    <t>College of Engineering</t>
  </si>
  <si>
    <t>May 2024</t>
  </si>
  <si>
    <t>Email</t>
  </si>
  <si>
    <t xml:space="preserve">     As the daughter of a small business owner, I have seen first hand the challenges that come with owning a business. As well, I have seen the upside of owning a business and the rewards that come with entrepreneurship.  For some owners, the future can be filled with uncertainties, sometimes having a negative impact on both the owner and other individuals involved with the business operations. However, these businesses are crucial to the success and development of communities and aspiring business centers. 
     Based on my experience, I feel it is vital to provide these businesses with the resources and support they need to be successful. 
     Currently, I am a biomedical engineering major and considering a double major in economics. I would value the opportunity to learn more about business practices and make a difference within my own community. 
     As an aspiring engineer, problem solving is a skill that I rely heavily on. I feel that joining Consult Your Community would give me the opportunity to exercise this skill and help small business owners navigate the issues that hinder them from reaching their full potential.</t>
  </si>
  <si>
    <t xml:space="preserve">     Within a CYC engagement, I believe that I would be able to bring to the table practical reasoning and problem solving. I would approach business issues much like I treat mathematical and scientific problems- with clear understanding of the issue and a desire to provide innovative solutions. 
     However, above all else within a CYC engagement, I would strive to bring compassion and understanding. This year has brought challenges unlike any other to the clients we would be working with. I would not only try to find effective solutions to problems occurring within their business, but also support and encourage them on a personal level. 
     I believe small business owners have a unique passion for their craft and I would work to honor and value this commitment and dedication. Over the past year, many small business owners have often found themselves in survival mode. I would be sensitive to their needs and work effectively to allow them the opportunity to continue sharing their skills and passions within their communities.
</t>
  </si>
  <si>
    <t>https://drive.google.com/open?id=1zTPT3scc-pZnUDUX5iaCY3YrErwE6XvN</t>
  </si>
  <si>
    <t>Lital</t>
  </si>
  <si>
    <t>lmstrobe@ncsu.edu</t>
  </si>
  <si>
    <t>Stroebel</t>
  </si>
  <si>
    <t>Business Administration</t>
  </si>
  <si>
    <t>NA</t>
  </si>
  <si>
    <t>Poole College of Management</t>
  </si>
  <si>
    <t>May 2022</t>
  </si>
  <si>
    <t>Get Involved (list of student organizations)</t>
  </si>
  <si>
    <t xml:space="preserve">I would love to join CYC because I believe that it is a unique chance to expand my horizon and knowledge, while also giving back. I find your work impressive, inspiring and  meaningful. When I talk with my friends or acquaintances about my Business Administration major, they often tell me that business and management is only about making money. I don’t agree with that opinion because I believe that businesses and management can and should have a positive impact on society, the environment and the economy. CYC is an example of how students can use their knowledge and experience to help small businesses and nonprofits. I would like to be a part of that amazing team and contribute to the meaningful and influential work you are doing. 
Your focus on women and minority business owners, aligns with my beliefs that in an often men-dominated business world, women and minority business owners should be supported in a special way and given equal chances to success. Seeing how my close friends in Germany started their own social business (https://en.reframe-rt.de), made me realize that a young and small start-up can often have an amazing business idea, but without support and funding the idea could fail. In my opinion, CYC and your diverse team provide extremely valuable support to the businesses you consult while promoting a greater good. Sometimes just an extra set of eyes can bring a new perspective to a challenge or an idea, in my opinion. I believe that I can be a valuable asset to your team and I would love to bring in my passion, motivation and dedication to your team. </t>
  </si>
  <si>
    <t xml:space="preserve">Volunteering has always been an important part of my life. After high school I volunteered at a day care center in Tel Aviv. I was working hands-on with colleagues from many different ethnic and religious backgrounds. This service taught me how important sharp communication is and how difficult it can be when you do not speak the same language or have different socio-cultural backgrounds. I am proud of this experience and I believe that I can apply what I have learned about communication and diversity during this service in a CYC engagement. 
My six-month internship at ING bank helped me to improve my analytical and communication skills. The daily tasks required thorough and detailed analyzation of loan agreements and contractual changes which has greatly improved my attention to detail. Furthermore, daily communication with global clients via email or phone has contributed to refine my communication skills. The challenges that I tackled throughout my internship taught me to be proactive and leave my comfort zone. My team appreciated me not only for my ability to learn quickly, they also valued my interpersonal skills. I hope to transfer the skills and competence  that I have gained and improved to an exciting CYC engagement with your team. 
Throughout my first year of undergraduate studies in Germany I have participated as a delegate at National Model United Nations in New York. Hearing, discussing, and giving speeches on different ideas and possible solutions at the conference in the United Nations High Commissioner for Refugees committee has improved my ability to think quickly and critically and interact fruitfully with other participants on various levels. I am confident that I will benefit from these personal experiences and can be a valuable asset for your team.  </t>
  </si>
  <si>
    <t>https://drive.google.com/open?id=1i6Vs0oqbAallmoY7_mRQUJIU29fpNlu4</t>
  </si>
  <si>
    <t>Anagha</t>
  </si>
  <si>
    <t>ajandhy@ncsu.edu</t>
  </si>
  <si>
    <t>Jandhyala</t>
  </si>
  <si>
    <t>Computer Science</t>
  </si>
  <si>
    <t>College of Engineering, Poole College of Management</t>
  </si>
  <si>
    <t>Word of mouth</t>
  </si>
  <si>
    <t>Throughout my entire life, I have always had a drive to do whatever I can to help others. During COVID, I have found it really hard to make a difference, but have sought after certain ways to do so. This semester, I was part of Service Raleigh, where I felt like I could devote my time and energy to make something happen. However, I still feel like I can do more. Consult Your Community has interactions with real world problems, and will give me the opportunity to make a difference for a small business, but also learn about different solutions and the aspects of each. I want to go into consulting professionally in the future, and feel that this club will not only satisfy my need to do more, but also help me professionally.</t>
  </si>
  <si>
    <t>When it comes to consulting, I believe a big part is the ability to find solutions and maintain good communication with the small businesses you are working with. In high school, I was a part of the Durham Youth Commission, where I was in charge of creating a youth engagement festival for the city. Through that process I was able to learn how to communicate with multiple vendors, and always keep communication strong between different businesses. My skills were then strengthened when I joined the Partner's committee for Service Raleigh. Lastly, as a computer science major, I have often had to approach problems from multiple different angles to find the solution, and make my program work the way I want it to.  I feel like this skill would provide value towards CYC, as it has led me to consider multiple different perspectives before choosing a path to take.</t>
  </si>
  <si>
    <t>https://drive.google.com/open?id=1jbEpoOcINNzkjVFK0xLfkVKu-jNGJQao</t>
  </si>
  <si>
    <t xml:space="preserve">Tafui / Taf </t>
  </si>
  <si>
    <t>tmleggar@ncsu.edu</t>
  </si>
  <si>
    <t>Tafui</t>
  </si>
  <si>
    <t>Leggard</t>
  </si>
  <si>
    <t>Industrial Engineering</t>
  </si>
  <si>
    <t>Physical signage</t>
  </si>
  <si>
    <t xml:space="preserve">I want to join Consult Your Community because it provides an opportunity to align with both my professional goals and my personal interests. My long-term goals are to work in the non-profit sector in a policy capacity with a focus in either healthcare or education. Personally though, I feel very close to both North Carolina and using service as means to give back to my community. Previously I volunteered at my elementary school every summer prior to graduating high school and served on various institutional committees, focused on diversity and mental health, for my high school, the North Carolina School of Science and Mathematics, where I cemented my understanding of the importance of giving back to one’s community when working with the institutional advancement department. At the beginning of the current pandemic, I volunteered on a weekly basis with Catholic Parish Outreach and have continued my previous volunteering commitments to my dance studio. I want to continue these deep ties to my community and give back, while continuing to develop the skills needed to make an impact the social sector in a professional capacity. I want to develop a community of people within NC State of people who value the social and public sector as I do and learn from my peers how to become a more effective leader. After having a brief experience in consulting this summer, I know it is the industry I initially want to enter when graduating. Joining CYC will the provide the opportunity to prepare for this career, while targeting the sector that I am most interested in and aligning with my personal values targeting service. </t>
  </si>
  <si>
    <t xml:space="preserve">In a CYC engagement, I see myself being able to bring a lot to the role of business analyst. A consulting engagement requires both qualitative and quantitative skills, while leveraging communication and organization. I believe my industrial engineering curriculum will provide me the with technical skills that will be able to help me contribute to data analyses. More than this, I have taken part in the Data Matters conference this past fall that allowed me to develop data visualization skills in Tableau and additional tools that help both analysis and presentation. I have also been on a research project regarding COVID-19 operational policies with Dr. Julie Ivy since the beginning of the fall semester which has provided me the experience of having to analyze large qualitative data sets. Additionally, I will also bring my independent and collaborative working style to a CYC engagement. This summer as an intern with McKinsey and Company, I was able to drive my own workstream while still communicating actively with my team for clarification when needed and providing updates in a timely manner. This was done while supporting additional initiatives that my team was presented with. These are skills that been recognized in my current internship with the Hunt Institute as a Policy &amp; Research Intern, where I have been given abstract tasks to support various initiatives and projects and have asked targeted question to receive the necessary information to complete these in an efficient and comprehensive manner. Being an Industrial Engineering Ambassador, I have been put in situations to represent the college’s department in a virtual environment which has allowed me to develop effective communication skills. From my varied experiences, I believe I can bring my time management, analytical, communication, and collaboration skills to CYC engagements. </t>
  </si>
  <si>
    <t>https://drive.google.com/open?id=1CcqcJP6y-8NaAmbokl4I4ekWQGdXYDkN</t>
  </si>
  <si>
    <t>Iustina</t>
  </si>
  <si>
    <t>irbanerj@ncsu.edu</t>
  </si>
  <si>
    <t>Banerji</t>
  </si>
  <si>
    <t>Chemical Engineering and Economics</t>
  </si>
  <si>
    <t>May 2023</t>
  </si>
  <si>
    <t>Word of mouth, LinkedIn, CYC New Member Information Session</t>
  </si>
  <si>
    <t xml:space="preserve">Having a father who was a consultant, I got to see firsthand how much his work impacted others; I always strived to have a career that followed in his footsteps and gave me that same gratification. Growing up I have always been intrinsically  STEM-oriented, but I have always been interested in the business part of any organization. Because of this, I chose to pursue an economics degree alongside my engineering degree, and hope in the future to attend business school and combine my love of science and business to ultimately help others in my community. The diverse perspective of an interdisciplinary mindset allows me to view problems both subjectively and objectively and forces me to slow down and deeper analyze any situation I encounter. While I have all these aspirations, it is extremely difficult to get real-world experience that can show me what to expect from these future plans. Consult your Community is the perfect opportunity for me to not only gain valuable experience in the workings of business but will also allow me to interact with individuals outside of my major, which is a rare commodity. Having lived in Raleigh for all of my life, I am passionate about helping those who call this city their home, and I know that being a part of CYC will be just as beneficial for my own growth as it is for the growth of each small business I work with. </t>
  </si>
  <si>
    <t>The perspectives and experiences that individuals bring with them are far more valuable than the knowledge from a course that they may have taken. For an organization that strives to provide support for women and minority business owners, my identity as a woman and minority allows me to bring a mindset that not everyone can inherently have. While I personally have not run a business, I can truly empathize with the struggles of facing discrimination for your identity. Having that compassion behind the consulting work that you are doing is imperative to truly connecting with the client, and is a strong asset to have on your team. I have also had the privilege of working in corporate environments that have allowed me to understand the intricacies of the professional world and how to interact in that setting. From being a high achieving student juggling sports, clubs, volunteering, and working, I have learned to be not only a hard worker but an effective worker as well as a team player. 
From my resume, I possess many qualities and experiences that would be resourceful for CYC, but the biggest value I would bring to an engagement would be my love for Raleigh. Having grown up in Raleigh and now going to school at NC State, the success of local businesses and seeing my city flourish is the driving force behind my desire to be a part of CYC. That passion breeds a desire to work as smart and hard as I can to help the client in any way I can, and hopefully allow me to grow into a better business analyst and person along the way.</t>
  </si>
  <si>
    <t>https://drive.google.com/open?id=1SM3RasU8OVNt3DUL9nh6ExVGCsEeqql4</t>
  </si>
  <si>
    <t>Sarah Ann</t>
  </si>
  <si>
    <t>satabor@ncsu.edu</t>
  </si>
  <si>
    <t>Sarah</t>
  </si>
  <si>
    <t>Tabor</t>
  </si>
  <si>
    <t>Industrial &amp; Systems Engineering</t>
  </si>
  <si>
    <t>December 2022</t>
  </si>
  <si>
    <t xml:space="preserve">I want to join Consult Your Community at NC State because small businesses and non-profits have been vital parts of my entire life and I want to be able to assist small businesses owners &amp; non-profit directors make their dreams successful. My mother owned a dance studio for most of my life, so I have seen and understand the challenges that small business owners face first hand. She loved teaching and impacting the lives of the students who came through her studio, but ultimately had to close down her business because she needed to spend more time as a single mother. In high school I worked for a locally owned boutique and helped start a non-profit that helps organize and fund student engineering teams in my community. These experiences shaped me to be I am who I am today and I know there are many small businesses and non-profits within the Raleigh area that are making a huge impact throughout the community. I know running a small business is difficult and I would love to help alleviate some of the stress that owners are under by helping solve their problems. I am not from the Raleigh area, but I have loved my time living here during my college years and hope to stay local to the Triangle area after I graduate. Consult Your Community is a great way to immerse myself in the Raleigh community and give back to the place that I have called home for the past three years. </t>
  </si>
  <si>
    <t>Everything I do, I do with all that I’m able to give and I believe that’s a value that Consult Your Community engagements can benefit from. I am an encouraging person and don’t only push for my own success but also the success and growth of everyone in my life. I love working with people and helping &amp; watching those around me be successful. I lead through encouragement by highlighting and supporting the strengths of my team members. I’m a big picture thinker, which will be helpful in a CYC engagement because while solving problems, I will keep the team reminded of the client’s greater business strategy. As an Industrial Engineering student I’m taught to look for the most optimal and effective solutions to problems. Combining this with big picture thinking, I often help find solutions that might not be the most obvious route from the beginning, but can be the most effective. After graduation I hope to attend grad school for data analytics because I absolutely love statistics and believe that data is very powerful when used properly. My passion for statistics brings me joy and will bring a CYC engagement impactful work with numbers. I believe the values I will bring to a CYC engagement will not only help create effective solutions but also make engagements enjoyable for those involved.</t>
  </si>
  <si>
    <t>Hrishi</t>
  </si>
  <si>
    <t>hsbatta@ncsu.edu</t>
  </si>
  <si>
    <t>Batta</t>
  </si>
  <si>
    <t>Current member (detail in "Other" option), Pranav Chockalingam</t>
  </si>
  <si>
    <t xml:space="preserve">I want to join Consult Your Community (CYC) for the opportunity to help my community and make a difference. The pandemic has greatly impacted the business world, and small businesses have been effected the most. Many have had to shut down their shops and restaurants, which were their only source of income. With help from organization like CYC, I believe that these businesses can safely navigate this pandemic and become successful. This is something I really look forward to at CYC. I cannot reduce the impact of the pandemic directly, but through CYC, I can mitigate its effects on small businesses. CYC will also enable to test and hone my skills in the real world. These skills can only be mastered once you get your hands dirty and work directly. I believe that CYC can really help me give back to the community while improving my skills. </t>
  </si>
  <si>
    <t xml:space="preserve">I bring to CYC a different perspective that can provide new and unique ways to approach a problem. My experience as a software engineer has given me a problem-solving mindset that I use when approaching an issue.  I have experience working with teams and can communicate with multiple people to work towards a common goal, as a leader and as a team member. I am good at listening and understand people's issues and can effectively ascertain the source of each issue. I also have technical skills in web development that can help with digital marketing, user experience, and accessibility. </t>
  </si>
  <si>
    <t>https://drive.google.com/open?id=1BNbNxqs7jPUjxBJRBoowug22WX-4mMFk</t>
  </si>
  <si>
    <t xml:space="preserve">Rucheer </t>
  </si>
  <si>
    <t>rdave@ncsu.edu</t>
  </si>
  <si>
    <t>Dave</t>
  </si>
  <si>
    <t>Economics</t>
  </si>
  <si>
    <t>Statistics</t>
  </si>
  <si>
    <t>Email, LinkedIn</t>
  </si>
  <si>
    <t>Service has always been one of my core values. I grew up watching my friend Jake struggle with Duchenne Muscular Dystrophy and its impact on his family. I founded Jake's Warriors, an annual fundraiser that collected funds and supplies to support summer camps that Jake and his buddies attended. I continued this fundraiser for five years through my senior year of high school, scaling it every year to reach new fundraising goals and partner with local businesses and the Muscular Dystrophy Association. Besides public speaking, time management, and professionalism, two of the most important skills I developed were leveraging all team members' skill sets and critical thinking. 
The opportunity to join CYC would allow me to further develop my skills and get a real-time, hands-on experience that aligns with my career goals. Being able to work on a new project every semester will allow me to meet and learn from students that come from a variety of backgrounds. This organization would provide the opportunity to network and create valuable industry connections. The high impact experiences and application of skills I have learned through past experiences will improve my personal development. Of all the reasons to apply, the most important is that joining Consult Your Community would allow me to continue taking part in service that directly interacts with and benefits the local community.</t>
  </si>
  <si>
    <t xml:space="preserve">As I mentioned above, some skills I have learned from previous leadership and extracurricular include public speaking, time management, professionalism, critical thinking and leveraging all team members' skill sets. Through other initiatives I have pursued, I have learned how to conduct market/competitor research, build business partnerships, social media marketing, e-commerce, and accounting for small businesses and nonprofits. One of the most valuable things I can bring to a CYC engagement is being a collaborative and constructive team member.    </t>
  </si>
  <si>
    <t>https://drive.google.com/open?id=1_L5Uhsol47J7x3WLz3_YoghhJR0GMrbQ</t>
  </si>
  <si>
    <t>Amit</t>
  </si>
  <si>
    <t>asgarine@ncsu.edu</t>
  </si>
  <si>
    <t>Garine</t>
  </si>
  <si>
    <t>Business Management</t>
  </si>
  <si>
    <t>Computer Programming</t>
  </si>
  <si>
    <t>Word of mouth, Email, CYC New Member Information Session, Current member (detail in "Other" option)</t>
  </si>
  <si>
    <t>Consult Your Community would be an amazing opportunity for me to help our local community and build experience for one of my long term goals of becoming a consultant. Joining CYC would allow me to work with like-minded individuals who are ambitious about volunteer work and helping out non-profit businesses in our area. Consulting has always been an interest of mine because of the ability to keep meeting new people and being able to have a strong impact on the company’s goals. If I were to join CYC this would be a great step towards the right direction. My roommate, Pranav Chockalingman, is currently working at CYC and he finds the opportunity to be wonderful. He is able to meet classmates with amazing skills and talents while working to help clients around the area. CYC would be a dream come true. It was one of my top reasons for choosing NC State. Ever since, high school CYC has been a club that I’ve wanted to join.</t>
  </si>
  <si>
    <t xml:space="preserve">If I were to join CYC I would be able to help clients with marketing tasks. This past summer I received an internship at Spaces and More located in Hyderabad, India. Here I was tasked to help increase marketing initiatives. Company sales had started to decline due to the pandemic so advertising was a big part of their plan to increase sales. I was tasked with a team of 4 and we developed 3 marketing advertisements. We also optimized the company website. Before the company had a sloppy website with grammatical errors and lack of design flow. Our group helped recreate the design of the website and helped advertise their company through the use of various social media outposts. 
	I am an extremely ambitious student who is goal-oriented and driven to success. I am also a creative thinker and I am able to bring unique ideas to the table. Lastly, I am a big team player. I find it vital to bounce ideas around with a team and receive different perspectives of certain topics. 
	I am confident that I would be able to be a strong team member in CYC.
</t>
  </si>
  <si>
    <t>https://drive.google.com/open?id=1GIt44OUjLliqdOuU93koRK01Bk9gLNvd</t>
  </si>
  <si>
    <t>Beckett</t>
  </si>
  <si>
    <t>bvstillm@ncsu.edu</t>
  </si>
  <si>
    <t>Stillman</t>
  </si>
  <si>
    <t>Chemical Engineering (adding Economics double major)</t>
  </si>
  <si>
    <t>Word of mouth, Email, Physical signage, Get Involved (list of student organizations), Current member (detail in "Other" option), Keya Pothireddy</t>
  </si>
  <si>
    <t>I am greatly interested in joining Consult Your Community because of the organization’s mission, impact, and culture and the experience it will bring me. I have always loved problem solving, and CYC would give me opportunities to solve business problems with fellow students and make a direct positive impact on small businesses in need. I am further motivated due to CYC’s goal to help underserved and under-resourced minority- and women-owned business, as they are less likely, historically, to have the access to capital that other businesses typically do. I am currently a chemical engineering major, but I am planning to add an economics double major this semester. I believe CYC is a perfect avenue to combine my passion for economics and business with my desire to serve my community. 
In addition to wanting to make an impact, I also hope to gain the valuable skills that one can learn in CYC. I am excited by the prospect of working in an interdisciplinary team. As an engineer, I think it is very important to have a broad perspective and working with business, humanities, and other science majors would be beneficial to developing my skills as a problem-solver. In addition to gaining problem-solving skills, I also hope to gain hard skills in data analysis, interviewing clients, and communication skills through presenting project findings to both my team and the business that we will work with. Furthermore, I wish to gain experience in the field of consulting, and I know that immersing myself in a client engagement is a great way to gain this first-hand. I was excited to hear that each team at CYC is even advised by a consultant from Deloitte, which makes me even more confident in the skills I will gain from being a member of CYC.</t>
  </si>
  <si>
    <t xml:space="preserve">As a Park Scholar at NC State, this year I have been completing a Civic Engagement Initiative in the form of a Data Analysis Internship with Scivir, a 501(c)(3) non-profit that strives to provide air quality data to rural communities that normally lack proper particulate matter data or tracking. Through this project, I have become comfortable doing research to learn new things that are necessary to complete deliverables. I have performed data analysis in Python despite entering with zero experience, so I will be prepared for a CYC engagement where I may not initially know the right answer, but I have the skills to research it and find a solution, which I imagine will be imperative in a team of college students who certainly will not have all the answers.
I would also bring communication skills founded in a variety of experiences. As an organic chemistry teaching assistant at NC State, I have learned how to concisely but thoroughly explain complex concepts, which is vital for the presentations that my team would do in CYC engagements. I also have experience leading large groups of people through being a head swim coach, where I had to manage each swimmer’s best interests and the goals of the team at large. Communicating expectations and feedback to swimmers was a challenge at times, but it has prepared me for CYC. 
Additionally, I have a strong background in problem-solving that would be valuable to a CYC engagement. As an engineer, I have a strong foundation of problem-solving. I also have experience with creative thinking through a competitive problem-solving competition—Odyssey of the Mind—I did in high school. My team of six managed to win the 2018 World Championship. I love the problem-solving process, and I know I would approach a complex engagement with enthusiasm. </t>
  </si>
  <si>
    <t>https://drive.google.com/open?id=1qpsTn8XFE8x0Z09wdhs_RVKzxx8cCrMf</t>
  </si>
  <si>
    <t>Natalie</t>
  </si>
  <si>
    <t>nkgoreli@ncsu.edu</t>
  </si>
  <si>
    <t>Gorelik</t>
  </si>
  <si>
    <t>Business administration &amp; Economics</t>
  </si>
  <si>
    <t>applied before</t>
  </si>
  <si>
    <t>I am interested in consulting and believe that CYC would be an incredible opportunity to get a head start in the industry. CYC provides students with direct engagements to work with small businesses around Raleigh and adds tremendous value to the community. Being a part of CYC would not only allow me to gain real world experience, but also learn so many new skills and gain connections. I want to work with students with similar interests and engage myself in real projects that make an impact.</t>
  </si>
  <si>
    <t xml:space="preserve">I have multiple years of experience working with startups, and have seen the struggles first hand as my parents founded a company. I understand that it is hard for small businesses to grow without financial and professional support, and it is difficult to create a foundation and build on it with limited resources. I have held internships in multiple industries, working in various fields and supporting different teams such as marketing, sales, and production. I am also currently working as a project coordinator intern at Align Technology, working with international teams and coordinating a global networking rollout. </t>
  </si>
  <si>
    <t>https://drive.google.com/open?id=1uHaBgzO_GV2wKEdrjeMnmmDWqeK1tDsZ</t>
  </si>
  <si>
    <t>Ravi</t>
  </si>
  <si>
    <t>raechan@ncsu.edu</t>
  </si>
  <si>
    <t>Raviteja</t>
  </si>
  <si>
    <t>Aechan</t>
  </si>
  <si>
    <t>Electrical and Computer Engineering</t>
  </si>
  <si>
    <t>Business Entrepreneurship</t>
  </si>
  <si>
    <t>Word of mouth, Instagram, Current member (detail in "Other" option), Talked with Natalie Yeung and Hilton Stallworth</t>
  </si>
  <si>
    <t xml:space="preserve">When I was a junior in high school, I started a robotics team for elementary and middle schoolers. The most valuable asset that helped me succeed was a friend that had previously started a team. I asked him many questions and he helped me figure out the financial, marketing, and regulatory aspects of the team.
I want to join CYC to be a valuable asset to small businesses just as how my friend was to me. Small business owners have many roles to fill and have to continually worry about competition, finances, and changing market demand. Especially with the pandemic and constantly changing restrictions and regulations, I believe that providing guidance and consulting would truly benefit these businesses and help them succeed. I want to be a part of a team helping support my community and giving back.
Helping these businesses would not only help the business owners and the community, but I believe it will help me grow as a person and acquire skills that would help me in my career. I also want to learn about these local businesses, problems that small businesses face, and how to solve these problems.
</t>
  </si>
  <si>
    <t xml:space="preserve">I believe my technical skills will provide a unique perspective and complement well with other member’s skills. I have had experience with leading and working in teams to create prototypes of medical devices. My technical skills include programming (Java, C++, Python), working with microcontrollers, sensors, video editing (premiere), website creation, and basic application development. I believe these skills will be helpful to provide consulting for businesses in product development, user interface, software implementation, and feedback analysis.
Also, I have basic economic, financial accounting, and managerial accounting knowledge from taking accounting and economics classes. These skills will help me work with other members to provide finance and strategy consulting. 
I also am a team player and understand the importance and efficiency of working in a team. I believe I can represent my perspective and ideas well, along with understanding different perspectives and ideas. 
</t>
  </si>
  <si>
    <t>https://drive.google.com/open?id=1vb2qWQNZ63Ow0bxby4flPfN7pbu3BA02</t>
  </si>
  <si>
    <t>Connor</t>
  </si>
  <si>
    <t>cjbain@ncsu.edu</t>
  </si>
  <si>
    <t>Bain</t>
  </si>
  <si>
    <t>Statistics, Economics (B.S.)</t>
  </si>
  <si>
    <t>Mathematics</t>
  </si>
  <si>
    <t>Poole College of Management, College of Sciences</t>
  </si>
  <si>
    <t>Email, Get Involved (list of student organizations)</t>
  </si>
  <si>
    <t xml:space="preserve">Throughout my time as a student, I've always had a passion for providing tutoring help and advice to my peers. There is truly something rewarding about being able to explain topics to others in a way that is easy to comprehend and provides a solid foundation for them to build their knowledge in the future. The simple, "thank you" that I get after helping others is enough compensation for me. This passion has led me to become a tutor at NC State, and my hope is to start a career within financial services as a financial advisor or consultant. 
I believe that serving others is some of the most rewarding work, which is why I try to take every opportunity that allows me to carry this out. Not only would CYC allow me to have a direct positive impact on local businesses and nonprofits, it would also be an amazing hands on experience where I can develop useful consulting skills in a professional setting. Additionally, being able to work in a team of highly motivated and diverse NC State students who share a common passion for consulting and affecting change in the community would be an invaluable experience. </t>
  </si>
  <si>
    <t xml:space="preserve">Within a CYC engagement, I believe I would be able to bring strong problem solving and analytical skills to the table with a focus on taking initiative and maintaining a positive outlook through constant collaboration. Since I was a young kid, I have always been very inquisitive, as I remember constantly bugging my parents with all of my questions. Within consulting, I believe this is one of the most pivotal steps to obtain the information necessary and hone in on how to even start thinking about solving the problem. 
After asking a lot of questions, brainstorming, and coming up with a structured plan, it is also important to take initiative to implement the plan to see how effective it may be. During my time interning with Bosch Tool Corporation, this is something I had to do on a daily basis, as my supervisor gave me projects without much direction. So, I took the initiative to communicate with other engineers to obtain information I needed, and construct a forecasted analysis that I believed would be the most helpful data for him to improve efficiency within the plant. 
I really enjoy working in a team setting with other driven students, as it empowers me to be the best I can be for my team. I often find myself taking a supportive role within the team by ensuring everyone’s input is heard and facilitating a productive discussion by keeping our end goal in mind. CYC would be a great opportunity for me to showcase these skills and foster great relationships with students, businesses, and nonprofits.
</t>
  </si>
  <si>
    <t>https://drive.google.com/open?id=1KbDcnlPlfp58PA9wS2HMeBgNm9tVkarY</t>
  </si>
  <si>
    <t>Ming</t>
  </si>
  <si>
    <t>mgao4@ncsu.edu</t>
  </si>
  <si>
    <t>Gao</t>
  </si>
  <si>
    <t>Materials Science and Engineering</t>
  </si>
  <si>
    <t>Technology Entrepreneurship and Commercialization</t>
  </si>
  <si>
    <t>December 2021</t>
  </si>
  <si>
    <t>I would like to join CYC to further practice my skills in consulting and to create value for clients in the local RTP community. I enjoy working in a team, and would like to meet more NC State students with similar goals through CYC engagement.</t>
  </si>
  <si>
    <t xml:space="preserve">Professionally, I have three key skills that I could contribute to CYC:
1. Commercial Assessment: From my internship as a Licensing Analyst, I became especially experienced in evaluating innovations and their commercial viabilities.
2. Interpersonal Skills: From my internship as a consultant for new business ventures, I learned to quickly understand a client’s need with effective communication skills and to work in a team to create value for the client.
3. Primary and Secondary Research: Because of my entrepreneurial experience, I am very experienced with initiating informational interviews with stakeholders, searching through databases, and collecting information from commercial reports to give recommendations on market strategies. </t>
  </si>
  <si>
    <t>https://drive.google.com/open?id=1047yGvoLZXL8HPwaHGIYPSSi38p0lgaZ</t>
  </si>
  <si>
    <t>Sumi</t>
  </si>
  <si>
    <t>avijaya4@ncsu.edu</t>
  </si>
  <si>
    <t>Adithi</t>
  </si>
  <si>
    <t>Vijayakumar</t>
  </si>
  <si>
    <t>Mechanical Engineering &amp; Economics</t>
  </si>
  <si>
    <t>CYC New Member Information Session, Current member (detail in "Other" option), Amrita Malur</t>
  </si>
  <si>
    <t xml:space="preserve">Throughout my college career, I have continuously looked for opportunities to make a positive difference in my community. I have participated in Alternative Service Breaks, volunteered at the local animal shelter, and tutored children from impoverished areas. Knowing that service is a vital part of my character, I have searched for an organization that I can make a powerful impact with, and I strongly believe that Consult Your Community (CYC) is that organization.
CYC’s focus on serving under-resourced women and minority-owned businesses and nonprofits is the main reason I want to join this organization. Those establishments  are the main reason that my time in Raleigh has truly felt like home. I also really admire CYC’s commitment to making lifelong connections with students from diverse backgrounds, alumni, and industry leaders and would truly love to be a part of CYC’s close knit community. Hearing about the connections and impacts CYC’s members have made on the Raleigh community has really convinced me that I too can make a positive difference in the community that has helped raise me these past four years.
</t>
  </si>
  <si>
    <t xml:space="preserve">I believe that I am a great fit for CYC because its mission to empower under-resourced women and minority-owned small businesses and nonprofits fits with my personal mission of making a positive impact on the world by lifting up underprivileged communities using economic policy. In my Econometrics research project, I specifically studied how empowering women through education and knowledge is linked to positive growth in a country’s GDP by analyzing data from United Nations annual reports. In my Industrial Organization class, I presented on the decision making model of a small business during the pandemic, specifically craft breweries. I gained an understanding of this thought process by speaking to the owners of local Raleigh breweries, like Crank Arm Brewing company and Trophy Brewing.
Another value I share with CYC’s mission is its focus on teamwork. Throughout my school and work experience, collaboration has been my most used and valued skill. From things like helping a classmate study for a physics test to putting together a presentation about RTI’s carbon capture technology, my teamwork and leadership skills are sharpened daily and will continue to through my work at CYC. 
Most importantly, I am very passionate about problem-solving for under-resourced businesses and nonprofits in the Raleigh area and would love the opportunity to do so through the CYC organization.
</t>
  </si>
  <si>
    <t>https://drive.google.com/open?id=1AzK2AZzZ8ikY6IWVub8w1TpVJx3NMHen</t>
  </si>
  <si>
    <t>Lulu</t>
  </si>
  <si>
    <t>eeholtz@ncsu.edu</t>
  </si>
  <si>
    <t>Elizabeth</t>
  </si>
  <si>
    <t>Holtz</t>
  </si>
  <si>
    <t>French</t>
  </si>
  <si>
    <t>Email, Get Involved (list of student organizations), CYC New Member Information Session</t>
  </si>
  <si>
    <t>I want to join CYC because it seems to be one of the most impactful engagement opportunities that State has to offer, both on a personal level and on a community level.
Personally, CYC would help me in sharpening skills required to be a good candidate for post-graduate jobs, such as having a stronger sense of business acumen and the ability to think about a problem in terms of its entire system rather than in terms of one of its factions alone. Thinking within consulting frameworks seems to be a really fun challenge as well as a tool that can be widely applicable, no matter where I end up working.
Outside of improving upon my own abilities, I believe that consulting local Raleigh businesses and putting time and effort into the people behind them is an admirable and important job and I would be eager to participate for that reason alone. I love that this is a volunteer organization that provides a service that can be so dramatically beneficial for no cost at all.</t>
  </si>
  <si>
    <t>I would bring a number of soft skills that I’ve developed by working in small groups in different environments. I am communicative, detail-oriented, and a fast learner. 
On my FEDD team freshman year, I advocated that we prioritize frequent communication and operate from an agreed-upon timeline in order to be efficient. When it came to our website, my attentiveness to project requirements and thorough explanation of our work gave us an edge over our competitors. As a team, we kept each other accountable in delivering our own work, while staying open to adjusting expectations and the timeline accordingly along the way and providing help when needed. This collaboration was crucial to our success.
The internship I completed last summer taught me how a certain level of independence is crucial on more corporate projects, and it required me to be adaptable. The software department consisted of only five other men, all of whom had more extensive coding experience than I did. I shadowed for only a short period of time before I was given assignments to do on my own. This required me to be more self-reliant and adaptive, but I also wasn’t afraid to ask for support when I needed it. 
In addition to my experience, I’d bring an eagerness to serve the community by listening and making sure the concerns of a client are heard and respected. Although this isn’t listed on my resume, over the past three months I’ve worked as a home health care provider to two different older women, one with cancer and one with a new hip replacement. While assisting these women, I have spoken to a lawyer about one woman’s will, I have been the chauffeur for medical appointments and vaccinations, I’ve cooked them meals and run errands. I pride myself in service, and I know how much people appreciate being taken care of while still taking charge of their own lives.</t>
  </si>
  <si>
    <t>https://drive.google.com/open?id=1NcdivJnurvlpYLsDXEhV2euSp7pBgYDx</t>
  </si>
  <si>
    <t>Annika</t>
  </si>
  <si>
    <t>sapillut@ncsu.edu</t>
  </si>
  <si>
    <t>Sai</t>
  </si>
  <si>
    <t>Pillutla</t>
  </si>
  <si>
    <t xml:space="preserve">BS Economics </t>
  </si>
  <si>
    <t>Word of mouth, Email, Instagram</t>
  </si>
  <si>
    <t xml:space="preserve">I am most attracted to joining CYC because I am passionate about using economic and data analysis to positively impact others. I have seen the role that data analytics plays in economic research and analysis and hope to pursue a quantitative social sciences career in the future. CYC is an organization that would allow and encourage me to pursue my interests in a professional setting. Secondly, I would cherish the opportunity to help local businesses in Raleigh and uplift underprivileged communities. I’ve been involved in state and local-level politics and advocacy for the past three years; during this time, I found that getting involved with my community and creating a positive impact around me was immensely fulfilling and what I would like to continue in the future. </t>
  </si>
  <si>
    <t xml:space="preserve">Another major factor that drew me to CYC is the emphasis on teamwork and collaboration; I am a team player and I enjoy working with others, both in collaboration and/or to engage others. I find that communicating with others brings new perspectives to light and I find it important to not only learn with my peers but learn from them as well. Further, I have been involved in state and local-level politics and advocacy for the past three years. During this time, I focused on digital communications, outreach, and engagement. I am certified in Microsoft Word, Excel, and Powerpoint, and am working to become proficient in R and Python; I also have experience working with Google Suite and Google Analytics. And lastly, beyond my technical skills and past experience, I am an analytical, innovative, and detail-oriented person who would thrive in an environment where I am challenged by new scenarios and encouraged to work with others. </t>
  </si>
  <si>
    <t>https://drive.google.com/open?id=1ZCKRom8qAZB2ufwU5G2YXcrAhEige_7H</t>
  </si>
  <si>
    <t>Becca</t>
  </si>
  <si>
    <t>rross2@ncsu.edu</t>
  </si>
  <si>
    <t>Rebecca</t>
  </si>
  <si>
    <t>Ross</t>
  </si>
  <si>
    <t>Graphic Communications</t>
  </si>
  <si>
    <t>Industrial Engineering and Sociology</t>
  </si>
  <si>
    <t>College of Education</t>
  </si>
  <si>
    <t>Current member (detail in "Other" option), Rithika Shivkumar</t>
  </si>
  <si>
    <t xml:space="preserve">Since I was a child, I enjoyed making things and loved the idea of using nothing but my hands and brain to create a tangible object. I have always known that I wanted a future in creation. While studying graphic communications, I began working for the industrial and systems engineering department at NC State in their creative services department. One of our projects consisted of redesigning the departmental website to improve its accessibility over the course of four weeks. 
Through this project I learned how website accessibility dramatically changes and improves a low-vision user's experience, and redesigning the website showed me the importance of designing for all users. This project also taught me how a group of people can make a huge change to an organization, vastly improving users experience. Everyone deserves to have a quality experience with the products they use. We did not design a website for those with low vision but rather improved an existing product, helping our department become more accessible. While I did want a future in creation, at this point I realized I wanted to participate in something that valued problem solving and helping others as well. Because Consult Your Community holds the same values, I am excited at the possibility to follow my passions through this organization.  </t>
  </si>
  <si>
    <t>While studying graphic communications, I began working for the industrial and systems engineering (ISE) department at NC State in their creative services department. I learned how to design and solve problems and applied these skills immediately in the department. I gained a wide set of skills from an interesting assortment of experiences. I know how to layout magazines, create technical drawings, and plan large events like NC State's Shackathon, a yearly fundraiser for Habitat for Humanity. I also completed numerous projects that solved problems and helped people improve their lives, tackling issues like redesigning a vertical garden for those suffering from reduced farmlands and improving the speed and safety of a snow sled. 
I gained invaluable experience while participating in the Rochester's Institute of Technology's Research Experience for Undergraduates (REU). During this REU, I led a research project on communication competency in physics classrooms and STEM industries. Communication competency, how well an individual communicates within their field, was low in many places, and we suggested best practices to implement that would improve competency in various departments. I developed skills in gathering data, analyzing data, and designing a solution for a specific problem. These skills enhanced my understanding of research structure and design principles and offered a deeper understanding of how to find solutions. 
My minors in industrial engineering and sociology also provide me with a deeper understanding of how products affect different environments and users. I spent time redesigning the ISE departmental website to improve its accessibility and learned the importance of designing for all types of users. My multi-disciplinary background in design, engineering, sociology, and research prepares me to contribute to Consult Your Community meaningfully.</t>
  </si>
  <si>
    <t>https://drive.google.com/open?id=1KSkOJMbcjsx2E7LU979YAELC7hnLFV3g</t>
  </si>
  <si>
    <t>Mustafa</t>
  </si>
  <si>
    <t>fmsyed@ncsu.edu</t>
  </si>
  <si>
    <t>Faisal</t>
  </si>
  <si>
    <t>Syed</t>
  </si>
  <si>
    <t>Email, LinkedIn, Poole Party (Virtual), Current member (detail in "Other" option),  Pranav Chockalingam</t>
  </si>
  <si>
    <t>When I heard the mission of Consult Your Community, I immediately thought of my mom. She has had her own interior design business for nearly a decade now, and in the early stages it was a struggle. Balancing raising two young boys in the day and spending hours hunched over a small laptop at night learning how to code her own website while also studying the ins and outs of running an LLC was no easy task. There were times where she went months without clients, even as she spent every free second of her time working on her business. There were times when hope ran low, that her dream was just a dream, no matter how hard she tried. 
	My mother’s story is not unique, there are millions like her who have a dream and wish to grow that dream into their livelihood. I look at what Consult Your Community does and can’t help but wonder where my mom’s business would be if she had a knowledgeable, capable team that was focused on her success. I look at Consult Your Community and can’t help but wonder how I might be able to help a struggling business defy odds and succeed. 
	It is not lost on me the incredible personal perks of joining CYC, whether it be corporate sponsors holding private recruiting events, or highly reputable Fortune 500 companies seeking out CYC alumni from NC State. While that is all great, I believe what’s greater is the ability to give our local small businesses that push they need to get over the hump. Small business is what makes any area great, and I would love to do whatever I can to help make my hometown the best it can be: A place where a small business like my mom’s can reach it’s full potential.</t>
  </si>
  <si>
    <t>As a consultant, being able to share your ideas in a simple, easy-to-understand way is crucial in building trust and rapport with clients. Being certified in PowerPoint is a key skill that will help give clients our plans for their companies in simple terms so clients can feel hopeful about the impact we can bring to them. Other times, we may have to look through financials of a small business, and being certified in Excel is crucial in creating charts and financial models that can be used to streamline processes in order to generate the most income. I also bring all the required intangibles, the interpersonal skills such as collaboration, teamwork and public speaking shown on my resume. My combination of both technical and interpersonal skills makes me an ideal candidate to join CYC as a consultant.</t>
  </si>
  <si>
    <t>https://drive.google.com/open?id=1gW2YxT6-92sFBf5qW4E1PQH1nhuVKUg9</t>
  </si>
  <si>
    <t>Thida</t>
  </si>
  <si>
    <t>tlee23@ncsu.edu</t>
  </si>
  <si>
    <t>Lee</t>
  </si>
  <si>
    <t>Biochemistry</t>
  </si>
  <si>
    <t xml:space="preserve">Entrepreneurship </t>
  </si>
  <si>
    <t>College of Agriculture and Life Sciences</t>
  </si>
  <si>
    <t>Current member (detail in "Other" option), Aaron and Bailey</t>
  </si>
  <si>
    <t xml:space="preserve">I am a re-applicant but unfortunately wasn't able to make it through to the final round last semester. However, I truly still want to be a part of CYC. A reason why I want to by in CYC is because I want to dive more into the consulting world. After deciding to not apply for medical school, I have been researching about consulting and I believe that it's a possible career option for me after college. Being a part of CYC will give me the opportunity to gain experience on consulting and to see if it's a good fit for me. 
Furthermore, I want to be a part of CYC because I am an advocate for small business/organizations. Ever since I move to the US, my family have had a small number of businesses for it was harder for my mom to find a well paying job as a Lao Immigrant. I have had first hand experience on the struggles of starting a business and having that business fail. But, I have also had experience on starting a business that did succeed. I understand how difficult and expensive it is to have a business and I want to be a part of a team that helps navigate that journey. </t>
  </si>
  <si>
    <t xml:space="preserve">As I said, I have experience on what it takes to run a business. I think this is valuable because I will already that foundation even before entering. That foundation will not only enable me to be a more efficient and knowledgeable member but it will also allow me to empathize with the organizations. The foundation will allow me to give attention to details on things that others may be unaware of! 
Furthermore, as someone who has worked in a variety of different job settings, I am adaptable. I can work in many work settings and I love working in a setting where I am able to communicate with other team members. Also, with working at Target and PPD, I have had strict deadlines and high work pressure which has allow me to multitask on multiple occasions. These skills are useful for CYC because with working with clients, we have to have great communications skills and work efficiently to meet deadlines. </t>
  </si>
  <si>
    <t>https://drive.google.com/open?id=1JhoSgXkdQHf3Qxx7H_blshNE9MjUUm2E</t>
  </si>
  <si>
    <t>Alice</t>
  </si>
  <si>
    <t>amagnan2@ncsu.edu</t>
  </si>
  <si>
    <t>Magnani</t>
  </si>
  <si>
    <t xml:space="preserve">Business Administration </t>
  </si>
  <si>
    <t>None</t>
  </si>
  <si>
    <t>Word of mouth, Physical signage</t>
  </si>
  <si>
    <t xml:space="preserve">
Whenever I am listening to a lecture or doing an assignment outside of the classroom, I wonder how I could apply this concept in the real world to solve real business problems. I would love to be a part of Consult Your Community here at NC State for a number of reasons. The first reason is, that CYC would give me the opportunity to use my problem-solving skills to apply what I have learned in a classroom to the real world. Secondly, I would have the opportunity to give back to local businesses and feel like I am making a difference in my community. Finally, this organization would help me gain invaluable experience in the consulting field, insights into different types of businesses, and of course the opportunity to expand my network and make connections. 
</t>
  </si>
  <si>
    <t xml:space="preserve">If selected to be a part of CYC, I would be able to offer knowledge in areas of data analytics and IT as well as bring previous experience working on projects for clients. Through my course work, I have learned about cleaning and manipulating data, building models in Excel and JMP, and consolidating key takeaways. I am well versed in taking business insights and creating interactive dashboards in Tableau and SAS Visual Analytics. I have experience in working with local organizations through the data analytics practicum, where my team and I built a risk scoring model for the Office of State Auditor. I also had the opportunity to intern with SAS for eight months as a FinTech Co-Op where I led a platform migration for my team and became a ServiceNow citizen developer. During these client projects I learned how to properly analyze my client’s current situation, ask meaningful questions to gain further insight, and develop a solution that exceeds their expectations. Additionally, I have had extensive practice in how to transform my findings/work into clean and captivating PowerPoint presentations for employees and upper management across a company. </t>
  </si>
  <si>
    <t>https://drive.google.com/open?id=1BTx_2ggZXPvmQZd8uKY4K-uMFEzgZxdf</t>
  </si>
  <si>
    <t xml:space="preserve">Sam </t>
  </si>
  <si>
    <t>sgfitts@ncsu.edu</t>
  </si>
  <si>
    <t>Samuel</t>
  </si>
  <si>
    <t>Fitts</t>
  </si>
  <si>
    <t>Business Administration - Finance</t>
  </si>
  <si>
    <t>Accounting</t>
  </si>
  <si>
    <t xml:space="preserve">I want to join CYC because I want to give back to the Raleigh community before graduating in 2022 and potentially leaving the Raleigh area. I have been given an exceptional and inclusive learning environment by the community and the university in my time here and I see the opportunity to make a real-world contribution to a small business as an undergraduate as unique and invaluable. Additionally, I am excited by the opportunity to connect with other young, motivated professionals. I find this opportunity even more special during the pandemic where moments that breed collaboration and interpersonal connection have been so fleeting. I look forward to the prospect of working on a diverse team with members from varying backgrounds that provide exposure to new frames of mind, new industries, and areas of specialization that are all equally important in our society and the working world. I believe that facilitating economic growth in a consulting position is as much of a service that one can do for any business or community; the feeling and fulfillment of seeing my work turn in to satisfied customers, healthy communities, and thriving business owners is one that I am willing to work diligently to achieve. </t>
  </si>
  <si>
    <t xml:space="preserve">I see myself bringing critical thinking, conscientiousness, and strong communication skills to a CYC engagement. Maintaining conscientiousness to me, means preserving the integrity of my word regarding commitments, to the team and clients, as well as being aware of other people’s perspectives and opinions. An important part of an effective team and especially in a consulting role is patient and active listening with clients and amongst one another in the team. In addition to conscientiousness and active listening I see myself bringing strong presentation and speaking skills to engagements and CYC meetings. 
Regarding technical skills, I am proficient in Microsoft PowerPoint and have experience in financial modeling using Microsoft Excel. Additionally, I have experience configuring and displaying data using SQL, Microsoft Power BI, and Tableau which I have found extremely helpful when presenting data to company executives. I have previously held a project intern position with a management consulting firm based in Charlotte, where I pitched a CRM software to company managers and then implemented the system and educated employees on its uses. </t>
  </si>
  <si>
    <t>https://drive.google.com/open?id=1UYuotoP7uiMRwlg6IMia_NJxWcEM9THN</t>
  </si>
  <si>
    <t>Sonia</t>
  </si>
  <si>
    <t>sldubian@ncsu.edu</t>
  </si>
  <si>
    <t>Dubiansky</t>
  </si>
  <si>
    <t>Business Administration w/ Concentration in Human Resource Management &amp; Environmental Science</t>
  </si>
  <si>
    <t>Human Resource Management</t>
  </si>
  <si>
    <t>College of Natural Resources, Poole College of Management</t>
  </si>
  <si>
    <t>Current member (detail in "Other" option), Mary Louise Sprague</t>
  </si>
  <si>
    <t>I am double majoring in Business and Environmental Science in hopes of becoming some sort of environmental consultant! Lately, I have been getting really invested in my business degree, but I am always leaning towards some sort of consulting career, whether that is in the business field or more towards environmental science. No matter which way I go, I definitely need to work on gaining skills in consulting! 
I especially love that CYC works with local businesses and especially women- and minority-owned organizations. Due to COVID-19, small businesses have been really struggling and are not getting the help they need from our federal government to keep running! I am so worried that  our local business owners won't be able to make it through this trying time, and if I can be a valuable asset to them for no cost, I would love to do that.
However, I also see these times as an opportunity for new business ideas! The reality is that the world is going through an intense metamorphosis right now, and when we come out on the other side, EVERYTHING will be different. This has led to technology based companies going through a massive boom right now, and because businesses will be more willing to operate remotely, even beyond the pandemic, there will definitely be product and service ideas that will help make that transition easier. I would love to be a part of that metamorphosis. 
I would be tremendously proud to aid these companies that are battling through the pandemic, but also I think this would be an amazing opportunity to learn exactly HOW companies are able to do so incase we ever go through something like this again!</t>
  </si>
  <si>
    <t>I am studying Business Administration with a concentration in Human Resources. A big part of human resources is recruitment, development, and planning! It is so much more than just being a "people person." In HR, you are the link between managers and employees, but also have the opportunity to analyze the structure of a company and all of it's moving parts in order to understand what can be improved.
Last semester, I took my first HR Class, MIE330. In this class, I learned all about the planning and structuring of a business. In that class, I developed a very basic understanding of the most popular HR ideas like different methods of recruitment, pay structure, performance management, interviewing techniques, training, etc. I think this will be great contribution to CYC because I have a solid base in all different areas of HR.
This semester, I am taking one of my HR concentration courses called HR Analytics (MIE437). I never knew anything about HR Analytics because it is a slow growing field, but it can make a HUGE difference in a business. In my analytics class, I have quickly learned how to use Excel to analyze and define different issues. We currently are doing a project on employee engagement, where we have a spreadsheet of a hypothetical sample of 130 employees, some demographic information, and their answers to an engagement survey (scale of 1-5) asking about effective commitment, social integration, engagement, and burnout. Using this data from the survey, we were able to answer the question regarding employee sense of belonging by taking all the measures of central tendency and variance in order to make a conclusion about employee sense of belonging, which enabled us to figure out what needs to be fixed about this hypothetical organization.</t>
  </si>
  <si>
    <t>https://drive.google.com/open?id=1Dn6bJadKdWebCSIlRBRgvknbRUQxW_85</t>
  </si>
  <si>
    <t>Ashlyn</t>
  </si>
  <si>
    <t>apchapma@ncsu.edu</t>
  </si>
  <si>
    <t>Chapman</t>
  </si>
  <si>
    <t>Religious Studies</t>
  </si>
  <si>
    <t>Over the course of the last year, I realized that I want to learn about the business world. This past fall I entered NCSU’s entrepreneurship ecosystem by joining the Albright Entrepreneurship Village. In the village class, I learned about the importance of product-market fit and how to find it. Although I have truly enjoyed my time learning about entrepreneurship, I feel like I am not learning as much as I would like to know about running a business or how founders actually overcome obstacles. I feel my entrepreneurial education thus far only covers starting a company or building a product and completely omits how to run that company once started. I want to join Consult Your Community because I want to gain hands on experience about running a business. All in all, one of my big educational goals for the second half of my college career is to gain more hands-on soft skills and experience about the business world. 
	Additionally, volunteering through Alpha Phi Omega has been an integral part of my college experience. My biggest complaint about these service events, however, is that we often do rote or mundane tasks that have to be repeated often. I would like to use my skills and time to volunteer in a more sustainable way. Similarly, I think I have a lot of people and technical skills that could be better applied with this consulting work. Ultimately, I love how Consult Your Community’s work has a lasting, tangible impact for the businesses it helps and our greater community.</t>
  </si>
  <si>
    <t>I can provide value as a detail oriented thinker who can aptly explain how complicated topics fit together. I have a strong ability to communicate complex technical subjects. One of the reasons I am minoring in Religious Studies is to keep up with my reading and writing skills. I would be an asset to an engagement team because I can break down difficult concepts fairly well and could help communicate our findings to businesses. Additionally, I have unique experiences with cloud technology and web development, and I have worked extensively with Excel to organize the finances for PackHacks and Alpha Phi Omega. These experiences have truly forced me to become a detail oriented person, yet, by nature, I care a lot more about big picture thinking. In this way, I will be able to understand how our consulting decisions could have a larger impact on the businesses we help.</t>
  </si>
  <si>
    <t>https://drive.google.com/open?id=1ZrOGUsfy2hbfKm3Hr5JcHKSciycHUv4x</t>
  </si>
  <si>
    <t>Zuhare</t>
  </si>
  <si>
    <t>zsali@ncsu.edu</t>
  </si>
  <si>
    <t>Ali</t>
  </si>
  <si>
    <t>Computer Science &amp; Economics</t>
  </si>
  <si>
    <t>Current member (detail in "Other" option), I think he's graduated now but Mike Ozgun introduced it to me, and current member Pranav Chockalingam told me more about it</t>
  </si>
  <si>
    <t xml:space="preserve">When I first heard about CYC I was instantly sold on the idea. It’s because as a minority, I feel a strong desire to help disadvantaged communities gain an equal economic footing, and what better way is there to achieve such a goal other than starting a business? I would see it as an honor, and my duty, to help them however I can. After hearing that they are businesses right in my own neighborhood too, and I could not be more compelled to help them.
I’m aware of the struggles of starting a business. My uncle used to own a pizza shop in Alaska where he had to fully commit to it alongside his wife and daughters. It was simultaneously both one of the most rewarding and draining experiences, he told me. Eventually, the man who sold the shop to him before came back and opened a competing restaurant and he was basically forced to sell it back to the man. 
Although my uncle and his family are doing well, other minorities may not get off as lucky. It’s because they likely lack the resources that others don’t, such as enough capital to start. Even if they do get off the ground, they are succumbed to larger, more established, generally white businesses that can out-compete their small start-up.  
This is why I think it’s so important to help local minority/women owned businesses and why I want to join CYC. To be there for people who need it so they can reap the sweet fruits that owning a business reaps and possibly begin generational wealth in their family.
</t>
  </si>
  <si>
    <t xml:space="preserve">I’m a Ben Franklin Scholar, through my multi-disciplinary education, I’m well suited for the diverse teams I’ll be a part of. On such teams especially, you need to make sure everyone is included and doing what they do best.
	For example, I used to be a barista at Dunkin Donuts. I worked with people of all ages, backgrounds, genders, and cultures. We were usually busy, but I remember one day we were particularly swamped, with a drive-thru time in the 400s (supposed to be ~200) and my manager was busy in their office with paperwork. Seeing the desperate situation, I stepped up and started organizing and delegating responsibilities to my coworkers shiftmates. Saying who will stay on drinks, sandwiches, front counter, and so on making the judgments off of who did what best. From then on, we started to push the drive-thru time down, and by the time our manager came back the time was back to normal.
	In chess, there are always multiple options you can take, you need to select a few to examine and then choose the best one. I think consulting a business requires the same mindset. When I’m playing I have to keep in mind all of the pieces, forgetting one can lead to disaster. In CYC, where you’re dealing with people’s livelihoods you have to keep the same attention to detail. When playing I also remember to stay positive, you’re bound to have some low moments but it’s how you respond to those moments that determine the type of player you are. Consulting your community works the same way.
</t>
  </si>
  <si>
    <t>https://drive.google.com/open?id=1tQWnuDMj2YQMJx3SfOD5XYyF7HBt_Vc9</t>
  </si>
  <si>
    <t>Sheridan</t>
  </si>
  <si>
    <t>sckum@ncsu.edu</t>
  </si>
  <si>
    <t>Kum</t>
  </si>
  <si>
    <t>Spanish</t>
  </si>
  <si>
    <t>Email, Get Involved (list of student organizations), Student Involvement Fair (Virtual)</t>
  </si>
  <si>
    <t>One of the the main motivations for why I applied to join CYC last year was after I spent the summer assisting a professor in his study on entrepreneurial ecosystems. I found it intriguing to learn about small businesses and their owners, particularly those in the nearby Triangle area. More recently, as I practiced cases for CYC and my EY summer internship interview, I found the experience to be more enjoyable and engaging than I had expected. Lastly, CYC seems to be one of the very few, if not, the only student organization that can continue to make a difference virtually for businesses in need during such a difficult time.
I was initially hesitant to apply this semester for reasons I will outline in the extra information section, but I would still very much like an opportunity to join CYC and aid in the meaningful work you do.</t>
  </si>
  <si>
    <t>During my research last summer, I was initially tasked with recruiting small businesses and entrepreneurs to join the study. However, I noticed a few issues in several areas of the study, so I offered some suggestions to potentially remedy the lack of upfront participation and to offer more actionable advice to its participants following the study. I also believe my work this semester will offer me greater comfort in professional settings while also push me to solve their problems on a regular basis. Lastly, I adapt to new situations rather quickly, and I work best with others especially in a problem-solving setting.</t>
  </si>
  <si>
    <t>https://drive.google.com/open?id=1GUDiU7iXT8wC1aDCv1bdzYPN3xjoi12o</t>
  </si>
  <si>
    <t xml:space="preserve">Pari </t>
  </si>
  <si>
    <t>pgoyal@ncsu.edu</t>
  </si>
  <si>
    <t xml:space="preserve">Goyal </t>
  </si>
  <si>
    <t xml:space="preserve">Computer Engineering </t>
  </si>
  <si>
    <t xml:space="preserve">Over the past few months, my passion for service and my drive for making an impact have grown. Be it starting an online thrift store in order to provide consumers with sustainable alternatives, or working on policy change to bridge the digital divide, I have tried to do my part. I believe CYC will be the next best step for me - it will allow me to utilize my coursework and passion for service at a larger level and help me gain hands-on experience. 
As an engineer, problem-solving is something that I have been taught in all my classes from day one. I truly enjoy the process of working on a project, figuring out its execution, and minimizing its drawbacks. I believe that CYC will be the perfect opportunity for me to take what I have learned from classes and personal projects and apply it in a real, professional environment. 
Over the past few years, I have worked in a number of student teams, and I have grown immensely from them. Thus, I am always looking for more opportunities to work in groups. I am extremely excited to work, learn, and collaborate with CYC’s diverse and driven team of students.
Lastly, working towards benefiting women and minority business owners is something that will keep me extremely motivated and satisfied. 
</t>
  </si>
  <si>
    <t xml:space="preserve">I have worked in the business team at Liquid Rocketry Lab for about a year now and have learned a lot -  from the recruitment process, interviewing new members to working on our fundraising model, and reaching out to various companies. Recently, I also started an online thrift store in order to provide consumers with sustainable alternatives. Through this store, I have learned about interacting with customers and making their experiences as easy as possible and also promoting one’s brand. I feel like these experiences combined with my willingness and drive to learn make me the perfect candidate for CYC.  Not only will I be applying my past experience, but I will always be willing to learn more and use that knowledge as time passes. 
Also, I have experience working in teams such as the ECE Ambassadors and the Student Conduct Board. Through these experiences, I have been equipped to communicate and work well with others. 
</t>
  </si>
  <si>
    <t>https://drive.google.com/open?id=1QA0D42k0DNZA1OhZNzvIDKwZ8Nk4J-QD</t>
  </si>
  <si>
    <t>Grayson</t>
  </si>
  <si>
    <t>gdjones2@ncsu.edu</t>
  </si>
  <si>
    <t>Jones</t>
  </si>
  <si>
    <t>Management First Year</t>
  </si>
  <si>
    <t>Undecided</t>
  </si>
  <si>
    <t>Email, Facebook</t>
  </si>
  <si>
    <t xml:space="preserve">When contemplating my career route, one desire has always been concerning: will my work help others and not just myself? Service in my community has been a staple in my development, beginning with Boy Scouts and continuing with leadership work in high school. When considering college opportunities, I applied to the Poole College of Management because it fit my identity, reflected my interests, and met my career aspirations. Still, I have been hesitant that my career will not provide meaningful or fulfilling service to the community, as other majors might. Upon discovering this organization, however, I know that my hesitations were misguided. Consult Your Community merges my education with practical, real-world scenarios while also emphasizing the communal involvement that is important to me. I live in a rural area two and a half hours west of Raleigh, and while Covid-19 has separated me from my future Raleigh home, I would love to integrate into that community through such a meaningful program. Having this opportunity so early on in my career would complement my education but also shed light on further community work opportunities after graduation. </t>
  </si>
  <si>
    <t xml:space="preserve">I would describe myself as a problem-solver that adapts well to changing circumstances. I am a hard worker that wants the results achieved the right way. I work well in teams and truly enjoy developing relationships and tackling tough scenarios in those teams. I believe that work is most fulfilling when an inclusive and friendly environment is emphasized, and I am confident that I can embody this mindset. Finally, I would consider myself an analytical thinker, as I prefer find useful insight and its correlations before offering conclusions. </t>
  </si>
  <si>
    <t>https://drive.google.com/open?id=1YRHuFAV4beMdDQh-sxhcwuUsl90gSOSJ</t>
  </si>
  <si>
    <t>Alex</t>
  </si>
  <si>
    <t>atblant2@ncsu.edu</t>
  </si>
  <si>
    <t>Blanton</t>
  </si>
  <si>
    <t>Marketing Concentration</t>
  </si>
  <si>
    <t xml:space="preserve">CYC has long been an organization I aspire to be apart of. After applying and interviewing through two recruitment cycles, my aspirations have only grown stronger. My good impressions and ideas about CYC have been confirmed and exceeded in all of my past interactions. Most importantly, and the reason for my persistency, is that I continue to be impressed by the work CYC does. I'm inspired by the change CYC brings directly to the Raleigh community and it's something a have, and still do, want to be apart of. </t>
  </si>
  <si>
    <t xml:space="preserve">I have a lot to give. I am a team player with an aggressive self-starter attitude. I am constantly thinking of new and innovative ways to better myself and my community. I have a passion for working with other people and am confident in my communication skills in being able to do so. These skills will specifically aid my engagement in CYC and will give me tools to excel in the work I do. I am passionate and invested, qualities I believe to be vital in working closely towards the success of small businesses with real people and real stories. </t>
  </si>
  <si>
    <t>https://drive.google.com/open?id=1WYmStm2AuQhn70BNO-3CcTf7epb3PrYv</t>
  </si>
  <si>
    <t>May</t>
  </si>
  <si>
    <t>mguo5@ncsu.edu</t>
  </si>
  <si>
    <t>Guo</t>
  </si>
  <si>
    <t>I want to join CYC in order to gain real life experiences in consulting. I hope to become an IT Consultant after graduating from college so I think this will be a great opportunity to gain more insight about consulting and experience the typical workload and tasks that consultants do. I also think it would be a great way to get more involved within the community at Poole and get to know more people who are interested in consulting like me. I also like what CYC stands for and how the organization provides pro bono consulting help to small businesses around Raleigh. I enjoy volunteering to help improve my community so this would be a great opportunity to combine two of my interests.</t>
  </si>
  <si>
    <t>I am able to work well in teams and work well under pressure in order to get tasks done quickly and efficiently. I also have experience in customer service and good communication skills which can be useful when communicating with clients and ensuring their concerns are addressed especially in a field like consulting which primarily relies on communication with team members and clients in order to get tasks done. I also have knowledge in navigating Microsoft Word, Excel, PowerPoint which can be useful for gathering information and creating presentations for clients.</t>
  </si>
  <si>
    <t>https://drive.google.com/open?id=1qLXoNAiVNpL8-xSoyo0qnX2TEEPCaRkh</t>
  </si>
  <si>
    <t>Harshita</t>
  </si>
  <si>
    <t>hgupta5@ncsu.edu</t>
  </si>
  <si>
    <t>Gupta</t>
  </si>
  <si>
    <t>Not decided yet</t>
  </si>
  <si>
    <t>Physical signage, Get Involved (list of student organizations)</t>
  </si>
  <si>
    <t xml:space="preserve">From watching shark tank episodes hours on end to starting my own venture last year, I have always been super interested in entrepreneurship. Starting something from scratch and building it all the way up gives me unparalleled pleasure. When I was in middle school, I was the most under- confident person you could ever meet. It wasn’t until 8th grade that I realised I couldn’t go on like this and needed to do something about it. I started approaching all my teachers for any public speaking opportunity I could get. Teachers were skeptical about sending me anywhere as I wasn't experienced. Since I had never done things like that before, it took me 2 years to reach a stage where I could at least go on a stage without shaking and finally participate in competitions. With time, my confidence grew and I built my space in the school. I realised that there were a lot of people like me- eager, but deprived of opportunity. That is when I became the first person in my school to ever start a club- the TED Ed Club. We received more than 100 applications and the gratification I felt to see the club and its members thrive is indescribable. It is this gratification that I intend to feel again. Till now, all my impact has been limited to school but I want to move beyond that. Joining CYC would be the perfect opportunity for me to do that and build a connection with my own community. 
</t>
  </si>
  <si>
    <t xml:space="preserve">As a former female entrepreneur myself, and hence as someone who knows the hardships of running a business full time in and out, I can highly resonate with the clients we are actually going to work with. As a part of my business, I had to bake all the produce from scratch, market it on various platforms like Instagram, Facebook etc, create content for this very marketing, take orders, handle payments, take stock of the capital and get the orders delivered. I fully understand the value of not only financial and logistical support, but also the moral support they need while operating their business. Moreover, as an engineering, especially computer science student, there is a lot that I bring to the table. This is just my first semester but I plan to take classes in the summer and as we proceed, I am going to learn coding languages and other invaluable technical skills that can prove to be very useful to our clients. I think more than my skills, I can be a huge asset by the sheer virtue of the passion and enthusiasm I hold for entrepreneurship. 
</t>
  </si>
  <si>
    <t>https://drive.google.com/open?id=1c06tKRZfkNWTLldYnFb1R4rN9hrDnvhO</t>
  </si>
  <si>
    <t xml:space="preserve">Mikayla </t>
  </si>
  <si>
    <t>mkardus@ncsu.edu</t>
  </si>
  <si>
    <t xml:space="preserve">Ardus </t>
  </si>
  <si>
    <t>Intended Minor - Human Resources</t>
  </si>
  <si>
    <t>Professor</t>
  </si>
  <si>
    <t xml:space="preserve">COVID has presented challenges for many small businesses that are struggling to stay afloat.  Many are at a stage of needing to re-focus or are facing one or more business challenges.  We all need to give back to our communities and provide services they would otherwise not be able to afford such as implementing new strategic business strategies, improving organizational structures, and increasing capabilities.  I want to provide assistance to reduce the burden and provide value within the small business community. </t>
  </si>
  <si>
    <t xml:space="preserve">I am a motivated, hardworking honors student who aspires to earn recognition as a major contributor to Raleigh’s small business community.  I am a highly flexible and resourceful worker with exceptional strategic thinking skills, superior technical as well as trouble shooting skills. I exhibit proven communication skills and a strong work ethic that will aid the club in meeting its milestones. One of my greatest values is being able to not only work in a team but provide leadership to accomplish stated objectives. As mentioned in my resume, I also bring hands-on consulting experience where I helped to lead and organize different projects. I would love to join CYC and be able to directly provide value to the community around me. </t>
  </si>
  <si>
    <t>https://drive.google.com/open?id=1m9Nx6S8UctZTCvIbxuBlVBtxU9iLMdbg</t>
  </si>
  <si>
    <t>Zane</t>
  </si>
  <si>
    <t>zsshockl@ncsu.edu</t>
  </si>
  <si>
    <t>Shockley</t>
  </si>
  <si>
    <t>Industrial &amp; Systems Engineering, German Studies Sci Tech Conc (pending approval)</t>
  </si>
  <si>
    <t>n/a</t>
  </si>
  <si>
    <t>College of Engineering, College of Humanities and Social Sciences</t>
  </si>
  <si>
    <t>Email, Physical signage, Get Involved (list of student organizations), CYC New Member Information Session</t>
  </si>
  <si>
    <t xml:space="preserve">With the push for college students to fill up their resume with experiences and activities, it can be hard to separate the student organizations that provide real-world impact and experience from the student organizations that are solely for the use of listing it on a document to fill up space; CYC represents the former. I feel that the opportunity for communication skills development, real-business interaction, and most importantly the community impact sets CYC apart from most student organizations, which would not only provide me with a quality exposure to business consulting experience but help me support my community. Another large reason for why I feel called to join CYC is the support that I could provide for local entrepreneurs for no cost, which will help booster not only my own professional skills but theirs as well. Even though I am an engineering major, I want to develop my business communication skills and understanding of management and entrepreneurship, so an organization such as CYC can not only help me in my own academic and personal interests but also let me use my time and young mind to help real people in the area that need help. While I am a student who wants to put more things on my resume, the opportunity to have a mutually beneficial experience that impacts my neighbors makes CYC an amazing opportunity. </t>
  </si>
  <si>
    <t>I am not a business consulting or even engineering genius, but I feel that I could really benefit an organization such as CYC through my ability to interact with the client, my willingness to learn, and my love for helping others. I know that these attributes are more general, but the more that you get to know me the more you will realize that these are not just traits that I claim to have yet not show up when the time comes. I am the youngest child by 9 and 14 years, so while most kids were fighting their brother or sister, I was learning how to interact with adults at a very young age, so I am not afraid to step up and share my opinion or listen when they are sharing their wisdom. I think that this can be very helpful for my ability to talk to a client because clear communication is key to every interaction that takes place. I also believe in conceding my own pride when it comes to areas that I am not comfortable in, asking the appropriate questions, and putting in the time until something is done right. Even though I will be providing a service for a business, I have so much to learn from my other BA’s to the professional consultant to the small business owner, which in turn will create an atmosphere of interest and devotion to my engagement. Lastly, I have always been empathetic and generous in nature. I am not self-righteous in this way, but instead a person that cares greatly for lifting up others, and I am pushed to help small businesses that need this kind of support in every engagement during these trying times.</t>
  </si>
  <si>
    <t>https://drive.google.com/open?id=1glx9YtmzrzNAV3nsTIgyeepj9zCVGjfB</t>
  </si>
  <si>
    <t>Lilli</t>
  </si>
  <si>
    <t>lasalvad@ncsu.edu</t>
  </si>
  <si>
    <t>Salvador</t>
  </si>
  <si>
    <t>Business Administration (Concentration: Information Technology)</t>
  </si>
  <si>
    <t>Word of mouth, Email, Professor, Get Involved (list of student organizations), Student Involvement Fair (Virtual), Poole Party (Virtual)</t>
  </si>
  <si>
    <t xml:space="preserve">I want to join Consult Your Community because I see the role of a volunteer Business Analyst as an excellent way of giving back to the community. Michael Barr wrote a report called “Minority and Women Entrepreneurs: Building Capital, Networks, and Skills” which highlights key statistics of the historical disadvantages that women-and minority-owned businesses have faced, including the fact that “minority-owned businesses are approximately three times as likely to be denied loans as are comparable non minority businesses”. Such statistics are my motivation for wanting to join an organization like CYC because small business success is vital to the growth of our country (potential to “reduce race and gender wealth gaps, to reduce income and wealth inequality, and increase social mobility”). Thus, knowing that I have the opportunity to leverage my knowledge and resources to maximize success within a small business excites me. Kathryn Sharpe mentioned that CYC is a “mission driven organization” and “primarily a non-profit before a club” which stood out to me because my motives for joining the organization arise from my desire to help people. Giving back to the community is a substantial factor of my personal philosophy and I would be honored to be a part of an organization that felt the same way. </t>
  </si>
  <si>
    <t>I believe my experience with leadership, taking initiative, and problem solving aligns perfectly with your requirements. I have worked extensively with different companies as a food service worker. At both Starbucks and Smoothie King I have had shifts where I am left completely in charge of the store, being left with the tasks of cleaning, serving customers, preparing ingredients for later use, taking care of online orders, and answering calls by myself. To me, leadership means leading by example and I embodied this by prioritizing my tasks efficiently and focusing on the four pillars of self-leadership (purposefulness, mindfulness, reflection, and practice). The value that I can bring from this experience to CYC is a deep understanding of the day to day operations of restaurants as well as first-hand experience with leading a restaurant. I also have experience with taking initiative that will benefit my role as a Business Analyst. I understand that when working for CYC, you are working with real clients and students must be willing to take advantage of opportunities. Despite the COVID-19 challenges last semester, I have made an effort to help the community through an online therapy site called 7 cups. I will use this same strategy to reach out and find opportunities to help our clients like I did last semester despite any challenges or obstacles that we might come across. Lastly, my hard skills learned in my volunteer internship and NCSU classes have enhanced my problem solving skills and will aid me in my role within CYC. In BUS340 I have practiced problem solving through Excel, in BUS351 I have experience with Tableau, and in my internship I have practiced research to solve a problem/answer a question. My technical skills paired with my past leadership experiences will make me successful in this role.</t>
  </si>
  <si>
    <t>https://drive.google.com/open?id=1yu6n_9BFZcCrE93JD25w9Kh6kzW-GZKk</t>
  </si>
  <si>
    <t>Rakesh</t>
  </si>
  <si>
    <t>rvchinta@ncsu.edu</t>
  </si>
  <si>
    <t>Chinta</t>
  </si>
  <si>
    <t>Industrial and Systems Engineering</t>
  </si>
  <si>
    <t>Business, Statistics</t>
  </si>
  <si>
    <t>It's simple, I read Consult your company’s mission. After finding out more information about your company from social media, I can clearly see how my goals align with the purposes of  CYC's responsibilities, in terms of community welfare and assisting minority businesses. To be able to work at a non-profit like CYC is a rewarding experience and it gives a sense of satisfaction at the end of the day to be happy about what I have achieved.
Giving back is a big part of my personal philosophy and I felt elated to see that there was a company that felt the same way. There's nothing I love more than when I am working with other engaged individuals, where I can learn and improve new skills,  towards a common goal, and that's what excited me about working here. I would really hope to be able to come and work at CYC every day to a place where I knew not only are my technical skills valuable, but my personal philosophies are as well.</t>
  </si>
  <si>
    <t>In my current job as the Resarch Assistant at the Institute for transportation research and education, I was involved in various innovations and projects, including ways to improve teamwork. We were asked to brainstorm ideas to facilitate better team working and communication, and my ideas were chosen as the best. Not only can I bring these ideas with me, but I am also a keen proponent of innovation in general as I believe it drives progress.
One of the biggest attributes that I'd bring to this position is flexibility. At my current position, my title was "Research assistant ," but I was able to help the data analysis team during  Data cleansing work using Python and SPSS for high visibility crosswalks, and work with the economic study department to tailor their comprehensive and quantitative airport study. Ultimately, I'm willing to learn new skills and work with anyone at the company to make sure projects are a success.
My strongest attribute is my determination. I take on every challenge head-on and do what I need to accomplish my goals, even when the challenge is difficult. Every time I was given a new challenge at my previous job, whether it was my first team project or meeting a quick deadline, I always enjoyed stepping up and demonstrating my skill at that new task. You stated in the job listing that you are looking for someone who enjoys a challenge, and I know that is me</t>
  </si>
  <si>
    <t>https://drive.google.com/open?id=1vtTDJfWLjACmoFG2pCHweNdakunheQsb</t>
  </si>
  <si>
    <t>Dhivya</t>
  </si>
  <si>
    <t>dlakshm@ncsu.edu</t>
  </si>
  <si>
    <t>Lakshminarayanan (Lak)</t>
  </si>
  <si>
    <t>Economics B.S.</t>
  </si>
  <si>
    <t>Word of mouth, Physical signage, Get Involved (list of student organizations)</t>
  </si>
  <si>
    <t xml:space="preserve">          Many of us grow up with the goal of impacting those around us. We have been conditioned to think there are only certain paths to achieve this. As I continue my higher education, it has become increasingly evident that there are many ways to create positive impressions on those around us. The small business community has faced widespread devastation, the effects of which will be felt for years to come. I would like to be a part of an organization like CYC in order to work towards solutions for this vulnerable group. 
          Working on engagements and directly interacting with the local community is something that fulfills my desire to create change. Furthermore, the economic health of Raleigh is also directly related to the State ecosystem. The better Raleigh is doing, the stronger all of the sub-communities of Raleigh are, including the students and staff at NCSU. 
          Being involved with CYC would also give me the opportunity to network and work alongside students I would not traditionally have the ability to connect with. Collaborating with a diverse range of my peers to synthesize solutions will allow me to not only expand my knowledge, but also problem-solve alongside driven individuals. 
I am extremely passionate about creating change in the community, especially during such a tumultuous time. If given the opportunity to work within CYC on engagements, I would do my best to be an asset to my team and fulfill all my duties to the best of my ability. 
</t>
  </si>
  <si>
    <t xml:space="preserve">          Experience is a commodity- invaluable and everlasting. Building my experience through this organization would give me the opportunity to develop my skills, and also make an impact in the surrounding community. While I hope to gain a versatile skill set from engagements, I would also like to apply the knowledge I have accumulated through both academic and extracurricular involvements. 
          This Spring my venture, Divided, is participating in the start-up accelerator Launch Chapel Hill. Working closely with professionals and UNC Kenan-Flagler professors to develop Divided has given me an unique perspective and network. Building out a web-application and identifying our market strategies, ect., has been an eye opening process. My familiarity with the entrepreneurial experience is something that would be an asset when interacting with future clients. 
          Additionally, my involvement in Alpha Kappa Psi, co-ed business fraternity, has exposed me to the value of brotherhood. A wide array of individuals collaborating to serve a common purpose is something that I highly regard. Similar to AKPsi, I believe the  CYC student network is a brotherhood that is able to come together to utilize individual strengths to overcome obstacles. I hope to apply the same values to any engagement I am a part of and seamlessly contribute to the organization as a whole. 
          My academic experience in CSC 216/217 has also equipped me with unique skills. My experience following meticulous project guidelines and identifying areas of weakness are skills that are useful in both technical and non-technical roles. 
          I hope to use my past experience as leverage to help CYC teams develop practical solutions. I am willing to learn from mistakes and commit myself to any tasks I take on. I truly believe, if given the opportunity, I can be an asset to Consult Your Community here at NC State.
</t>
  </si>
  <si>
    <t>https://drive.google.com/open?id=13u8aan6V3x7s3rOnqWBYO45OT4BZ3Mgr</t>
  </si>
  <si>
    <t>Colin</t>
  </si>
  <si>
    <t>cjdwyer@ncsu.edu</t>
  </si>
  <si>
    <t>Dwyer</t>
  </si>
  <si>
    <t>Engineering First Year- Computer Science Intent</t>
  </si>
  <si>
    <t>Psychology</t>
  </si>
  <si>
    <t>Class visit</t>
  </si>
  <si>
    <t>I would like to join CYC to continue my volunteering in the community I reside in. I have volunteered quite often and have enjoyed serving my community in anyway I can. I feel as though CYC is making a direct impact in the immediate community. It is both helping the businesses succeed in the area and allowing students to have hands on experience in the business world. It is truly an organization unlike any other here at NC State as it provides students with real-life experience that can be beneficial when looking for both internships and jobs. I feel as though if I can put myself in a better position to move forward academically while simultaneously helping the community would be ideal for me. This type of club would be something to allow me to thrive both inside and outside the classroom by allowing me to build my problem solving skills as well as giving me a business background of some type.</t>
  </si>
  <si>
    <t>I feel as though I bring high energy and a determined mind to the CYC environment. I have always been a person who is not afraid to speak up when I have an idea or a question about something. I think that someone has to take the initiative in any group environment to challenge ideas and push the standard of the group to a higher level. I would consider myself to be that person. I would say I am willing to take risks but also understand the consequences of these risks. Sometimes it is important to challenge both yourself and the people around you to raise the level of work. I think I also am quite a team player in any environment. Having played sports my entire life, I understand the need for teamwork and the importance of all being on the same page. The leader or captain of the team may be the most important but everyone has to play their part in the bigger picture.</t>
  </si>
  <si>
    <t>https://drive.google.com/open?id=1zGM1k-aiimKTZJ57KfyDtmU6hYgqp-nT</t>
  </si>
  <si>
    <t xml:space="preserve">Julie </t>
  </si>
  <si>
    <t>jatalbot@ncsu.edu</t>
  </si>
  <si>
    <t>Talbot</t>
  </si>
  <si>
    <t>Email, Instagram, Current member (detail in "Other" option), Alex Dixon as well as a number of people I follow on Instagram</t>
  </si>
  <si>
    <t xml:space="preserve">I feel strongly about the message and intention behind Consult Your Community. I think that it is a great way to both connect with the people already in your community as well as bring in new ideas and new interest into an area. I think that community outreach is so important and I have been looking for a way to find a volunteer opportunity that can grow my abilities and also help both in the present as well as protect the longevity of a community. An opportunity like this allows me to simultaneously build a foundation for my career and be able to learn things that I don’t think could be learned in a corporate setting. Things that I can use and bring to large firms in the future and try and create as much positive change as possible. 
I feel especially passionate about CYC focusing on helping small businesses owned by women and persons of color. Focusing on marginalized groups and their small businesses helps to bring such a rich culture and a wonderful ripple effect that would help other small businesses get established. I think it is a very underserved community that leads to endless frustration in trying to seek help. It would be amazing to be a part of the group trying to help and better the community and the lives of so many just trying to fully realize their passions.
Finally I want to take advantage of the national outreach CYC has to help businesses in between the majority cities, as rural communities also have small businesses that need help, as well as help grow the club in any way I can as a national presence as I think it has an amazing mission that can be used nationwide.
</t>
  </si>
  <si>
    <t xml:space="preserve">I think that I can bring a lot of value to an engagement. My current employer hired me to improve our output and the process overall in order to create a proposal that could gain more funding. While this is a slow process, I believe we have created something of value that I can be proud of. I will also be working at Cummins this summer and while that does not help in this semester, I think that it’ll help me bring real big business ideas to the table and understand the practical side of creating solutions in the field in what works and what does not. 
I also believe that my major has prepared me for consulting and given me valuable skills to be able to help real businesses. I have learned to find ways to reorganize businesses and create efficiencies where possible. My classes and projects have revolved around an enormous amount of problem solving, and I feel I have really grown into the role. Also, if the company were to have a physical product, I have learned about product development, marketing, and manufacturing on a large and small scale which can help small businesses to scale up and not fall behind, thus improving their productivity and customer satisfaction. 
My experiences in extracurriculars have also helped to create a strong sense of teamwork in all of my work. I have learned and become capable of working both individually and in a group on a team based project. 
</t>
  </si>
  <si>
    <t>https://drive.google.com/open?id=1Q6SZhIAIwrQUnR2778picrSYlkBzIwG7</t>
  </si>
  <si>
    <t>Isra</t>
  </si>
  <si>
    <t>iisiddiq@ncsu.edu</t>
  </si>
  <si>
    <t>Siddiqui</t>
  </si>
  <si>
    <t>International Studies and Biological Sciences</t>
  </si>
  <si>
    <t>College of Humanities and Social Sciences</t>
  </si>
  <si>
    <t xml:space="preserve">I would like to join Consult your Community here at NC State because I understand the difficulties of promoting small businesses, and imagine it to be more difficult at a time like this. I have personally researched statistics regarding the closure of many small businesses,  and additionally, have a family friend whose business is currently being closed down. It is truly disheartening to witness especially in unprecedented times , and I hope to be at service in any way I can. I have been aiming to work with non-profit organizations since I started here at NC State, and believe this would be the perfect opportunity. I am also a psychology major in the pre-health field and believe I can apply what I have learned when consulting others in need. </t>
  </si>
  <si>
    <t xml:space="preserve">Although I do not have much business background, I am determined to acquire the specific skillset required for any position. I have a lot of experience with working with diverse populations through several organizations in the community, and believe these experiences have shaped my ability to be a good team player and to empathize with various populations. I have volunteered at WakeMed Health and Hospitals which taught me the value of cultural  competence as well as empathy for those in need. I also work with children diagnosed with Autism at a Small Miracle which has taught me skills such as determination and patience. I have the desire to continue on my path of learning through experiences serving diverse populations, but believe I have skills to bring to the table. </t>
  </si>
  <si>
    <t>https://drive.google.com/open?id=1LB6oLdB2g2x73AoCNhg_-vjGyeJeXFok</t>
  </si>
  <si>
    <t>Grace</t>
  </si>
  <si>
    <t>geaguila@ncsu.edu</t>
  </si>
  <si>
    <t xml:space="preserve">Grace </t>
  </si>
  <si>
    <t>Aguilar</t>
  </si>
  <si>
    <t>Microbial Research</t>
  </si>
  <si>
    <t>Technical and Scientific Communication, Spanish</t>
  </si>
  <si>
    <t>College of Sciences</t>
  </si>
  <si>
    <t>CYC New Member Information Session, Current member (detail in "Other" option), Alex Rojas</t>
  </si>
  <si>
    <t xml:space="preserve">The 3 core aspects that drew me to CYC are: Serving local Raleigh businesses, interdisciplinary peer networking, and solving current real life issues. In the CYC 2020 impact report, the engagement with "Herbal Healing" caught my attention because CYC managed to help the business grow its online platforms in response to the COVID-19 pandemic. This example shows how CYC is serious about approaching these businesses with a holistic view. I want to part of an organization that serves the community while empowering its members. </t>
  </si>
  <si>
    <t xml:space="preserve">I see myself bringing creativity to a CYC engagement. I once had an employer who was hoping to advertise more for special gift boxes she assembled for Christmas. She wanted more engagement on her social media platforms. I suggested adding an element of animation to the instagram story to catch viewers eyes. Using Canva, I showed my employer how she could create social media content from a smartphone that included animations, music, stickers, and more. The post was shared several times, reaching a wider audience level. </t>
  </si>
  <si>
    <t>https://drive.google.com/open?id=1FAgLKercbLtxIDVpe0PWaBOhKy_cthg8</t>
  </si>
  <si>
    <t>Wes</t>
  </si>
  <si>
    <t>wjwillia@ncsu.edu</t>
  </si>
  <si>
    <t>Wesley</t>
  </si>
  <si>
    <t>I want to join Consult Your Community because I have a passion for helping my community as well as analyzing businesses.  Consult Your Community seems like a club that genuinely helps local businesses overcome obstacles and maximize revenue.  Since I was young I have had a passion for business and CYC is an organization where I can both help my community as well as get involved with analyzing and helping identify ways to increase productivity in business.</t>
  </si>
  <si>
    <t xml:space="preserve">I plan to bring the value of compassion to CYC engagement.  My father is a small business owner who was faced with many financial obstacles due to covid-19.  I can empathize with local businesses who are facing pressure due to covid-19 related issues.  I would love to get involved in order to help maximize productivity and help relieve the many pressures that owning a business can bring.  </t>
  </si>
  <si>
    <t>https://drive.google.com/open?id=1yorWJ7Zu0G45tH6bMjjISp1rmq6-X8hS</t>
  </si>
  <si>
    <t>Review scoring instructions in the behavioral interview procedural guide.</t>
  </si>
  <si>
    <t>Interviewer</t>
  </si>
  <si>
    <t>Pippin Payne</t>
  </si>
  <si>
    <t>Jopsy Bayog</t>
  </si>
  <si>
    <t>Karis Dean</t>
  </si>
  <si>
    <t>Pippin</t>
  </si>
  <si>
    <t>Namrata</t>
  </si>
  <si>
    <t xml:space="preserve">Namrata </t>
  </si>
  <si>
    <t>Natalie Yeung</t>
  </si>
  <si>
    <t>Spencer Matthews</t>
  </si>
  <si>
    <t>Avital Politi</t>
  </si>
  <si>
    <t>Becca Chem</t>
  </si>
  <si>
    <t>Steven Diniz</t>
  </si>
  <si>
    <t>Zachary</t>
  </si>
  <si>
    <t>Bill Lamm</t>
  </si>
  <si>
    <t>Bradley</t>
  </si>
  <si>
    <t>Jopsy</t>
  </si>
  <si>
    <t xml:space="preserve">Pranali </t>
  </si>
  <si>
    <t xml:space="preserve">Avital Politi </t>
  </si>
  <si>
    <t>Rithika Shivkumar</t>
  </si>
  <si>
    <t>Kathryn Sharpe</t>
  </si>
  <si>
    <t xml:space="preserve">Kathryn </t>
  </si>
  <si>
    <t>Anabel Russo</t>
  </si>
  <si>
    <t>Alex Dixon</t>
  </si>
  <si>
    <t>Hilton</t>
  </si>
  <si>
    <t>Pranav Chockalingam</t>
  </si>
  <si>
    <t>Isaac</t>
  </si>
  <si>
    <t>Kathryn</t>
  </si>
  <si>
    <t>Keya Pothireddy</t>
  </si>
  <si>
    <t>Nupur Jain</t>
  </si>
  <si>
    <t>Angelina Marreddy</t>
  </si>
  <si>
    <t xml:space="preserve">Mary Louise Sprague </t>
  </si>
  <si>
    <t>Interviewee</t>
  </si>
  <si>
    <t>Lital Stroebel</t>
  </si>
  <si>
    <t>Tafui Leggard</t>
  </si>
  <si>
    <t>Alice Magnani</t>
  </si>
  <si>
    <t>Isra Siddiqui</t>
  </si>
  <si>
    <t>Iustina Banerji</t>
  </si>
  <si>
    <t>Zane Shockley</t>
  </si>
  <si>
    <t>Ravi Aechan</t>
  </si>
  <si>
    <t>Sumi Vijayakumar</t>
  </si>
  <si>
    <t>Wes Williams</t>
  </si>
  <si>
    <t>Colin Dwyer</t>
  </si>
  <si>
    <t>Becca Ross</t>
  </si>
  <si>
    <t>Thida Lee</t>
  </si>
  <si>
    <t>Lillie Williams</t>
  </si>
  <si>
    <t>Sarah Ann Tabor</t>
  </si>
  <si>
    <t>Zuhare Ali</t>
  </si>
  <si>
    <t>Connor Bain</t>
  </si>
  <si>
    <t>Rucheer Dave</t>
  </si>
  <si>
    <t>Rakesh Chinta</t>
  </si>
  <si>
    <t>Lillie Salvador</t>
  </si>
  <si>
    <t>Lulu Holz</t>
  </si>
  <si>
    <t>May Gao</t>
  </si>
  <si>
    <t>Anagha Jandhyala</t>
  </si>
  <si>
    <t>Grace Aguilar</t>
  </si>
  <si>
    <t>Ming Gao</t>
  </si>
  <si>
    <t>Sam Fitts</t>
  </si>
  <si>
    <t>Grayson Jones</t>
  </si>
  <si>
    <t>Alex Blanton</t>
  </si>
  <si>
    <t>Beckett Stillman</t>
  </si>
  <si>
    <t>Julie Talbot</t>
  </si>
  <si>
    <t>Sheridan Kum</t>
  </si>
  <si>
    <t>Ashlyn Chapman</t>
  </si>
  <si>
    <t>Pari Goyal</t>
  </si>
  <si>
    <t>Annika Pillutla</t>
  </si>
  <si>
    <t>Hrishi Batta</t>
  </si>
  <si>
    <t>Harshita Gupta</t>
  </si>
  <si>
    <t>Dhivya Lakshminarayan</t>
  </si>
  <si>
    <t>Natalie Gorelik</t>
  </si>
  <si>
    <t>Mikayla Ardus</t>
  </si>
  <si>
    <t>Mustafa Syed</t>
  </si>
  <si>
    <t>Sonia Dubiansky</t>
  </si>
  <si>
    <t>Behavioral Interview Procedural Guide</t>
  </si>
  <si>
    <t>Resume</t>
  </si>
  <si>
    <t>Creating a Positive Impact on a Team</t>
  </si>
  <si>
    <t>Demonstrates versatility and a drive to learn new things</t>
  </si>
  <si>
    <t>Demonstrates self-awareness and humility</t>
  </si>
  <si>
    <t>Demonstrates an ability to work well with a diverse team</t>
  </si>
  <si>
    <t>Demonstrates clear and concise communication</t>
  </si>
  <si>
    <t>Total Numerical Score</t>
  </si>
  <si>
    <t>Total Contribution To Overall Score</t>
  </si>
  <si>
    <t>Creating a Positive Impact on CYC</t>
  </si>
  <si>
    <t>Demonstrates an ability to represent CYC well</t>
  </si>
  <si>
    <t>Demonstrates high achievement (academically and nonacademically)</t>
  </si>
  <si>
    <t>Demonstrates a willingness and ability to commit significant time and effort to CYC</t>
  </si>
  <si>
    <t>Demonstrates leadership abilities</t>
  </si>
  <si>
    <t>Total</t>
  </si>
  <si>
    <t>Creating a Positive Impact on the Community</t>
  </si>
  <si>
    <t>Demonstrates care for their community</t>
  </si>
  <si>
    <t>Demonstrates an understanding of challenges to local businesses</t>
  </si>
  <si>
    <t>Demonstrates an understanding of how CYC's mission addresses challenges of local businesses</t>
  </si>
  <si>
    <t>Summary</t>
  </si>
  <si>
    <t>Without knowing about the other candidates, would you recommend that this applicant advance to the final interview round?</t>
  </si>
  <si>
    <t>Recommend</t>
  </si>
  <si>
    <t>Strongly Recommend</t>
  </si>
  <si>
    <t>Recommend With Hesitation</t>
  </si>
  <si>
    <t>Do Not Recommend</t>
  </si>
  <si>
    <t>Explain your answer to the previous question.</t>
  </si>
  <si>
    <t>Lital seems really sweet. I thought she was an ok interviewer...her answers didn't really blow me away. But she is also new to the US, and I think she probably underplayed some of her experiences. She definitely has a strong care for her community, and I think she would really work well in one of our teams.</t>
  </si>
  <si>
    <t>Seems awesome; really genuine and kind. She connected with Toni Kalusche before the interview. I think she will provide a great unique perspective to CYC and she is very mission-driven. I am not strongly recommending though because I feel like she didn't do a great job highlighting her individual strengths and contributions in high-impact experiences (and am not sure about exactly how valuable she will be on an engagement). But I think there is a lot of potential and I would love to work with her.</t>
  </si>
  <si>
    <t>No question. Everything is pretty much perfect except she rambles a ton. She would be extermely valuable on a team though, seems like she would go above and beyond to improve CYC, and has a very acute understanding of how CYC can help the community.</t>
  </si>
  <si>
    <t xml:space="preserve">Candidate demonstrates clear mission-driven passion. She is incredibly well-rounded and organized. </t>
  </si>
  <si>
    <t>I thought she was a good applicant. She didn't blow me away, but I felt that she was thoughtful and genuine. Clearly also smart, and I think she could bring a lot of technical skills to the table. I didn't see her as someone who has done as much teamwork/leadership as I would like to see out of a junior, which was my complaint. But I still think she'd be a great addition, and I could see her becoming an EM in her final semester.</t>
  </si>
  <si>
    <t>She has really solid experience and has a good understanding of teamwork from the business analytics program, which is something that seems really similar to CYC 's engagements.  Could explain teamowrk/leadership. Well thought-out answers, could deifnitely see her doing well in the case.</t>
  </si>
  <si>
    <t>Isra was ok, but she didn't have a lot of experiences that she talked about which I thought would translate well to CYC. I liked her as a person, but she seemed very nervous. So it was hard to tell if she just didn't have great experiences or if that was just the nerves. She talked a lot about diversity, which I liked. And I thought she would be a good member in CYC, but I expect a little more out of someone who's a second semester sophomore. DIdn't really seem to have any quality teamwork/leadership situations that she's been in.</t>
  </si>
  <si>
    <t>I want to recommend her; she was a bit on the reserved side in terms of talking about her abilities and experience, but I do think we could potentially help her grow. Didn't have much experience applicable to CYC, but she was self-aware and open, which I liked. Was clearly nervous and that could have affected the way she communicated as well.</t>
  </si>
  <si>
    <t>Again, she's gotten better. Not much to say here -- loved it and I want her through. Only downside was she spoke mostly about high school but I put her back on track.</t>
  </si>
  <si>
    <t>10/10 candidate. Best person I've ever interviewed for CYC.</t>
  </si>
  <si>
    <t>Super cool guy. I loved his personality and humility and think he would be a great representative of CYC. I have some doubts though about his ability to contribute well to an engagement. He displayed a below average understanding of the challenges that small businesses face and neglected to mention that we try and work with businesses that need the most help (women-owned/minority-owned often). I think there is a decent amount missing here but I could also imagine him becoming a really good member so I recommend with hesitation.</t>
  </si>
  <si>
    <t>strong leadership qualities, recognizes the benefit of diversity in group settings, community involved and advocate for helping, seems like a dominate personality that maybe struggles with letting others lead, did not give specifics about what CYC does that suggests understanding of our impact outside of "new perspectives" on problems</t>
  </si>
  <si>
    <t>Well spoken and presented self well, understands struggles of starting business/organization. Has a good understanding of the needsfor team diversity</t>
  </si>
  <si>
    <t>This was close to a do not recommend for me. I actually liked him a lot but I have serious hesitations about his ability to work with diverse teams and his lacking understanding of how our mission addresses the challenges of small businesses. He seems really smart -- if the competition is stiff, I would probably suggest he re-apply</t>
  </si>
  <si>
    <t>She struggled with communicating some of her ideas. Graduating next semester. Very clearly demonstrated teamwork and abilities, but used RTI as an example for every quesiton. I think she is qualified, but I am not sure she would make a huge impact in 1 semester. Content of interview seemed on the level of underclassmen with less experience, not senior with mulitple professional experiences.</t>
  </si>
  <si>
    <t>Clear communication, clearly has technical skills and lots of experinece, has worked on several teams in the past, seemed like she didn't know much about what CYC does or what small businesses are. Used same exmaple every time.</t>
  </si>
  <si>
    <t>Really liked his personality, communicated very clearly and concisely, demonstrated that he knows how a team works and a lot about small businesses and CYC mission. Did not have a great answer for an example where he was a leader. Seemed put together.</t>
  </si>
  <si>
    <t xml:space="preserve">I liked him a lot. He was very charismatic and seemed eager about the work that CYC does. His dad runs a small business so he seems to fully understand the plights of a small business, especially during this pandemic. He was very put together and easy to talk to. He was to be a consultant in his future. Did not talk too much about diversity or leadership. </t>
  </si>
  <si>
    <t>This guy was awesome. He answered each question very well, demonstrated humility while talking about a ton of leadership experience, spoke very confidently and concicely, knows about how CYC helps small businesses, has an interesting background.</t>
  </si>
  <si>
    <t>Excellent candidate with great perspecitve on himself as well as the community. I believe Colin has the potential to be a great asset to CYC in his leadership potential as well as willingness to improve businesses and organizations.</t>
  </si>
  <si>
    <t>I think she's a good person, but not good for CYC. She's going into grad school, but she didn't seem to have any leadership experience, and the teamwork that she talked about, she never really mentioned her contributions. She also never really talked about small businesses or addressing how CYC tries to help with that. She had some vague notions about wanting to help people, but I didn't think it was super well defined.</t>
  </si>
  <si>
    <t>Becca has a good understanding of the what it's like to work on a team, and her core value heavily aligns with CYC's mission. She has a diverse skillset and likes working on diverse teams.</t>
  </si>
  <si>
    <t>Thida is a very good candidate. Well spoken, understands the problems of small businesses super well, and I think she's very smart. She doesn't have a ton of leadership experience, but that's because she does a lot of extra working. I'm not worried about that - she has a lot of self-awareness and would do good in leadership roles.</t>
  </si>
  <si>
    <t xml:space="preserve">she seems very well put together and people oriented, while lacking some of the leadership experience was noted as a negative last semester, you wouldn't guess it from the interview. </t>
  </si>
  <si>
    <t>Lillie is a really good candidate, and I'm between recommend and strongly recommend with her. Her mom is a small business owner and she really understands the challenges small businesses are facing. I think she's very smart, and she is definitely introverted and I worry a little bit about her leadership. However, she is aware of areas where she isn't a "traditional" leader, and I think she knows how to make her leadership style fit her personality. I think she's the kind of person we need in CYC, and with a little bit of mentorship, she'll be terrific!</t>
  </si>
  <si>
    <t>The fact that Lillie is well-acquainted with the struggles of small businesses, as well as her desire to get to know others and assist small businesses with her analytical skills, makes her a good fit for the organization. I think she has lots of growth potential as well.</t>
  </si>
  <si>
    <t>I like Sarah Ann, but I also know there's a lot of other really good applicants. She had some flashes that I really liked (talking about her mom's small business), but I didn't like that her example of a time when she went above and beyond was from high school (she's a junior who has done 3 semesters of co-op.). So I'd like to see her move to the next round, but I don't know if she'll be as good as the other applicants.</t>
  </si>
  <si>
    <t xml:space="preserve">The interview was good, but not great. She seems to take care of checking the boxes, worked at a small business for 4 years, and only took on a leadership/orgnizational role 3 years in. </t>
  </si>
  <si>
    <t>He seems to have the main teamwork thing down, but didn't mention any other leadership experiences. Fine, not great is my takeaway from this one</t>
  </si>
  <si>
    <t>This guy was just alright. His communcation was not super concise, he didn't seem to understand the struggles of small businesses or the importance of the work CYC does. He does have expereince of working on a team and does seem to be passionate about giving back to the community. Does have some technical skills. Really didn't answer the "Why work CYC does is important"</t>
  </si>
  <si>
    <t xml:space="preserve">I think that Connor had a lot of what we're looking for in terms of experience, an understanding of how he could help an engagement, etc. One reservation I had was that he didn't seem to understand that community aspect, and answered the third question in a "resume-drop" kind of way. Would be good to see how he does in case, though. Came a little late because of sign-in issues. </t>
  </si>
  <si>
    <t>I thought Rucheer was all-around above average from what I've seen. I was impressed by the latter half of his interview. High potential and seems smart but not wowed on a personal level.</t>
  </si>
  <si>
    <t>It's hard to tell if I like Rucheer, because he isn't a good interviewer. But I think he's a good kid. I liked his leadership stuff in high school, and he seems to deeply care about the community. He's had some relevant experience that I think would translate well to CYC , which is good for a first-year student. I think he should move on to the case.</t>
  </si>
  <si>
    <t>He seems smart but missed the mark in every category IMO. He is relatively old and I do not have confidence that he will be a high-impact contributor right away, I don't know if he would fare well with diverse teams, I don't know if he would be a great representative of CYC and our culture. He is really nice but seems pretty below average.</t>
  </si>
  <si>
    <t>academically strong, has professional experience</t>
  </si>
  <si>
    <t>Clearly cares about the mission of CYC and about volunteering and giving back to the community. Spoke clearly, concincely, and confidently. Has expereince both working as part of a team and being a team leader. Some of her work experience examples were repetitive. Knows the value of diversity and is open to learning new things. Passionate about consulting and wants to go into it for her career. Only concern is her leadership response was eh.</t>
  </si>
  <si>
    <t>She is very passionate about helping the community and she has good experince of working in diverse enviroment. She was very confident and clear in her answers. Her first answer hit all the right points.</t>
  </si>
  <si>
    <t xml:space="preserve">Lulu is a very intellectually curious person. She seems to be a young leader in training and someone who is going to blossom with the mentorship that CYC can provide. </t>
  </si>
  <si>
    <t xml:space="preserve">Displays drive to learn and growth mindset, very kind, could be more organized in her answers. </t>
  </si>
  <si>
    <t>Her answers were really brief and didn't brag about herself like she should in an interview. Didn't seem like she was ready for an organizaiton like CYC but does have an interest in consulting</t>
  </si>
  <si>
    <t>I thought she seemed kind but her answers to the questions were very brief and she didn't elaborate on her answers. I didn't gain enough information about her from this interview to feel confident in advancing her to the next round.</t>
  </si>
  <si>
    <t>Terrific candidate. Smart, passionate about service, and already showing leadership into her first year. She needs to move on to the next round.</t>
  </si>
  <si>
    <t>This is exactly the person I would imagine when thinking of an ideal CYC member</t>
  </si>
  <si>
    <t>Grace is a nice girl and has a variety of experiences that make her a good candidate. I have some hesitations with her understanding of the work CYC does and she didn't explain super well how she would contribute to that</t>
  </si>
  <si>
    <t>She does not limit her learning and impact to her major of Microbial Research. She is demonstratedly willing to learn about new fields, work with others, and step up to lead and make an impact. She has prior experience working for several small businesses and understands the needs and challenges that owners face on a daily basis.</t>
  </si>
  <si>
    <t>Amazing and extremely knowledgable candidate. So expereinced, in fact, that she might not gain as much out of CYC as an undergrad canditate would. Also graduates soon: this November</t>
  </si>
  <si>
    <t xml:space="preserve">Ming is incredibly experienced and could bring a lot of knowledge to the table. She is so experienced that it could almost hurt her time in CYC; going through the introductory phase of CYC may feel a little but redundant and elementary to her. She is a PhD student right now, and she does not have that much time left. She is graduating in November so she would not have too much time. </t>
  </si>
  <si>
    <t>I would reccomend Sam to move on to CYC's 2nd round of interviews. This is because I was very impressed with his reasoning on why he wanted to join. I think he should have a shot at the case interview.</t>
  </si>
  <si>
    <t xml:space="preserve">This guy did not communicate very clearly or conciesly. I had a hard time keeping up with what he way saying. For a junior, he does not have very much experinece. I was not impressed with any of the responses that he had for the questions. </t>
  </si>
  <si>
    <t>Great potential and amazing attitude. Might not have the same high-caliber experience as other applicants but is a freshman so that is expected.</t>
  </si>
  <si>
    <t>I would say that Grayson is a very humble and nice guy, with a lot of interest in CYC and a lot of passion to get involved with the program. He wasn't very clear while answering some questions and was a little vague with his descriptions.</t>
  </si>
  <si>
    <t xml:space="preserve">Well-rounded candidate with many experiences. Was a bit of a challange to hear the specifics of those experiences and how they apply to CYC. I'm sure the candidate has many more experiences that would apply well to CYC, however, the STAR method was not appied and as a result, those experiences were not well communicated and sounded vauge. If we had more time I might have reccomemded or even strongly reccomended this candidate, however, I didn't hear the details of the experienes he shared and so was not able to extrapolate that information to determine how this candidate would apply/work well with CYC.  </t>
  </si>
  <si>
    <t>I'd say that he is a great candidate for CYC just off his resume and his eagerness to be a part of the organization, and I'm sure he could be successful, but it was hard to pull details regarding his experience and what he could really contribute to the organization. I feel like he has a lot to offer, but he didn't show us much during the interview.</t>
  </si>
  <si>
    <t xml:space="preserve">Very smart and has great communication and leadership skills, would work well on a CYC team, seems to have a lot of commitments so I'm a little worried about how much time he will commit to CYC </t>
  </si>
  <si>
    <t>Beckett has a profound ability and desire to learn quickly and be creative. He also demonstrates a great deal of caring for his community by already working with a nonprofit on a project related to air quality. In addition, he demonstrates very strong leadership abilities (as indicated by his swim coaching), which would likely make him a great potential future EM or other leadership role within CYC.</t>
  </si>
  <si>
    <t>Good candidate, did really well answering the third interview question, little bit of an older candidate (junior), would like to see her move onto the case to determine her critical thinking skills</t>
  </si>
  <si>
    <t xml:space="preserve">I think that Julie has a deep level of care and concern for her community and local business, so she'd be great to represent CYC's mission. I felt like her communication could be a bit more concise. </t>
  </si>
  <si>
    <t>Sheridan is a good candidate and I'm interested to see how he works on the case with others. I think hes very curious and seems like a good person.</t>
  </si>
  <si>
    <t xml:space="preserve">Yes, I would recommend him to the club. His answers were good, and he has past experience working on the business side of club from his acapella group. He was late to the interview, but it was due to tech issues. </t>
  </si>
  <si>
    <t>This candidate did not have too much knowledge about small businesses but has a great deal of technical skills and experience, communicated very clearly and concicely, has lots of experience working on a team, and definetly has strong problem solving skills</t>
  </si>
  <si>
    <t>I thought Ashlyn was good but a little timid and hesitant in her answers. She seems to have a good amount of experience that she can bring to CYC which is good considering her age. I'd pass her to the case interview if we have the space</t>
  </si>
  <si>
    <t>Showed great examples of taking initiative to fulfill needs within her own community
Spoke about importance of getting connected to NCSU community, and how hard it can be to do that as an international student not in the US
Really nice, well spoken and consise, would have liked more elaboration on some answers, had to prompt for further responses on some questions</t>
  </si>
  <si>
    <t>She is hard working and driven but needs to work on her communication skills.  However, she does have skills in working with various groups of people and values what CYC stands for.</t>
  </si>
  <si>
    <t>Great understanding of struggles small businesses face, well spoken
Impressive personal projects, seems like he loves to learn and take on new challenges</t>
  </si>
  <si>
    <t>Good technical skills and adaptability to learn</t>
  </si>
  <si>
    <t>Great candidate, definitely should be in CYC
Took a gap semester to run her own small business, so she spoke about understanding and connecting with CYC's mission. Showed solid understanding of the struggles small businesses face
Used to be shy and quiet, and decided to take public speaking classes and engage in community more to get better. Showed ability to identify weaknesses and work on them
Started very first club at her high school, talked about being innovative and having the courage to pursue her ideas. Overall, great applicant, I strongly recommend</t>
  </si>
  <si>
    <t>Very genuine and would be a dedicated CYC member</t>
  </si>
  <si>
    <t>Seems nice, answered all the questions really really quickly, without much elaboration
has her own start up, so has experience with running a business, but overall, just not that impressed</t>
  </si>
  <si>
    <t xml:space="preserve">unique experience to bring to the table with starting her own startup, knowledgeable about the inner workings of small businesses, dedicated to a project </t>
  </si>
  <si>
    <t>Has worked in coworking space to partner mentors and businesses, so understands CYC's mission
not great interviewer, answers were very brief and lacked elaboration, but she seems smart and driven</t>
  </si>
  <si>
    <t>seems like she has a unique experience with engaging with small businesses and has a desire to learn more, although she didn't mention much about how her values align with CYC and could improve on her communication skills</t>
  </si>
  <si>
    <t xml:space="preserve">Very clear communicator, seems to have a guenuine passion for small businesses and helping them, will be able to commit a lot of time to CYC and is a younger candidate. Would really like to see her move on to the case </t>
  </si>
  <si>
    <t>She should move on</t>
  </si>
  <si>
    <t>Did you fill out every box?</t>
  </si>
  <si>
    <t>Yes</t>
  </si>
  <si>
    <t xml:space="preserve">Total </t>
  </si>
  <si>
    <t>Averaged % Score</t>
  </si>
  <si>
    <t>Previous Rejection</t>
  </si>
  <si>
    <t>Interview Notes</t>
  </si>
  <si>
    <t>Recommendation 1</t>
  </si>
  <si>
    <t>Recommendation 2</t>
  </si>
  <si>
    <t>Score 1</t>
  </si>
  <si>
    <t>Score 2</t>
  </si>
  <si>
    <t>Score Difference</t>
  </si>
  <si>
    <t>Score Average</t>
  </si>
  <si>
    <t>Decision</t>
  </si>
  <si>
    <t>Notes</t>
  </si>
  <si>
    <t>Case</t>
  </si>
  <si>
    <t>Reject</t>
  </si>
  <si>
    <t>--</t>
  </si>
  <si>
    <t>Interview</t>
  </si>
  <si>
    <t>Behavioral</t>
  </si>
  <si>
    <t>Declined interview</t>
  </si>
  <si>
    <t>Missed interview</t>
  </si>
  <si>
    <t>Application</t>
  </si>
  <si>
    <t>Reject &amp; Reapply</t>
  </si>
  <si>
    <t>https://drive.google.com/open?id=1o5AEw5s874J7m5-2auSgRgrSHyjq56bW</t>
  </si>
  <si>
    <t>COUNTA of Decision</t>
  </si>
  <si>
    <t>Grand Total</t>
  </si>
  <si>
    <t>Score</t>
  </si>
  <si>
    <t>COUNT of Score</t>
  </si>
  <si>
    <t>AVERAGE of Score</t>
  </si>
  <si>
    <t>At the end of the interview, score candidate using the next sheet called "Matrix".</t>
  </si>
  <si>
    <t>Interviewer 1 name:</t>
  </si>
  <si>
    <t>Notes on Q1</t>
  </si>
  <si>
    <t>Notes on Q2</t>
  </si>
  <si>
    <t>Notes on Q3</t>
  </si>
  <si>
    <t>Miscellaneous Notes</t>
  </si>
  <si>
    <t xml:space="preserve">Would be starting as a BA - most likely wouldn't be a leader as a new member. They are flexible and wants to make sure the group is successful. Center themselves around analytical stuff. Don't enjoy financial analysis a lot. Surroudn themselves with people that are in different majors. Strong background in research in high school. Quick and comfortable with research. Reaching out to companies and employees through interviews. Actively working on making sure they're more welcoming and inclusive.  </t>
  </si>
  <si>
    <t xml:space="preserve">Clubs and organizations have been strunted due to COVID, Grains of time cant rehearse due to guidelines. They recently had a in person rehearsal. They've been helping conduct the mixing of the audio files. Is now the business manager for the organization. </t>
  </si>
  <si>
    <t>A lot of small businesses are faced with a lot of issues and a lot are shutting down. A lot of students are customers and can have a big impact on the bsuinesses and the livlihoods. CYC does a lot of important work for businesses in Raleigh. Students and business owners have a lot to learn from each other</t>
  </si>
  <si>
    <t>Current experience is a mix of finance and accounting. Translating a lot of forms to other forms. Making sure things are correct when they send to investors. It's been a confusing process but realized its too monotonous and they want to be working with other people.</t>
  </si>
  <si>
    <t>Interviewer 2 name:</t>
  </si>
  <si>
    <t>flexible in a group setting, reading a book on inspiration passion, tenor himself around people who are good at analytics, his value would be research through his experience in the debate team</t>
  </si>
  <si>
    <t>acapella group had a hard time growing because of COVID-19. made social media videos to collab together with other members, and Sheridan compiled and mixed the videos to make the experience virtual. does some finanical and managing of his acapella group</t>
  </si>
  <si>
    <t>small businesses are faced with a lot of issues right now especially with the pandemic. students on campus have a big impact on businesses. he's sure that CYC has been really helpful to a lot of different companies</t>
  </si>
  <si>
    <t>9 minutes late to interview, techical issues, abroad right now doing a co-op</t>
  </si>
  <si>
    <t>Hilton Stallworth</t>
  </si>
  <si>
    <t xml:space="preserve">Describes himself as an analytical thinker. "Macro level thinker. Believes that inductive thinking is very important as well as diversity of thought and background. </t>
  </si>
  <si>
    <t>Played rugby in highschool and decided to be a volunteer coach at highschools once he got to college. Uses effective problem solving and creativity to improve upon goals.</t>
  </si>
  <si>
    <t>From a company's perspective valueable to have young and fresh student insight where all of the students are really bright and intelligent. This would be interesting to have insight from people not to heavily involved in the business world. He also acknowledges the impact that Cyc has on women and minority small businesses. The contribution to the student is very important because it gives them a whole lot of good experience.</t>
  </si>
  <si>
    <t>He really wants to make an impact on his community before he leaves. He undestands that these resources are very important to utilize before he leaves and he'd really love to use those resources to give back to the community before he moves on. Really cares about diversity.</t>
  </si>
  <si>
    <t>he's an analytical thinker, would be more in a management role. would want to surround himself with people who are more creative, people from different backgrounds with different points of view. inductive reasoning people.</t>
  </si>
  <si>
    <t xml:space="preserve">Played rugby in high school. had coaching role with high school team. honestly i could not even keep track of what he was saying. sounds like he made a creative play to do better than other team. </t>
  </si>
  <si>
    <t>valuable for businesses to have a fresh insight to offer their points of view to companies with people that don't have much experience in the business world. CYC focuses on women and minority owned businesses. from student perspective, CYC is valuable for students to allow people our age to have such a large impact.  good way to bring together passionate driven people.</t>
  </si>
  <si>
    <t xml:space="preserve">he really wants to make an impact before he leaves, realized how many resources. he grew up in diverse environemnt, worked as tutor, been able to have 1 on 1 connections with people. has experience coaching and being a captain. 
really did not communicate very well. </t>
  </si>
  <si>
    <t>Active listening. I like that. Personally, she would want to invite people from diverse backgrounds. Through experience feels that it's enriching to work with people from different backgrounds. Didn't share a story about that, but I believe her with the IBDD program. She's big on being an integrator, she would look for commitment. Some people who are big on presentation stuff. Kind of vague with what she was talking about. Also brought up chemistry and how she'd want to create that. I like it. Talked about getting to know people's personality and not just being business colleagues. I liked this response, but it didn't blow me away.</t>
  </si>
  <si>
    <t>Her dad is a pastor. Her dad had to close the church with COVID. Church used to be a highlight for their community. They started uploading recordings, but it's not the same. Worked with her dad to make Christmas Eve service to the people. Came up with idea to do YouTube livestream. They'd never done that before. Ordered equipment, it came in time, got it set up, and it worked pretty well. I liked that she told a story, but I didn't think the story was super great. Jopsy asked about if there were more problems, and she talked about getting everything to work at the same time. In the beginning, one thing works but then another thing doesn't work. I don't know...I just don't think that's a super difficult challenge.</t>
  </si>
  <si>
    <t>Read that small businesses in US employ 50-60% of the workforce. Clearly they have a huge importance to society. But the big companies dominate and change the landscape, and the pandemic doesn't help. CYC is doing good work by providing help and systems to move forward and address their challenges. Didn't go into any specifics about what those challenges are.</t>
  </si>
  <si>
    <t xml:space="preserve">Jopsy asked about her internship. She worked in the deal execution team. Banking department processing loan applications. She would prepare notices for clients and answer questions that they had. There were some trouble clients, a colleague asked her for help, she looked into it, and then she found the problem. Fixed it. </t>
  </si>
  <si>
    <t>Important for people with different backgrounds; has been crucial for her in her past global experiences
Lital is an integrator; would want someone creative; someone to do the work</t>
  </si>
  <si>
    <t>Dad is a pastor in small German town; church had to close due to COVID; came up with idea to do YouTube livestream for Christmas Eve; ordered equipment and had a livestream; had to learn by doing</t>
  </si>
  <si>
    <t>Small businesses hire many people and are important; large businesses and COVID make it hard for businesses</t>
  </si>
  <si>
    <t>Would want someone more creative to push her; Taf likes to move forward and execute, do up front work; Wants someone to check work, simplify, and keep everyone on the same page; Had some challenges in AIC as each person only focused on their interests</t>
  </si>
  <si>
    <t>Triangle Academy of Dance; would help out backstage; would help dancers with quickchanges and she could relate to their anxieties as a former dancer herself; helps organize everything and helps the show run efficiently but empowers dancers and parents</t>
  </si>
  <si>
    <t>Karis</t>
  </si>
  <si>
    <t xml:space="preserve">Very organized answer. Values balance (creativity to balance out her perspective). Creating best possible outcome. Many good leadership qualities: knows her leadership style. Willingness to learn from mistakes. Focus on team chemistry. Willing to try new things. </t>
  </si>
  <si>
    <t xml:space="preserve">Helped backstage to quick-change dancers. Helping backstage helped the shows. Took her skills and experience as a dancerto be level-headed. Offered support. Demonstrates mentorship qualities: diplomacy. Multi-tasking abilities. Community is important to her. </t>
  </si>
  <si>
    <t xml:space="preserve">work focuses on need. Mission resonates with her identity. Need looks different in different places. Groups we help are groups that need help. Wants to address disparities. Very clear understanding of disparities and need across communities. Experience in Trinidad and at McKinsey have given her understanding and tools to empower other and see her impact. </t>
  </si>
  <si>
    <t xml:space="preserve">Closing: Goes back to Trinidad annually. How connected she is to her Carribean upbringing. Highliting sense of community. </t>
  </si>
  <si>
    <t>Most effective team was her and 2 other people. Very open-minded team, hears each other out. Builds on each other, very collaborative. Open communication and passionate about the work you're doing. Would like to say that she's a leader in a team setting. Good at planning the stages of a project. Willing to speak up about her ideas when they're pertinent.. She had great teamwork for a semester in the Data Analytics team. Eye opening to the power of a team. Brought their own strengths to this project. Had an analytical person, she did tech, and the other girl did PowerPoint stuff. I think this is super applicable to CYC. Great answer. Everyone had their own role, but it wasn't too compartmentalized.</t>
  </si>
  <si>
    <t>Talked about her garage, made it a great hangout place, etc. Just really wanted to make it inviting. Then she talked about her SAS internship. They were looking for someone to lead the intern meet &amp; greets. She took that process, added some icebreakers, found some COVID safe ways to meet up outside of a virtual setting, etc. Ok response. Improved the bonding for the people who were willing to come out.</t>
  </si>
  <si>
    <t>College students do a lot in their classes, internships, etc. So we get a lot of knowledge, but it isn't often applied to the "real world" and helping other people. It's a shame for us, and it's a shame for small businesses. Corporations can have certain advantages that small businesses don't have. CYC can provide those benefits to the small businesses in some way.</t>
  </si>
  <si>
    <t>I asked about leadership qualities that she thinks she's exemplified. Likes someone who is willing to step up to the plate, but is also willing to delegate. That requires effective communication with their team, trusting others, etc. Gave kind of vague answer about team projects at first, but talked about her Data Analytics practicum. During her meetings, she would initiate the discussions for how they'd tackle the problems. Delegate to others. I think this Data Analytics thing is a really great example, and I like every time that she brings this up. Namrata asked about a time when she struggled to build a relationship with a person and how she overcame that. Talked about her boss at a previous job she had. Not her favorite person, but she tried to be the best version of herself when the boss was around. Took her constructive criticism to make sure that she was doing what she wanted. Showed that she was listening and taking her advice seriously. Ok answer</t>
  </si>
  <si>
    <t>Namrata Rajaraman</t>
  </si>
  <si>
    <t xml:space="preserve">Most effective team she's worked on was a smaller group, open-minded, build on one another's ideas, collaborative, open communication, passion are all key. Role she would play is that of the leader, planning, outspoken about ideas. Described a really good team with different areas of expertise that </t>
  </si>
  <si>
    <t>Non-professional- garage? Professional: internship with SAS, needed a way to have the interns to get to know each other, implemented some icebreakers to help other interns get to know ech other better</t>
  </si>
  <si>
    <t xml:space="preserve">Allows untapped knowledge from classes to be applied to the real world, thinks CYC is a great way to apply classroom skills </t>
  </si>
  <si>
    <t>Important qualities of a leader include stepping up to a plate, have to be able to delegate and communicate to their team; some ways she's exemplified this include taking over leadership role (stepping up to the plate, delegating tasks). Overcame a struggle to build a relationship with a difficult boss by being the best version of herself as possibel aroun her and taking constructive criticism, showing that she took what she said seriously</t>
  </si>
  <si>
    <t>She can tend to be a follower instead of a leader. That's something she knows about herself, and so she's trying to make a big push on becoming a leader at any point in the engagement. Wants to learn new skills so that she can be a valuable contributor. Would be willing to work with people who know more on things. Big on diversity and likes to connect with people from different backgrounds, interests, etc.</t>
  </si>
  <si>
    <t>At Meredith, she joined their media services as a video intern. Filmed major events around campus and would edit them. When she was new, they have their big Alice in Wonderland play that happens every 4 years. Huge tradition. They only had 3 cameras, but she didn't think they were in the best position. Even though she was new, she was willing to speak up to catch all the cast members. Didn't want to rock the boat, but she politely voiced her opinion, and they made the change.</t>
  </si>
  <si>
    <t>She appreciates that we're a nonprofit. Thinks that's super important because small businesses can't afford traditional consultants. But it also brings in students along the way to help the small businesses as well as the students. Personally, she attended the case study workshop and she felt that gave her a different lens about how small businesses work. Helping her broaden her perspectives.</t>
  </si>
  <si>
    <t>Namrata asked her to name 2 leadership qualities that she exemplifies. She took the StrengthsFinders test, and she really liked her Empathy score. One of her biggest strengths in a team setting with diverse teams. Restorative was another one of her strengths. Being able/willing to help others and state that everyone has a support network.</t>
  </si>
  <si>
    <t>Doesn't consider herself a leader but more of a follower, feels that joining CYC could give her those leadership, analytical, teamwork qualities and give her an environment to grow professionally and personally, wants to help give back to the community as well. Emphasized working with diverse teams.</t>
  </si>
  <si>
    <t>Media intern, first film experience, cameras were positioned in a decent way but could use some improvement, used previous film experience to help the filming experience improve. Spoke her mind despite not wanting to cause conflict, and the supervisors listened to her ideas</t>
  </si>
  <si>
    <t>Helps students apply the infomration from class to real situations, sharpens educational experience, thinks having business and technical background would be helpful for anyone to have.</t>
  </si>
  <si>
    <t>Empathy is most important in leadership, wants to be an empathetic leader within consulting. Restorative strengths, believes that the inner drive to help and reinforcing that is another great leadership quality.</t>
  </si>
  <si>
    <t>Iustina would likely take leadership role; surround with strengths you do not have; want balance of introverted/extroverted; want diverse perspectives (ethnic, gender)</t>
  </si>
  <si>
    <t>Played HS competitive soccer; took initiative to set up new practices and introduce new drills and would run trainings</t>
  </si>
  <si>
    <t>Parents owned a small business; it's very difficult let alone women-owned/minority-owned; CYC puts in a lot of effort to get the right people for the right clients</t>
  </si>
  <si>
    <t>She always falls into a leadership position because she's very organized and willing to delegate. With that team, she likes to surround herself with people who have other strengths or knowledge that she doesn't have. Likes to have a good balance in their personality, background, experience, etc. Talked a lot about diversity. Very concise. Jopsy asked about a specific leadership time. She said she's not super overbearing, but she's willing to be assertive. Democratic leadership. Willing to make sure that other people are heard, because that's where conflict arises.</t>
  </si>
  <si>
    <t>Talked about her soccer team in HS. Played super competitive for her whole life. Was used to playing at a high level, but she had to play for her HS biology teacher. Her coach didn't care a ton about winning, so that was difficult for her. Talked to her coach, asked if she could set up some organized practices and run real drills.Talked to the team as well. Everyone was fine with it, and so she would run their trainings. They didn't become the #1 team, but everyone got better.</t>
  </si>
  <si>
    <t>She's seen businesses struggle. Her parents had a small business for a time. Knows how hard it is to run, espeically when it's minority/women owned. Talked about how interested she is to give back to the Raleigh community more than what she wanted to learn. Also knows how much we care about delivering value to the businesses.</t>
  </si>
  <si>
    <t>I asked if she's ever struggled to connect with people. Talked about her HS internship. Boss didn't want to give her work, which was frustrating. First few weeks he wouldn't give her anything but busy work. Started to develop relationships with the people around him to get work that was helpful. Building that rapport helped him see that she could help out in other situations. This girl is a 10/10 candidate.</t>
  </si>
  <si>
    <t>Usually likes to influence and integrate others; wants more outgoing people for good communication; best teams have varying perspectives</t>
  </si>
  <si>
    <t>Became Eagle Scout. Wanted to do different project than building bench/shed; Used film skills over 1.5 years to make video about empathy education for Charlotte organization that now has 900-1000 views</t>
  </si>
  <si>
    <t>Great opportunity for students to get experience in communication/networking; Above that, helps community and this is something that Zane values and has done with nonprofit that helps feed people in Tazania</t>
  </si>
  <si>
    <t>CYC helps by giving extra set of hands, new perspectives
The way that Zane works is interesting; diagnosed with ADHD so slower than others at processing information, but on the plus side is very thorough
Quirky and makes dumb jokes</t>
  </si>
  <si>
    <t>influence type in a team
connection, group participation, caring members
outgoing members
best team makeup = group that can work together and communicate, engage, relationship -&gt; group dynamics, trust, better overall decision making process
building = best teams are made up of different interests (pointed out jopsy and my interests/differences) every type of person 
going back to engagement and communication, overcome barriers of differences</t>
  </si>
  <si>
    <t>boy scout -&gt; eagle scout process
didn't want to do the typical project of building a shed/bench
created difficulty in getting support
decided to work with a non-profit in Charlotte that allowed teachers access to storybooks online and could reach more schools, utilized film skills
encountered many barriers of entry
balancing boy scout requirements and self requirements
no mentorship, did it himself, recruited other boy scouts to help, resulted in 900 -1k views videos, almost a year and a half, long process
create your own things, help out people, look for where you can help
empathy education</t>
  </si>
  <si>
    <t xml:space="preserve">great opportunity for students to get experience where they can't gte it academically
interact with real businesses and real people
communicating and networking
also doing something for the community at large that needs it
currently working with a nonprofit that is feeding people in food-insecure country
dual experience in learning and help
consultant usually only does consulting -&gt; CYC is unique bc consulting and learning
helping businesses in Raleigh that really need it, it isn;t enough right now
sees CYC as a great opportunity to do that </t>
  </si>
  <si>
    <t xml:space="preserve">Q4: Place Yourself In Local Business Shoes
New perspective, hollistic approach
different eyes can have non-biased approach to the issue
young minds, techniques of connecting and working through problems all the time -&gt; new practices to be used, bringing this we are currently learning to businesses that need that help
Closing Question:
Share Something Non Application/Resume
way that he works is interesting
diagnoised with ADHD but doesn't let it hinder him
slow approach lets him look at every aspect and go over them over and over
helps him think about time management and decision making -&gt; leads to system that optimized time spent
deliberate time organization
quirky nature </t>
  </si>
  <si>
    <t>Technical: take lead, leadership in tech roles before, fine being memeber if outside of realm of expertise. Makeup: need finance/econ, non tech</t>
  </si>
  <si>
    <t>freshman robotics, creating arm, asked to design and creat arm but took initiatives to correct design flaws and propose alternative improvements, communicated with leadership team about improvements. improved by simplifying joint combination, drawn to technical side. how did he approach leadership: talked with other members, confirmed ideas and thoughts, testing and comparing</t>
  </si>
  <si>
    <t>Junior in HS created robotics team for younger kids, had team that created team and guided him, sees value in this guidance and wants to help buisness owners trying to fill a lot of roles at once, helping community</t>
  </si>
  <si>
    <t xml:space="preserve">gain: see business side of things, learn about community, businesses, and people in club, relating to different backgrounds: trip to India, different culture and way of living, overcame by learning more about others, understand how others see him, emphasize differences...wouldnt know from resume: 2nd degree blackbelt  </t>
  </si>
  <si>
    <t>In technical projects, wants to be the leader; if area that not very familiar with, happy to be a member and willing to provide their perspective; wants non-technical, finance</t>
  </si>
  <si>
    <t>As a freshman on robotics team, noticed some design flaws and suggested some improvements</t>
  </si>
  <si>
    <t>As junior in HS, created robotics club; What helped most was looking for advice from previous student leader; Understands that business owners have a lot to handle and having an extra perspective can help; Want to gain skills and learn more about community</t>
  </si>
  <si>
    <t>Summer of sophomore year HS, went to India and met relatives with very different perspectives
Have second degree black belt in Tae Kwon Do</t>
  </si>
  <si>
    <t>Spencer</t>
  </si>
  <si>
    <t>different people have different skills, facilitating meetings and communication is important and role she has worked in, everyone has different skills and need to communicate to use them effectively</t>
  </si>
  <si>
    <t>carbon capture at RTI, new tech she knew nothing about, found key metric in data to present to RTI and beyond to show effectiveness of carbon capture. Not assigned, but found it in spreadsheet</t>
  </si>
  <si>
    <t>important to give back to community, frequents businesses we work with and would hate to see them close or not doing well. Likes tight knit group and network within CYC, go beyond college setting and explore what is out there and how you can work with others to make a difference</t>
  </si>
  <si>
    <t xml:space="preserve">communicating with different background: RTI had to learn all about carbon capture in short time, group had PhDs and very technical, had to communicate between this group and other interns, had to explain to community what was worked on, tried to anticipate questions and answer them proactively,...definitely reading off notes during interview... diversity and inclusion: ASB experience, diverse group trying to help and achieve common goal, learned about people she never would have interacted with, not what was expected, go in with open mind and dont make assumptions. something not on resume: brew beer, graduating December 21, </t>
  </si>
  <si>
    <t>Example of creating a team from co-op. She’s good at delegating, other people good at building things. She was getting people to collaborate. Usually people have the skills and you have to make sure they are communicating. People are good at things, communication is important</t>
  </si>
  <si>
    <t xml:space="preserve">Worked at RTI virtually, part of team working on carbon capture, talked about a lot of detail in the project, virtual </t>
  </si>
  <si>
    <t xml:space="preserve">Lives in Raleigh past 4 or 5 years, this community made an impact on her, so organizations giving back to community is important, frequented businesses that we have worked with. our organization is tight knit and network is. </t>
  </si>
  <si>
    <t xml:space="preserve">being in the place of not knowing about it helped her know how to explain it to someone who didn't know. putting herself in someone else's perspective. good technical skills, good speaker. asked about diversity and inclusion. talked about alternative service break experience. got a little flustered, environemnt where you need to be inclusive to get the job done. don't go in with assumptions
something cool: she brews beer!! </t>
  </si>
  <si>
    <t xml:space="preserve">Likes working with people and data, he's more on the people side, wants someone on his team who is data driven, omniver, extrovert and introvert, have a leader who is super passionate about it or had inside connection could take the leadership position, different people could take different approaches, he would want to have the relational aspect, work with the client and with the team, mix of people that enjoy presenting and gatehring data </t>
  </si>
  <si>
    <t>Finance intern, project he was pssionate about was working with customers, was supposed to create third party platform, ended up creating microsoft teams, went in different direction, if u had license you could do more stuff, used SAS for data stuff, expanded things. really good answer. supposed to be 1 week project, ended up taking 2 months. enjoyed the people he was working with</t>
  </si>
  <si>
    <t>CYC is appealing because his father ownes a small business and knew covid really impacted businesses, organhization that uses kids to help businesses run by women and minorities with extra challanges, really motivating being able to give back to community</t>
  </si>
  <si>
    <t>Exmaple where he took leadership position: club basketball. one of 3 freshmen on team. was initially intimidated, but talked to president and decided to become treasurer, was intimidating. fears on not being seen as a leader just because he was younger didn't matter because he was committed and willing to do the work. took initiative. if you are starting abusiness, clients will be college kids, CYC made up of college kids is appealing cuz they are getting insider info from us. affordable way to get consulting 
fun story: from a really big family with 3 older brothers, his whole family is medical, only one going business side. did well under pressure. wants to eat dinner with abraham lincoln. was unique as a president.</t>
  </si>
  <si>
    <t>Becca Chemmanam</t>
  </si>
  <si>
    <t xml:space="preserve">Role you would play in a team: gets along easily with all types of people. He is excited to work on a team with people and get to work closely with the client. He's very passionate about data analytics and getting to make data into a story for people to easily understand. He is a natural-born leader, and enjoys getting to interact with different types of people. </t>
  </si>
  <si>
    <t xml:space="preserve">took something and made it better: he speficially got to organize and collect data as a finance intern. What he enjoyed most about working with SAS was getting to interact with the customers. He made a microsoft teams ot interact more with the customers and coworkers, and it ended being really successful. The project became longer than he expected, but he really enjoyed it. </t>
  </si>
  <si>
    <t xml:space="preserve">why CYC: He found CYC to be really appealing because his family's business was hard-hit by COVID-19, and he noticed how much small businesses were struggling as a result. He ended up wanting to join CYC because he thought it was an amazing club to help small businesses--especially minority and women-owned. really good answer with anecdotal evidence. </t>
  </si>
  <si>
    <t>store on hillsborough: brought up the point that most places on hillsborough cater to colleges kids, and the business would be able to get our input                                                  dinner with someone: ab licoln because he enjoys history                                                   overall, I thought he was very composed and kind; did not talk about leadership enough</t>
  </si>
  <si>
    <t xml:space="preserve">in a team you need a wide range of majors to avoid like minded individuals. diversity! different outlook on problem solving. himself doesn't like to be the center of attention, likes to delegate tasks and doing whatever task the team needs him to, hold himself accountable and his teammates accountable, split up the work. </t>
  </si>
  <si>
    <t>volunteered at special needs soccer program, knew person who ran it, wanted to make it better to give the kids a better experience and gave him idea to give all the kids jerseys so they're all on a team, got jerseys w names on them, all had different temas, went really well because the kids were super excited, made them feel like they are a part of something more. he played soccer so he thought his favorite part was being on a team and wanted to bring that to the kids.</t>
  </si>
  <si>
    <t xml:space="preserve">Important because for a small business it is important to have a support system that they can rely on and cyc is an organization that prides itself on helping small businesses in the area to give back to your own community. small businesses are crucial for community aspect. another set of eyes for guidance. </t>
  </si>
  <si>
    <t xml:space="preserve">read a book called "how champions think" because he was losing motivation in academics, helped him with his mindset, 
range of leadership positions. captain of almost eveyr team he's been a part of, being a team player, positive work environemnt where everyone feels included. student council, held position in cabinet, range of leadership positions will prepare him to be on CYC team.
didn't touch on diversity and inclusion.  
bring people together when he was a freshman to improve team dynamic 
fun fact: life at home was challanging, grew up with 3 younger sisters and older brother in small house, forced to become independent and self accountable from young age, lots of responsibility taking care of his siblings, taught him about being reliable and a role model. </t>
  </si>
  <si>
    <t xml:space="preserve">o	 good perspective
o	understands teams need multidisciplinary thought
o	team player
o	understands delegation
</t>
  </si>
  <si>
    <t>volunteer
o        talked to manager
o        give jerseys
o        thinks about how to make programs better
o        bring team environment to children
Used personal experience and perspective to better the experience for the participants of the organization</t>
  </si>
  <si>
    <t xml:space="preserve">o        understands small business impact on economy
o       seems to have a strong grasp on the role of consulting
</t>
  </si>
  <si>
    <t xml:space="preserve">•  Last book read
     o How champions think
     o great response
     o  actually read it 
     o  applied it
•  Experience’s impact
     o  leadership
     o   inclusion
     o  involved with student council
     o  adapts well
•  Team conflict
     o  JV soccer
     o  clicky team
     o  tried to fix by building relationships
     o  tried to fix it even as freshmen
</t>
  </si>
  <si>
    <t xml:space="preserve">wants people with formal business knowledge and background. she would fit in with the technical skills she has. looks for someone who knows more about marketing or design. not one to initially take the lead but steps up if needed. Detail oriented but naturally care about the big picture. good at working with people and making sure things are done efficiently. </t>
  </si>
  <si>
    <t xml:space="preserve">work she did as treasurer. did work to continue keeping track of finances over semesters. Made a chart to organize everything. built resource for future treasurers to allocate budget and reduce dues. </t>
  </si>
  <si>
    <t xml:space="preserve">work is important for surrounding community. college students have a lot of knowledge and can help out and do things professionals might not want to. CYC is good opportunity to get more hands on experience. </t>
  </si>
  <si>
    <t xml:space="preserve">women in stem. worked on team with entire groups of boys. experience being the only woman in the room. making people that feel they are in the minority comfortable. important to give others a voice and let them be heard. in a group setting, reach out to someone one on one later to give them an opportunity to voice their opinions. </t>
  </si>
  <si>
    <t xml:space="preserve">would want students with formal business knowledge because she doesn't know much about it. Knows about balancing budgets from being a treasurer. Wants someone more based on marketing and design. In a team shes not one to initially take the lead. Comp sci makes her more detail oriented, but naturally is more a big picture person. </t>
  </si>
  <si>
    <t>Work as the treasurer for APO - used google sheets to handle finances. She continued that work looking at each executive position and made a line item chart based on each position. Built up that resource for future treasurers so they know what things were like before COVID.</t>
  </si>
  <si>
    <t xml:space="preserve">Important for the surrounding community. College students have more knowledge than people give us credit for and can give more time than professionals can. Gets students out in the community and connected. </t>
  </si>
  <si>
    <t xml:space="preserve">Candidate took a long time to answer some questions.  Talked about her experience as a women in STEM and how sometimes she is the only women in the room. Takes that into consideration when shes in rooms with other minority groups when they are the only one. Take other people seriously and make sure they are heard. With APO they have 150 members and making decisions is difficult to make sure everyone is heard. </t>
  </si>
  <si>
    <t xml:space="preserve"> </t>
  </si>
  <si>
    <t xml:space="preserve">She has a lot of design skills since that's the bulk of her major. Also good with communications, working with others, and project development/management. Anything similar to those types of skills. In her group, she'd like to work with some business people and/or engineers. Knows what she's good at and what she's not. </t>
  </si>
  <si>
    <t>She works for the ISE deparment in a graphic designer type role. Last summer, she had to take a website and make it accessibility compliant. Throughout the summer, they improved basically everything. Didn't talk about any of her personal contribution, and it seemed like an assigned project.</t>
  </si>
  <si>
    <t>Interested in CYC because it helps people in many capacities. That's something important to her. At her core, she's interested in helping. But she likes that CYC can help in a bunch of different ways (social media, finance, etc.). Focused on solving problems. Didn't mention anything about small businesses.</t>
  </si>
  <si>
    <t xml:space="preserve">I asked about her best team experience. Talked about her magazine work. Her favorite part of her current job is that everyone contributes over 3-4 months. Loves to see their work and then critique it to make it better. It's their designs, loves to have ownership but still do constructive criticism to continue making it better. Zach asked more about her design project to find out more about her team dynamics. She walked through the process, but didn't really talk about the people at all. I didn't like her response to this. I asked her about leadership qualities, she thinks a good leader mentors instead of correcting. Not just about telling you what to do, you really want a leader to be by your side and work alongside you on that project. Assisting you with what to do. She said she thinks she does this, but didn't really give an example of this. </t>
  </si>
  <si>
    <t>Zachary Taylor</t>
  </si>
  <si>
    <t xml:space="preserve">Skills in design and communications and project development and management. Business people and engineers; not a "numbers person". </t>
  </si>
  <si>
    <t>Works for ISE Department on campus. Had to make website accessible. Improved the website 99+%. This started work on</t>
  </si>
  <si>
    <t>CYC helps people and that's a core value for her. She feels like CYC helps people in many different ways. Mentioned the last meeting.</t>
  </si>
  <si>
    <t xml:space="preserve">Favorite Team Experience: ISE Department Magazine. Everyone contributes over 3-4 months. Team culture of helping one another improve
Competition: was interested in UX design and joined OIT competition. Excel document with all things that needed to be changed. 
Good leader characteristics &amp; how you exemplify: Good leader mentors and doesn't direct. Good leaders ask for help! </t>
  </si>
  <si>
    <t>I think she's thoughtful. Knows who she is (Type A, makes deadlines, good at delegating, etc). Big picture thinker. Wants someone more creative than her, as well as someone with more business experience. Also would like someone who is a strong communicator that can be an outside perspective. As a third additional person, someone who is organized and pays attention to the details. Really strong response. She knows who she is, and she was very concise.</t>
  </si>
  <si>
    <t>Started working at Target for the holiday season. Her job is to pick up the online orders, pack it up, and get it for the customers. During holidays, Target doesn't really train people to do this because they're so busy. She took it upon herself to reach out to new faces, ask about their training, etc. Make sure they're doing ok, and be there to help if they have questions. I didn't think this was going to be a good answer, but it actually turned out really solid.</t>
  </si>
  <si>
    <t>Talked about the bigger standpoint. Her mom is an immigrant and started a company. Knows other people don't necessarily know what's going wrong, and they don't have the resources to get all the help they need. Big businesses can hire outside help. Small businesses rarely can. Talked about her mom and how her first business failed and what they learned from that. Super detailed, clearly knows what's going on with small businesses - I love this answer.</t>
  </si>
  <si>
    <t>She's very thoughtful. Not pre-prepared responses. Brought up how she didn't get accepted last semester because of not enough leadership experience. She works a lot during college and so those haven't given her the opportunities to do leadesrhip stuff. I believe her. She definitely can be a leader if she has the time to devote to everything.</t>
  </si>
  <si>
    <t>**SHE applied last semester*** Type A, logical organized/deadline-oriented, big picture . she would want the creative part and a good communicator/mediator, needs a little details/stats person. Strong self-identity</t>
  </si>
  <si>
    <t>She has consideration for others, which helped her organizaton (Target order fufillment). She would watch over the new folks and take care that they learn the training that may have been missed from the corporate side. Likes to stay busy and learning more.</t>
  </si>
  <si>
    <t xml:space="preserve">Important because folks may be really new at this, there's a lot of work and she has (presumably) seen this firsthand re:family connections. Her answer shows concern for others and teaching them, similar to training new folks at Target, she wants to see other entrepenuers succeed. </t>
  </si>
  <si>
    <t>Entrepenruial experience, family conection to that and degree; wants to join CYC bc it ties in with helping minority women. Wants to see local people flourish and do well for their town</t>
  </si>
  <si>
    <t>One of the reasons she wants to join is to use her problem-solving skills in this context. Would enjoy being in an analysis role where she is able to see their problems and start figuring out what we can do to help them there. Really wants to be able to get to know the owners. She considers herself introverted, so she'd like to find someone extroverted to take on an outward leadership role and speak to the group/delegate responsibilities. Ok response, but I would have liked to see more depth in this.</t>
  </si>
  <si>
    <t>Senior year of highschool, she took a project engineering course at a different high school. Was the only girl in there. Wanted to drop. Her teacher was a female and encouraged her to stay. Put in groups for a project, got paired with 3 other guys. They were all very different and weren't as academically motivated. She took on the leadership role, talked about design stuff, delegated, etc. At first, the guys didn't want to contribute. Got to know them on a personal level, became friends, and through that she could motivate them. Eventually, they had a small competition where they won. I think this was a really good response and shows how her unique leadership/motivational style can work in a small team context.</t>
  </si>
  <si>
    <t>Mom owns a small business. Super personal for her. Wants to uplift the small businesses and their owners. She understands the passion, courage, etc. behind it. Talks about the service they provide to their community. Most people don't think about the challenges small businesses face.</t>
  </si>
  <si>
    <t>Her mom owns a small business. Knows the passion, hardwork, and obstacles that they all have. I asked about her team experiences. She considers her leadership style to be very mentorship-based. Facilitator. She's been tutoring in her community and loves the personal connections she can make. Aware that she can get overwhelmed if it's too large of a setting, so she tries to get to know them personally. Brought up that being introverted is hard for showing "outward leadership." Was open and honest about the good and the bad. I really liked this response, and I really like her. Zach asked about her passions. She talked about connecting with her community via tutoring others. Has found that she's passionate about the connections she's made. Another really good response.</t>
  </si>
  <si>
    <t>Wants to use her problem-solving skills to enhance business strategies. Wants to be in an analyst type of role. Would like to be able get to know the small-business owners. Would want more extroverted people who speak and have a more outward leadership role would help her the most.</t>
  </si>
  <si>
    <t xml:space="preserve">PLTW course at her high school. Only girl in engineering class and was originally intimidated. Had a group project with people who were not as academically-inclined. She took a leadership role in the group, became friends with people and that led to a better team dynamic. Her team won the intra-class competition they had. </t>
  </si>
  <si>
    <t xml:space="preserve">CYC's work is important to her because she wants to uplift small businesses and their owners. It takes a lot of courage to become an SBO. </t>
  </si>
  <si>
    <t>Mom owns a small business, and she has a close connection to them.
Leadership style is more mentor-/facilitator-like. Example she gave was tutoring kids 1-on-1. Overwhelmed in larger setting.
Passion = genuine interest and excitement about something. She's passionate about tutoriing.</t>
  </si>
  <si>
    <t>She would want some strong people in CYC to guide her because she isn't experienced in this area. She's very analytical, good with numbers, and a big picture thinker. Would like to have a team that balances her out so that she can also think about smaller details and such. Thinks she's a bit of a leader, mostly an encourager. Would like to know people's strengths and have a diverse team to balance everyone to me.</t>
  </si>
  <si>
    <t>Talked about a high school experience. Weird to hear from a junior. She worked at a boutique and there was a lot of inventory to oversee. When times were slow, she would run around and organize things, because they really struggled with organization. Then she worked to integrate Shopify in their POS to get their inventory virtually. I think it's a really good experience, and I liked to hear this more than I thought I would.</t>
  </si>
  <si>
    <t>Thinks our work is important because lots of times minority/women owned business owners don't have access to generational wealth. She really respects people who are trying to make a life and achieve their dreams because of that. Her mom is a small business owner and she knows what types of struggles she's gone through. Being able to help those types of people achieve their dreams is super important to her.</t>
  </si>
  <si>
    <t>I asked about team experience and adapting to others. When she was on co-op, she would naturally like to understand everything before starting to do anything. Her very first project her boss just threw her in the deep end. Not at all what she was used to. Had to start out strong, take hold of it, etc. Ended up building a team and it turned out well.</t>
  </si>
  <si>
    <t>Analystical person, knows she loves numbers and thinks big picture, would want someone for the small detialed decisions. "A bit" of a leader, but she's an ecnourager and would want stronger personlities around her</t>
  </si>
  <si>
    <t xml:space="preserve">Worked for a small business boutique in high school, loved working with people. Would love to organize inventory on slow days. Helped integrate shopify inventory managment. I think she likes projects and management: big picture thinker and organization </t>
  </si>
  <si>
    <t xml:space="preserve">Respects folks trying to make a living for themselves because of family conection to small business, especially knowing the challenges.
</t>
  </si>
  <si>
    <t xml:space="preserve">Got basic job skills from her work in the botique, took on a project so she could organize. Did mention she likes to take stock before jumping in headfirst, but had to adapt and jump in headfirst in her co-op. Had to make a team there, but didn't mention it during Q1, for some reason. 
</t>
  </si>
  <si>
    <t>Bradley Smith</t>
  </si>
  <si>
    <t>Worked at Dunkin Donuts, I like Dunkin</t>
  </si>
  <si>
    <t>Weak answer</t>
  </si>
  <si>
    <t>Really good understanding of work</t>
  </si>
  <si>
    <t>Good, not great still a freshmen</t>
  </si>
  <si>
    <t>Would want a humanities/social sciences major to being diverity to the table, he would help bring people togeteher by analysing folks strengths and weakensses, he would manage dunkin assignments when managers left, and like working with the people</t>
  </si>
  <si>
    <t xml:space="preserve">Built up a pickup soccer league, got to meet a lot of people, and make new teams and have something for people to do during quarintine. </t>
  </si>
  <si>
    <t>Has family connection to uncle's pizza shop in Alaska. He thinks its important to have women and minorties especially in business, because they don't have the same advantages as everyone else</t>
  </si>
  <si>
    <t xml:space="preserve">Wanted to join CYC from a senior advising workshop
Leadership question: wants a down to earth leader, understands the importance of teamwork, and he is good at bringing people together. 
</t>
  </si>
  <si>
    <t>role he would play: more supportive broad perspective understanding end goal, asking hard questions to facilitate discussion, getting ball rolling. how he would build his team: someone to keep everyone in check (organizer), member with good technical skills that understand the consulting problem we are solving and is knowledagble about it, good at drafting/creating lists and goals to keep structure and illustrate what needs to be done. admits he's not the most organized person.</t>
  </si>
  <si>
    <t xml:space="preserve">internship after freshman year in manufacturing and he was under his supervisor (manufacturing operations engineer) got broad task to improve efficiency in a sector of plant, was very broad and he needed help, wasn't an expert, had to take initiative to get in touch with other engineers on the plant to figure out how to work machines and communicating with other industrial engineer to standardize how long certain processes take. his goal was time studies. most extensive work he has had an intern do. </t>
  </si>
  <si>
    <t xml:space="preserve">passionate about consulting because he is passionate about giving advice to people. help achieve goals. did not really answer the question. putting other people's needs before yourself. being part of diverse group of people driven with common passion of utilizing consulting to improve community. </t>
  </si>
  <si>
    <t xml:space="preserve">struggled to build relationship with someone important and how to overcome that. tried to connect with person he was tutoring on a personal level to make him comfortable. relationship got better over time.
why business needs help from CYC: could bring student perspective on how students may engage with the business. his role in helping the business. got nervous. being able to provide ways the business could engage more with students on campus through initiatives and how to make that happen. walking them through step by step process. doing research for the business. collecting surveys from students. statistics. giving them data. </t>
  </si>
  <si>
    <t>Broad persepctive/end-goal focused, asks hard questions, would have a general manager type role listing/drfting/goals person and a technical role, would be the communicator on this team role,</t>
  </si>
  <si>
    <t>Internship in manufacturing, worked under ops engineer, broad tasks of improving efficiency, took initiative to get more info on how machines worked and communicating with other engineers to build/forecast an analysis of machine timing; good feedback from manager.</t>
  </si>
  <si>
    <t xml:space="preserve">Passionate about giving advice and helping, understanding of helping from tutoring job, big on volunteer work and putting needs before himself; wants to be part of a diverse group that challenges </t>
  </si>
  <si>
    <t>Talked about building a realtionship with a student while tutoring, akeing him questions about student initially rather than jumping right into tutoring; negotiating relaxation breaks and helped him stay engaged w active learning. Mentioned that student perspective for business on Hillsborough Street is important; his role would be provide ways to engage more with students on campus and walk them through how they could achieve campus-related goals; student surveys (statistics), data-driven guy</t>
  </si>
  <si>
    <t>Prefer to be a contributor rather than leader to start; would look forward to being a leader in the future; experience in social media marketing, market research, ecommerce;</t>
  </si>
  <si>
    <t>Volunteered at Discovery Place in Charlotte; became a STEM ambassador; decided he wanted to start a youth leadership council</t>
  </si>
  <si>
    <t>Important especially to help women-owned and minority-owned businesses; struggling during COVID; can help provide new perspective and add direction; may not be able to support high-fee consultancy</t>
  </si>
  <si>
    <t>As a new member and a freshman, he'd like to start out in a contributor role. Move into leadership in the future. Feels being part of the team and understanding the ropes would be very important. As far as the projects, he's done social media marketing stuff. So he talked about that. Didn't really talk about team chemistry or people's personalities. Talked about how one team can collaborate to hit on a bunch of different subjects.</t>
  </si>
  <si>
    <t>Did some volunteering at a science museum for 5 years. Got promotions. Eventually became a STEM ambassador. Took on a leadership position for them. Holds events for underprivileged communities. He wanted to start a youth leadership council based on his experiences in Boy Scouts. They took some responsibility from the Executive Program (vague) and implemented some activities (vague). I didn't like that answer.</t>
  </si>
  <si>
    <t>Brought up our mission statement. Lots of challenges during COVID because they don't have the resources everyone else was. Trying to figure things out as they go. Wants to help them out.</t>
  </si>
  <si>
    <t>I asked about his volunteer work where he started Jake's Warriors. He started it in 8th grade. His neighbor/friend had muscular dystrophy. Couldn't take part in the activities, and they saw the struggles that put on his family. Wanted to do something to help him out. Every year, they went a bit further. Began a club, it's grown every year, they support different organizations within the community that Jake works with. Raise supplies, funds, etc. Helps Jake and others. I thought this was the best part of his talk. Jopsy asked about his BCG virtual experience. They were offering a virtual experience with a sample project. He did some market research. Sounds pretty similar to what we do.</t>
  </si>
  <si>
    <t>Team of 5; Would like people to be data-driven, great communication skills, submitting on deadlines; these are the major factors; would prefer to be leader on project where you have expertise; expertise is in anything related to data analysis, policy assessment, economics</t>
  </si>
  <si>
    <t>At ITRE, big headache when switching to virtual; client asked ITRE to use Garmin data and organize in Excel; teammate had a hard time and needed to drop off and Rakesh stepped up and did his project work along with others; man is rambling</t>
  </si>
  <si>
    <t>Crucial for everyone to give back to community that they live in; allows students to apply what they're learning in school to help others</t>
  </si>
  <si>
    <t>Pranali Aher</t>
  </si>
  <si>
    <t>5 people or less, data &amp; facts driven, good communication will make team work easier, timely and meeting deadlines. Depending on project, prefers to be a leader when having relevant experience. Expertise- data analysis, policy assessment, economics.</t>
  </si>
  <si>
    <t>March 2020- drastic change when shifting online, had to lead a highway analysis project during covid transition. picked up slack from a coworker, conducted 1 on 1 meetings to understand scope of work. successful, got the subsequent project.</t>
  </si>
  <si>
    <t xml:space="preserve">cyc work aligns with his interests, involved in volunteering with non-profits in India. students get professional experience. </t>
  </si>
  <si>
    <t>college mentors at NC state. introduce stem studies to k-12 students. interning at Walmart for the summer (supply chain, e-commerce, transportation)</t>
  </si>
  <si>
    <t xml:space="preserve">past experience w board of election at nc state. Small group but with different opinions, made them work harder to find conclusions. important to have diverse group of people with different ideas. Would want diverse group w different backgorund, majors, the more different you are the better, her role would be a team player or leader. has experience in both. </t>
  </si>
  <si>
    <t>not a lot of corporate experience but can use her work experience in food service industry. smoothie king where she works doesnt get a lot of business, so to make something better needed more people to com into the store, partnered w manager to give out discounts and found of ways to bring more people. smoothie king is right below stanhope so they gave students free smoothies (that stanhope paid for). increased sales. put company out there</t>
  </si>
  <si>
    <t xml:space="preserve">wants to be a consultant in career, this is good way to give back to community while giving people consulting experience. good way for her to get into what she wants to do and help people. really cares about volunteering. worked for 7 cups (anonymously talk to someone. was a 7 cups listener). her way of giving back to community. cyc gives back to small businesses that can't afford it. </t>
  </si>
  <si>
    <t xml:space="preserve">consulting experience and helping the community. 
adapt style to work effectively with people who are different: talked again about board of elections. Had different perspectives, wouldn't change her perspective but would come up with ways to compromise. 
really passionate about helping community. passionate about mission behind CYC. 
live in ecuador for 2 years. fluent in spanish. </t>
  </si>
  <si>
    <t>Past experience working on a cross-functional team. Mentioned the importance of having a diverse team with different backgrounds to bring different perspectives on board. Mentioned being both a team player and leader on the team. She has experinece being in both roles.</t>
  </si>
  <si>
    <t xml:space="preserve">Does not have a lot of corporate experince but gave an example of her current job at Smoothie King where they wanted to increase sales. Found better ways to find increase the sales by partnering up with Stanhope by giving discounts and found ways to attract more customers. Collaborated with her manager to help get these discounts. </t>
  </si>
  <si>
    <t xml:space="preserve">Wants to be a consultant in the future. Find CYC to be a good way to give back to the community. This would be a good way to gain experince and help the community. She worked with 7cups where she was a listener and helped by listening to people and their stories. Mentioned how she loves that CYC can give back to small businesses. </t>
  </si>
  <si>
    <t xml:space="preserve">Wants to learn more about small businesses and how a company can improve their business when needed. Mentioned how she would listen to other perspectives and incorporate it into hers. Talked about how to find ways to work with others that have different schedules and ideas. She is passionate about helping the community and loves the mission behind CYC. Fun fact is that she lived in Ecuador where she did not know Spanish and she learned how to live around diverse set of people. </t>
  </si>
  <si>
    <t xml:space="preserve">Want people who are willing to work fast past environment and very communicative. Want people who are committed. Goal driven.  She is a slow person when it comes to thinking out problems, because she wants to be deliberate. </t>
  </si>
  <si>
    <t>internship this past summer. Had to be completely online. struggled getting to not meet colleagues. 3D model a box that would go on a machine. Didn't have the background in 3d modeling she had. shared pictures and asked questions online to make the process better and was able to apply herself to make it beetter.</t>
  </si>
  <si>
    <t xml:space="preserve">There are a lot of municipal and social concerns that arrize in a city, so its important to be engaging in the community. Directly addressing the needs on the community. Problem solving at its best, taking a team to work together, its all about service. </t>
  </si>
  <si>
    <t>adapt your style in order to work differently with others - shes a crew member on the boat. Sometimes she has to be the skipper on the boat if she needs to step up. Was in the experimental phase of a new organization figuring out the roles. She was the most experienced person on the boat that day so she had to step up as the leader.Learned so much more than she would have if there was a leader there that day and she didn't have to step up. Is an intellecually curious person</t>
  </si>
  <si>
    <t xml:space="preserve">Good macro view. Self-aware, balance would be fast-paced. </t>
  </si>
  <si>
    <t xml:space="preserve">Internship: 3D model a box to go on a machine. Process had started before she got there, she asked questions and communicated suggestions. Applied herself without being in-person. They adopted the model. </t>
  </si>
  <si>
    <t xml:space="preserve">Many municipal and social concerns. Collaborative, engaging in your community. Directly addressing the needs of the community. Problem-solving at its best. </t>
  </si>
  <si>
    <t xml:space="preserve">Adapting to different styles in sailing team. Gave specific instance. Adopted different roles to make it smoothe sailing. Learned a lot from experience of "failing" during sailing. Takeaways: interllectually curious (successful member), popup lectures, focused on interdisciplinary learning experiences. </t>
  </si>
  <si>
    <t>Focus on a small team of 3-5 with a diverse backgroung. The logic here is that it's not too big for there to be too little work and not too small for it to be overwhelming. A diverse background allows students to learn from eachother. Ming worked with the Jenkins MBA pro-bono consulting group and really appreciated that she could work with others from different areas of study and background. By having this small team it allows everyone to personally learn from another</t>
  </si>
  <si>
    <t>In undergrad Ming did a coop and had more free time so she joined a running group. She noticed that many people couldn't attend many sessions as they were during the week and as a result would fall behind and eventually quit. She suggested, and the manager implemented, a mandatory sunday morning run. As a result, attendance grew substancially and there was less turnover.</t>
  </si>
  <si>
    <t xml:space="preserve">She loves that CYC helps students get more expereince. Many jobs require a rich background that feels impossible to develop at times - CYC can fill that gap. Ming is also connected to the entrepuner community in Raleigh and personally sees the needs of small business and demand for assistance. </t>
  </si>
  <si>
    <t>Amazing candidate. Ming tells us that she us looking to join CYC to sharpen her consulting skills and likes the seriousness of the club. She also likes how the club is involved in real busninesses with real stakes. The only hesitation I would have to is that she might be "too experienced" to get much benefit from CYC and graduates soon in this November.</t>
  </si>
  <si>
    <t>becca</t>
  </si>
  <si>
    <t xml:space="preserve">would want team of four, diverse indiviuals. past experience with a team of five diverse members, and the team did really well. people learn from each other so having a variety of people would be a unique learning opportunity. peer-mentorship experience. having a small team would. </t>
  </si>
  <si>
    <t xml:space="preserve">running community. before joining she could not run as much as everyone else. twice a week session, but most people could not join every session. she talked to the manager about the running team's consistency. she changed the team times so that more people would be able to to attend the session. </t>
  </si>
  <si>
    <t xml:space="preserve">already worked as a consultant. cyc is good for two main reasons: 1) it helps students gain a lot of experience. they get to be more involved in the consulting field 2) local businesses that really need some help on finding solutions. she is involved in the entrepreneurship club, and she knows that a lot of businesses need help. </t>
  </si>
  <si>
    <t xml:space="preserve">rich experience in consulting and would love to get more experience with CYC. she was struck by the activeness of CYC and how many members have joined the club. very concise and gets to the point. PhD student. graduates in November. </t>
  </si>
  <si>
    <t>Would want a team that can listen and communicate well. People who can come together and work for a common goal. She views herself as a leader and someone who can keep people motivated to move onwards. Big on Team of Me. Brought up her experience where she's worked in the Youth Commission in a leadership role to lead some projects. I kinda had trouble hearing all the details bcuz of Internet, but it seemed like a good experience. Talked about working with a diversity of perspectives.</t>
  </si>
  <si>
    <t>Last semester in her service sorority, she was commuting back and forth from home. Noticed a lot of people in her neighborhood weren't able to focus in online classes. Partnered with community centers to develop community tutoring. It grew beyond her neighborhood and expanded this out across the community. Terrific response.</t>
  </si>
  <si>
    <t>A lot of small businesses don't have access to big consulting companies. Her brother works in the Big 4. Talks about how small businesses are big on the community. We can come in and help in ways that they can't afford. Fulfilling to us and the client.</t>
  </si>
  <si>
    <t>I asked about leadership qualities. She talked about being encouraging and motivating people through that. Had worked in nonprofit to do STEM kits. Noticed that some people would dominate a convo, and she wants to get everyone to share. Alex asked about adapting teamwork styles. Going into her nonprofit work, she thought that everything would be 100% teamwork. They split up the work into tasks for a majority of the time. Not as integrated as she would have wanted. She set up checkpoints where she would 1 on 1 with other people. Helped her being more integrated in that setting.</t>
  </si>
  <si>
    <t xml:space="preserve">Alex </t>
  </si>
  <si>
    <t xml:space="preserve">Being able to listen and communicate allows a team to come together as one. Ideas are great in the beginning but only offer value when can be followed through. Work is relective on the entire team not just the individual that was mostly responible which should force everyone to think of the team first before themselves. </t>
  </si>
  <si>
    <t>Worked in a service sorority. Noticed that kids in her neighbourhood couldn't focus on their schoolwork. Developed a tutourning inititive for those kids. Then noticed that the problem had a larger scope than what she initially thought. Then looked to expand the program by working with local community centers and developing partnerships</t>
  </si>
  <si>
    <t>Small businesses don't have access to such rich resources as larger businesses. We can fill that gap and really assists business in aspects that they never had really had that help before.</t>
  </si>
  <si>
    <t>A leader is someone who makes others more enthusiastic and focuses on not dominating the conversation but listening. When she had to change her teamwork style an example was when she preferrs the team to constantly be working as one and together but her team preferred working individually. Overall this is an amazing candidate. This is really what CYC is looking for. Smart, proven and shown interest in helping her local community, good communicator, many years to go before graduation, teamwork and leadership skills. She explained that she is on a scholarship and with that she is now really able to give back and thinks CYC is a great way to do that.</t>
  </si>
  <si>
    <t>would want interdisciplinary fields, would like arts and creative minds (design, marketing), need engineers for products, researchers in humanities and scientific fields, would be more outspoken, leadership and want to be at the front, hold open space and collaboration to hear from others, facilitator</t>
  </si>
  <si>
    <t>worked at pharmacy, deliveries, marketing, phone calls. Delivery was disorganized, created route that was optimal for customers, save time and fit more customers in route, had set customers with pattern, found new places to reach out to and find customers</t>
  </si>
  <si>
    <t>working with small business whole life, co-op grocery, pharmacy, restaurants, state park: crew members take up roles that they weren't expecting or have to fill many rolls. many small businesses need help with all these roles and CYC can help take load off.</t>
  </si>
  <si>
    <t>how does major (microbial research) play in to an impact on CYC clients? microbial research impacts a lot of different fields and areas, can communicate technical aspects and understand problems of clients. adapt to work with different people: intro classes to minor are in the humanities, coding project working with humanities students, tried to listen to others to take their advice with other experiences to find best solution and path forward. Wouldn't know from resume: love arts, painting, photography,</t>
  </si>
  <si>
    <t>arts, engineerering, researchers. would be a facilator in a team work role</t>
  </si>
  <si>
    <t xml:space="preserve">recently worked at a pharmacy delivering medication to clients. the process was disorganized so she optimized the time of the route. They had set clients and small ventures they would go out to for marketing purposes. made a list of residential areas and places to reach out to </t>
  </si>
  <si>
    <t>has been working with small businesses her whole tife. state parks adn small coop grocery stores and pharmacies. a lot of the time crew members take up roles they weren't expecting to. noticed a lot of times they dont have the help they need. cyc focuses on the business aspects. so they dont have to stress about outside roles</t>
  </si>
  <si>
    <t xml:space="preserve">asked about educational background - her degree has a lot of applications from sgriculture, pharmacuticles, and things that dont have to do with business but build up repor.    A lot of her minor classes have to do with documentation and design, </t>
  </si>
  <si>
    <t>Collaborative role, organizing tasks</t>
  </si>
  <si>
    <t>Working at the atrium on campus, they have a dinner rush, told team members to start early to prepare for it to deal with customers and leave shift on time.</t>
  </si>
  <si>
    <t>It's important to help businesses who are small, especially businesses who need help during covid.</t>
  </si>
  <si>
    <t>Given a week to solve a tax problem, advanced onto national competition and placed first. Informative b/c it gave her an idea of how tax advisors approach problems.Learned about confidence in answers and presentation.</t>
  </si>
  <si>
    <t>Project for an entreprenuership class. Difficult to schedule and check in with each other during covid.</t>
  </si>
  <si>
    <t>Enjoys mountain climbing and nature.</t>
  </si>
  <si>
    <t>Good at organizing and delegating tasks. Making sure things are done in a timely manner. They would need someone to take a step up and take charge. Shes not comfy in a leadership role. Someone to make sure everyone is on track.</t>
  </si>
  <si>
    <t>Working at the atrium on campus, slow day, but there was a dinner rush. Told the team members to go ahead and start early to prepare for the dinner rush. Was able to deal with it efficiently and serve customers well</t>
  </si>
  <si>
    <t>Important to help businesses who are small and cant afford to pay for consulting help. great that the group is helping the bsuinesses and advise free of charge</t>
  </si>
  <si>
    <t xml:space="preserve">Resume - Deloitte tax case competition. given a week to read through a case and submit findings and recommendations to deloitte professionals. Placed first regionally. Presented a quick powerpoint and then was given 3 hours to further recommendations and further advice to expand on the powerpoint based off of Deloitte advisors advice. Helped with structuring the powerpoint. Thought the way they presented themselves and confidence was the most important feedback they were given. </t>
  </si>
  <si>
    <t>Adapting to different people - working on a project with entreprenuership class but this was virtual. Had to schedule times with all their schedules and delegate tasks and communicate over text.</t>
  </si>
  <si>
    <t>Grayson is a supportive leader. He feels like leadership sould be shared as a way to spread accountability. In general, a team should follow a somewhat decentralized style with members being inclusive and enouraging of one another. In that way, team accountability can be shared in the team.</t>
  </si>
  <si>
    <t xml:space="preserve">In senior year he was an office for NHS. The team decided to make a hygine kit for a local shelter. First the team had to develop a fundraiser, then build the kits, and lastly send them off. In the constuctuion of the kits, Grayson found he was only of the only officers present and so had to step-up and take a more directive role. Unlike his normal supportive leadership style, Grayson had to be more of a "traditional" leader. </t>
  </si>
  <si>
    <t>Grayson is concerned that a career in business might be one more focused on being self serving rather than helping others. He is looking for an opportuntiy to serve. CYC pairs that service element with an educational element making it perfect for students and gives small business the help that they might not be able to currently get. Specifically, CYC teams can get hands-on and tackle even the detailed issues that a small business faces. The team is also more approachable for small business than a group of hired help allowing for us to work more closely.</t>
  </si>
  <si>
    <t xml:space="preserve">Grayson has never lived in a large city like Raleigh and is looking for a way to get connected into a community that feels to large and complicated. </t>
  </si>
  <si>
    <t>Grayson is someone that finds a lot of value in creating a positive environment, encouraging shared accountability and a decentralized system of leadership. He considers himself to be a supportive leader and is a team player.</t>
  </si>
  <si>
    <t>Grayson was an officer at NHS and stepped up by working to build hygiene kits in senior year after the COVID pandemic hit. He was out of his comfort zone because he was forced to take a more directive role, but he had to step up to complete tasks.</t>
  </si>
  <si>
    <t xml:space="preserve">Grayson is someone that has experience doing service-oriented things, enjoys service and wants to give back and focus on helping others while channeling his interests in business. </t>
  </si>
  <si>
    <t>As Grayson comes from a rural area, he's done all he can to get involved to the best of his ability in that community, but would like to get involved in the Raleigh community.</t>
  </si>
  <si>
    <t>A team needs and often has many personalities and perspectives. Not everyone should be a leader as it could cause conflicts. A leader also often isn't the loudist or speaks first. We need to observe our team to understand and see those different personalities and how they connect with one another. A personality test might be a great way to do that.</t>
  </si>
  <si>
    <t>As a SAS intern there was no in-person events as expeected. It was easy to be discouraged, but Alex took priority to reach out to coworkers to have those short 5 minute chats. He also became an intern leader and scheduled weekly intern chats.</t>
  </si>
  <si>
    <t>CYC has a larger mission to support not just small business in Raleigh but also nationally. He is very inspired by CYC which is why this is his third time to apply. CYC supports small business by providing a new perspective and taking that step-back that small business might not be able to such as understanding consumer demand or local compeition and how a business might position themselves in that environment.</t>
  </si>
  <si>
    <t xml:space="preserve">Alex really grew at SAS becasue he had to learn to be a self-starter. He had to reach out to find new work and network to keep himself busy during slow periods. He also had to manage his own time and learned how to conduct himself in a corporate environment. At a SAS hackathon he was put on a random team and had to work with that team to understand data, visualize said data, and present their findings. Although the team felt awkward and quiet at first, they became friends by the end and placed second. This experience was simmilar to a CYC engagement. It was a struggle for Pranav and I to get detailed information from Alex. He rarely used the STAR method and kept his answers extremely vauge and, at times, simmilar sounding. </t>
  </si>
  <si>
    <t>Unique perspectives; Leadership takes form in a lot of different ways, have people with fresh ideas. Career Ambassador.</t>
  </si>
  <si>
    <t>Intern at SAS; Made an active effort to go out of his comfort zone to meet new people virtually after COVID, made use of his opportunity to the best of his ability</t>
  </si>
  <si>
    <t>He has applied to CYC many times purely out of his passion for helping the community and how inspired he is by the impact of CYC. Provides new perspective from kids and college students because NC State students are in the area, so they can provide important insight regarding the impact of competitors.</t>
  </si>
  <si>
    <t>Alex talked about his experience at SAS during his internship and how he had to grow out of his comfort zone to reach out to different people and connect with them to volunteer his efforts and establish himself in the industry. He often found himself held back because of the issues with virtual interning, but he grew from that by learning how to interact in a corporate environment. He talked about an experience where he participated in a Hackathon and had to work with a random team and had to understand, visualize and present solutions for data, which was a struggle because everyone had cameras off and were muted, but he strung everyone together and helped bring the team to second place in the competition.</t>
  </si>
  <si>
    <t>Leadership style is focused on figuring out others skills and how those can be capitalized on. Currently works as a TA and helps students realize the skills that they have. Most important goal: having a diverse set of skills. Enjoys writing, but wants someone with more skill in communicating and presenting; also someone with technical skills. His skills: problem-solving and creative thinking.</t>
  </si>
  <si>
    <t>Became a head swim coach, and never had experience with this.</t>
  </si>
  <si>
    <t>Work seems unique because it's student-run and he thinks it's important to be able to learn from peers.</t>
  </si>
  <si>
    <t>Question about person working at new business opened on Hillsborough St: (1) CYC's makeup (student-led) would be valuable in helping provide student's perspectives (2) Role in helping business owner: provide voice about student market + present technical findings to the business owner
Nothing extra to know that wasn't included on the application.</t>
  </si>
  <si>
    <t>Isaac O'Neal</t>
  </si>
  <si>
    <t>Wants the make up of the team to have diverse academic backgrounds, thinks that people who have different majors on a team is important, leadership style is focused on diagnosing people's skillset and leading them in the right direction without giving them an answer</t>
  </si>
  <si>
    <t xml:space="preserve">Summer before college he was a head swimming coach, team went undefeated, ages 4-18, thought clear communication with parents along with the swimmers was very important </t>
  </si>
  <si>
    <t>Work is unique because it is ran by students and focuses on women and minority owned businesses, is looking to learn from his other peers</t>
  </si>
  <si>
    <t>Nothing to know that isn't on application, said that if you worked with a business on Hillsborough street then his student voice and input could help the business, answered this question well</t>
  </si>
  <si>
    <t>Cares about context. Wants people with a given demographic: college-aged/-educated people. 
Wants people from downtown to see. Bring people in from the outer Raleigh area. 
Personality-types: experienced leaders and team members, people who can handle conflict.
Been on teams where she was both a low-level person and higher-level role person. Feels comfortable being on a leadership team (i.e. co-leadership). Likes eliciting perspectives from members of the team.</t>
  </si>
  <si>
    <t>Board member on the student rowing team; was both a player on the team and in leadership.
Was equipment manager for the team when board was being restructured. Wanted to redistribute responsibilities amongst the team members. Were able to combine and split roles amongst members.
Made communication on the board easier, which enabled them to purchase two new boats and oars in a season.</t>
  </si>
  <si>
    <t xml:space="preserve">Feels like most volunteering helps in the short-term, but increasing the longetivity of something and have a long-lasting effect has a much bigger impact. This can change the area overall.
Understands how difficult it can be for minority-/women-owned businesses to get the help that they need. </t>
  </si>
  <si>
    <t>Little-known fact: she's getting engaged soon and is excited to plan her wedding</t>
  </si>
  <si>
    <t>Would want a few different demographics on her team (different ages, where they are from), wants people who have experience in both a leadership and team member role because you can learn from both and bring skills to the table from both experiences, finds herself the most comfertable in a leadership role where there are 2-3 other leaders, likes making decisions after she hears some other perspectives first</t>
  </si>
  <si>
    <t>The rowing team at NC State, board member on that team, was looking to restructure the team and board's leadership, worked on combining different roles and restructering them, eliminated roles that weren't important, (didn't come up with the best answer to this question)</t>
  </si>
  <si>
    <t xml:space="preserve">Says that CYC helps businesses in the long-term which is unique and very important, said that CYC's work will trickle down and improve the Raleigh area in many other ways, says our help can make very long-lasting impacts on the Raleigh area, likes that CYC helps minority owned business, likes that we help this demographic, good applicant overall </t>
  </si>
  <si>
    <t xml:space="preserve">Seems to be open to learning, good communicater and friendly personality, seemed to be geninuely interested in the work we do and thinks it is very important </t>
  </si>
  <si>
    <t>- members who are able to communicate well
- want people who are able to 
hold themselves accountable
- people with different skillsets to work together
- utilize each skill set
- she plays organizational role, laying down
timeline and keeping team on track
- she would be the one who ensure everyone
is communicating and engaged</t>
  </si>
  <si>
    <t>- saw documentary about fast fashion and how
bad it is
- easy alternative is thrifting, but area in 
india doesn't have thrifting options, so created
an online thrift store in India
- going pretty well</t>
  </si>
  <si>
    <t>- read that we focus on women and minority
owned businesses
- likes the focus we have
- for students, being able to gain real world
experiences while in college is great
opportunity
- as an international student, this is one of the
only ways to really engage with campus</t>
  </si>
  <si>
    <t>Second year, Peer tutor, ECE ambassador, Delhi HS
- strengths in team: organization, communication, good at asking questions, worked as CSC TA so had to make sure was on right page
- weakness in team: if someone is to be done by a certain date, expects everyone to do it, not always good at tying loose ends, been working on it
- passion: something that you don't need to think about to do
- joined clubs, did thrift store to fuel passions
- noted that teamwork is important to CYC, has experience with teamwork and does well</t>
  </si>
  <si>
    <t xml:space="preserve">Team members who communicate, accountable for actions, different skill sets.  a lot of stumbling. she plays an </t>
  </si>
  <si>
    <t xml:space="preserve">Fast fashion-- alternative thrifting; online thrift store and help retailers. </t>
  </si>
  <si>
    <t xml:space="preserve">buesinesses run by women. passionate about small businesses strengths: starting collaboration process, asking the right questions. CSC TA weakness: does not ensure that that everything is being done.  passion: you want to do something. somehting shes passionate about is sustainable. </t>
  </si>
  <si>
    <r>
      <rPr/>
      <t xml:space="preserve">Second year ECE student from </t>
    </r>
    <r>
      <rPr>
        <color rgb="FF1155CC"/>
        <u/>
      </rPr>
      <t>India.</t>
    </r>
    <r>
      <rPr/>
      <t xml:space="preserve"> In Liquid locketry club.</t>
    </r>
  </si>
  <si>
    <t>important role in organizing and ensures that people communicate effectively</t>
  </si>
  <si>
    <t>Wake county Democratic party intern</t>
  </si>
  <si>
    <t>- wants skilled members in areas he's not
familar in
- familar with customer research and marketing
- want team of diverse talents
- like working with lot of people
- make sure ideas are heard
- don't have enough business knowledge to be leader
just, would work more marketing and would later
transition over into leadership</t>
  </si>
  <si>
    <t>- in internship, brought in to work on development
tools, but is building teaching modules to teach
about Oracle Cloud
- looking at their website, their business model
changed over time, and website didn't reflect that
- didn't have clear idea when building website
- talked to VP about needing to rebuild website
- meeting went well, able to get group together
to create a website outline
- told VP it was best to outsource project</t>
  </si>
  <si>
    <t>- works with helping local businesses
- important b/c vital role small businesses 
create in economy and create jobs
- bring people out of poverty and get financial
freedom
- small businesses are facing issues with 
keeping cashflow and retaining customers
- good knowledge of small businesses' struggles</t>
  </si>
  <si>
    <t>Great GPA, lots of personal projects
- communication was hard when working
with international team, needed to understand
that everyone comes from different backgrounds
- likes learning, that's why he has lots of 
personal projects</t>
  </si>
  <si>
    <t>- wants to work with team members who are skilled in areas he may not be
- Prefers to work in areas such as marketing and customer acquisition
- Wants to have team members that are diverse and are from different backgrounds
- Isn't strong in business acumen but is willing to work on topics that are familiar to him.</t>
  </si>
  <si>
    <t>- Brought in relevant experience from current internship.
- Talked about working on the company's website and the progression throughout.
- Talked about how he solved problems in new and unfamiliar situations</t>
  </si>
  <si>
    <t>-Recognizes the main demographics that CYC works with.
- Understands the need that businesses have during COVID
- Wants to help small businesses acheive their financial goals.</t>
  </si>
  <si>
    <t>-Impressive resume with technical skills and
 personal projects
- Likes to learn new things and has strength
 with technical software skills.</t>
  </si>
  <si>
    <t>- identifying people by strengths
- creating team of diverse talents
- would play role of someone that comes up
with new ideas, and leadership role
- first person to start club at school
- innovator
- team weaknesses: not best at time 
management sometimes, will get the job done,
but will procrastinate sometimes
- strengths: innovative, has courage to pursue
ideas</t>
  </si>
  <si>
    <t>- was shy growing up, was described as nerdy
growing up, didn't like being placed in that box
- started exploring public speaking events
- found set of students who always did 
public speaking events
- got 100 club applications, got 50 members
 and made biggest club in school</t>
  </si>
  <si>
    <t>- has run a small business, CYC's mission
resonates with her 
- took gap semester to run a bakery
- understands ordeals that comes with running
a small business
- is a minority woman running a small business, 
really connects with CYC's mission</t>
  </si>
  <si>
    <t>Started business, sales experience
- from Delhi, started bakery business in quarantine, made pastries
- took 2-3 months of planning business
- social media marketing, did most of business via social media b/c of COVID
- made 20,000 rupees profit, got corporate order for Diwali
- very interested in entrepreneurship as well
- passionate about feminism</t>
  </si>
  <si>
    <t>-Wants to categorize her team based on their strengths.
-Would like to be a leader and be the creative head
- Likes to come up with new ideas and will encourage her team to keep moving forward</t>
  </si>
  <si>
    <t xml:space="preserve">- Talked about personal story form the past 
- Showed how she introduced a new club to her school and made it popular
-Showed growth from the beginning of her story to the end in how she exceled
- Demonstrated leadership skills </t>
  </si>
  <si>
    <t>- Has her own small business so she can relate to small businesses
- Understands the volume of small businesses in America
- Understands the potential struggles of minority-owned businesses
- Empathizes with the work that small businesses have to go through</t>
  </si>
  <si>
    <t>- Impressive that she owns her own business and manages it on her own
- Seems very sweet and is connected to the mission of CYC
- Is passionate about feminism and created her own campaign</t>
  </si>
  <si>
    <t>- would be team leader to delegate tasks
based on team's assets 
- make sure team talents are diverse
- keeping team on track with deadlines
- important leadership qualities: 
communication and passion
- need to be transparent about what you
can take on, need to be an active listener
- wants to create safe space for team</t>
  </si>
  <si>
    <t>- has start up, participating in Chapel hill 
start up accelerator
- collected data from users and analyzed
data to improve upon project
- really short answers, didn't really show 
reflection
- came up with standards to meet for prom
planning, to avoid hurting feelings and 
allowed team to arrive at logical solution</t>
  </si>
  <si>
    <t>- important work b/c teamwork and 
cultivating community is essential
- CYC brings students from different
backgrounds to work together to bring 
solutions to small businesses
- want to learn from others in the club
- exploring career options</t>
  </si>
  <si>
    <t>Econ major, CS minor
- member of co-ed business frat
- first semester as a brother, and got to meet
wide array of students
- sees similarities with CYC members and 
frat members</t>
  </si>
  <si>
    <t xml:space="preserve">team leader, team manager, delegate tasks on individual peoples skills, assign people to their strengths, same goes for building a team, check work and make sure on task </t>
  </si>
  <si>
    <t xml:space="preserve">startup-- divided, participated in launch chapel hill, collected data from a sample of users, analyzed data for our benefit, accomplished that </t>
  </si>
  <si>
    <t xml:space="preserve">cultivate a progressive community, bring people in from different disciplines, productive to help small businesses and make sure they contribute to the economy </t>
  </si>
  <si>
    <t>Alpha Kappa Psi -- going through pledge class you meet a wide range of people -- high professional standards   
initiative to achieve goals -- on student council, plan prom, conflict and varying opinions, being in the middle and delegating decisions, create standards when making decisions -- learned a lot 
being personable and genuine -- break down barriers and remain a level of professionalism</t>
  </si>
  <si>
    <t>- works at project coordinator right now
- best strengths: ensuring team meets 
deadlines
- weaknesses: writing
- need people that are good at 
communication and teamwork
- finance-focused, so would want people
with other skills
- communication is important
- person in group projects to set 
schedule and goals</t>
  </si>
  <si>
    <t>- in Tech Student Association in HS, 
did project about space travel
- made astral presentation and got to 
meet with someone that worked with NASA
- placed third in competition</t>
  </si>
  <si>
    <t>- parents founded a business
- saw parents not know who to help them
 and lack funds needed to work with 
professionals
- wants to help other small companies
- worked at Collider coworking space, got to see how much of an impact community support can have</t>
  </si>
  <si>
    <t>- worked to connect mentors with start ups to help companies find leaders</t>
  </si>
  <si>
    <t>being responsible for making sure everything is done on time, people good a communicating, working well with others, entrepreneurial mindset</t>
  </si>
  <si>
    <t xml:space="preserve">TSA project -- got to meet with somene @ nasa, placed 3rd </t>
  </si>
  <si>
    <t xml:space="preserve">parents founded business, saw their lack of resource, work with other small companies, worked as an intern at a co-opting place, saw how support from the community helped them </t>
  </si>
  <si>
    <t xml:space="preserve">communication -- work with other people, tailor to their needs, group project, sets schedule, set goals 
responsibility -- take the fall, make sure the team works well 
gain from CYC -- work with smaller companies, get involved in community, real world expericne </t>
  </si>
  <si>
    <t>Different personalites and what the team to play well, says she is open to playing a lot of different roles on a team</t>
  </si>
  <si>
    <t>Talked about how she went over the top during her summer internship at a consulting firm, says it was a very successful internship experience, did not really give any specifics though</t>
  </si>
  <si>
    <t>With COVID small business need a lot of help more than ever, and small businesss are the backbone of the community</t>
  </si>
  <si>
    <t>Wants hands one experience, and wants to learn more about consulting in general, thinks the hands on aspect is very unique, haven't been able to get involved with that much on campus, can put a lot of time into CYC as she hasn't been involved with that much on campus, says passion is something that you put a lot of effort into, and she is passionate about helping small businesses and communities, did not ask any questions</t>
  </si>
  <si>
    <t>feedback</t>
  </si>
  <si>
    <t>Good answer</t>
  </si>
  <si>
    <t>good answer</t>
  </si>
  <si>
    <t>Solid for a freshmen</t>
  </si>
  <si>
    <t xml:space="preserve">when talking about newly opened business on Hillsborough street, he was talking about some broad points. And mostly talking about the benefit of buinsess being around campus. However, he didn't really take current situation of covid 19 into consideration. Didn't really mention about challenges the business might face. </t>
  </si>
  <si>
    <t>Amit Garine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</si>
</sst>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58">
    <font>
      <sz val="10.0"/>
      <color rgb="FF000000"/>
      <name val="Arial"/>
    </font>
    <font>
      <b/>
      <name val="Arial"/>
    </font>
    <font>
      <b/>
      <u/>
      <color rgb="FF0000FF"/>
      <name val="Arial"/>
    </font>
    <font/>
    <font>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00"/>
      <name val="Arial"/>
    </font>
    <font>
      <u/>
      <color rgb="FF1155CC"/>
      <name val="Arial"/>
    </font>
    <font>
      <u/>
      <color rgb="FF1155CC"/>
      <name val="Arial"/>
    </font>
    <font>
      <i/>
      <sz val="11.0"/>
      <color rgb="FF000000"/>
      <name val="Arial"/>
    </font>
    <font>
      <color rgb="FF000000"/>
    </font>
    <font>
      <b/>
      <color rgb="FF000000"/>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b/>
      <u/>
      <sz val="9.0"/>
      <color rgb="FF000000"/>
    </font>
    <font>
      <u/>
      <color rgb="FF000000"/>
    </font>
    <font>
      <u/>
      <color rgb="FF000000"/>
    </font>
    <font>
      <u/>
      <color rgb="FF000000"/>
    </font>
    <font>
      <u/>
      <color rgb="FF000000"/>
    </font>
    <font>
      <b/>
      <sz val="11.0"/>
      <color rgb="FF000000"/>
    </font>
    <font>
      <sz val="12.0"/>
      <color rgb="FF000000"/>
    </font>
    <font>
      <sz val="10.0"/>
      <color rgb="FF000000"/>
    </font>
    <font>
      <color rgb="FF000000"/>
      <name val="Arial"/>
    </font>
    <font>
      <b/>
      <u/>
      <color rgb="FF0000FF"/>
      <name val="Arial"/>
    </font>
    <font>
      <b/>
    </font>
    <font>
      <u/>
      <color rgb="FF0000FF"/>
      <name val="Arial"/>
    </font>
    <font>
      <u/>
      <color rgb="FF1155CC"/>
      <name val="Arial"/>
    </font>
    <font>
      <u/>
      <color rgb="FF0000FF"/>
    </font>
    <font>
      <u/>
      <color rgb="FF0000FF"/>
      <name val="Arial"/>
    </font>
    <font>
      <u/>
      <color rgb="FF1155CC"/>
      <name val="Arial"/>
    </font>
    <font>
      <u/>
      <color rgb="FF0000FF"/>
    </font>
    <font>
      <u/>
      <color rgb="FF1155CC"/>
    </font>
    <font>
      <u/>
      <color rgb="FF000000"/>
      <name val="Arial"/>
    </font>
    <font>
      <u/>
      <color rgb="FF1155CC"/>
    </font>
    <font>
      <u/>
      <color rgb="FF1155CC"/>
      <name val="Arial"/>
    </font>
    <font>
      <u/>
      <color rgb="FF0000FF"/>
      <name val="Arial"/>
    </font>
    <font>
      <u/>
      <color rgb="FF1155CC"/>
      <name val="Arial"/>
    </font>
    <font>
      <u/>
      <color rgb="FF1155CC"/>
      <name val="Arial"/>
    </font>
    <font>
      <u/>
      <color rgb="FF1155CC"/>
      <name val="Arial"/>
    </font>
    <font>
      <u/>
      <color rgb="FF1155CC"/>
      <name val="Arial"/>
    </font>
    <font>
      <i/>
      <sz val="11.0"/>
    </font>
    <font>
      <b/>
      <sz val="18.0"/>
    </font>
    <font>
      <sz val="12.0"/>
    </font>
    <font>
      <b/>
      <sz val="11.0"/>
    </font>
    <font>
      <sz val="11.0"/>
      <color rgb="FF000000"/>
      <name val="Arial"/>
    </font>
    <font>
      <name val="&quot;Times New Roman&quot;"/>
    </font>
    <font>
      <sz val="11.0"/>
      <color rgb="FF000000"/>
      <name val="Helvetica"/>
    </font>
    <font>
      <color rgb="FFFFFFFF"/>
    </font>
    <font>
      <u/>
      <color rgb="FF0000FF"/>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D9D2E9"/>
        <bgColor rgb="FFD9D2E9"/>
      </patternFill>
    </fill>
    <fill>
      <patternFill patternType="solid">
        <fgColor rgb="FFD9D9D9"/>
        <bgColor rgb="FFD9D9D9"/>
      </patternFill>
    </fill>
    <fill>
      <patternFill patternType="solid">
        <fgColor rgb="FF434343"/>
        <bgColor rgb="FF434343"/>
      </patternFill>
    </fill>
    <fill>
      <patternFill patternType="solid">
        <fgColor rgb="FF000000"/>
        <bgColor rgb="FF000000"/>
      </patternFill>
    </fill>
  </fills>
  <borders count="9">
    <border/>
    <border>
      <right style="medium">
        <color rgb="FF000000"/>
      </right>
    </border>
    <border>
      <left style="medium">
        <color rgb="FF000000"/>
      </left>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2" fontId="1" numFmtId="0" xfId="0" applyAlignment="1" applyFill="1" applyFont="1">
      <alignment shrinkToFit="0" vertical="center" wrapText="1"/>
    </xf>
    <xf borderId="0" fillId="2" fontId="1" numFmtId="0" xfId="0" applyAlignment="1" applyFont="1">
      <alignment shrinkToFit="0" vertical="center" wrapText="1"/>
    </xf>
    <xf borderId="0" fillId="2" fontId="2" numFmtId="0" xfId="0" applyAlignment="1" applyFont="1">
      <alignment shrinkToFit="0" vertical="center" wrapText="1"/>
    </xf>
    <xf borderId="0" fillId="2" fontId="1" numFmtId="0" xfId="0" applyAlignment="1" applyFont="1">
      <alignment readingOrder="0" shrinkToFit="0" vertical="center" wrapText="1"/>
    </xf>
    <xf borderId="0" fillId="0" fontId="3" numFmtId="0" xfId="0" applyAlignment="1" applyFont="1">
      <alignment vertical="center"/>
    </xf>
    <xf borderId="0" fillId="3" fontId="1" numFmtId="0" xfId="0" applyAlignment="1" applyFill="1" applyFont="1">
      <alignment vertical="bottom"/>
    </xf>
    <xf borderId="0" fillId="3" fontId="4" numFmtId="0" xfId="0" applyAlignment="1" applyFont="1">
      <alignment vertical="bottom"/>
    </xf>
    <xf borderId="0" fillId="3" fontId="5" numFmtId="0" xfId="0" applyAlignment="1" applyFont="1">
      <alignment vertical="bottom"/>
    </xf>
    <xf quotePrefix="1" borderId="0" fillId="3" fontId="4" numFmtId="0" xfId="0" applyAlignment="1" applyFont="1">
      <alignment vertical="bottom"/>
    </xf>
    <xf borderId="0" fillId="3" fontId="4" numFmtId="0" xfId="0" applyAlignment="1" applyFont="1">
      <alignment horizontal="center" vertical="bottom"/>
    </xf>
    <xf borderId="0" fillId="3" fontId="6" numFmtId="0" xfId="0" applyAlignment="1" applyFont="1">
      <alignment shrinkToFit="0" vertical="bottom" wrapText="1"/>
    </xf>
    <xf borderId="0" fillId="3" fontId="7" numFmtId="0" xfId="0" applyAlignment="1" applyFont="1">
      <alignment shrinkToFit="0" vertical="bottom" wrapText="1"/>
    </xf>
    <xf borderId="0" fillId="4" fontId="4" numFmtId="0" xfId="0" applyAlignment="1" applyFill="1" applyFont="1">
      <alignment vertical="bottom"/>
    </xf>
    <xf borderId="0" fillId="4" fontId="4" numFmtId="0" xfId="0" applyAlignment="1" applyFont="1">
      <alignment vertical="bottom"/>
    </xf>
    <xf borderId="0" fillId="4" fontId="8" numFmtId="0" xfId="0" applyAlignment="1" applyFont="1">
      <alignment vertical="bottom"/>
    </xf>
    <xf quotePrefix="1" borderId="0" fillId="4" fontId="4" numFmtId="0" xfId="0" applyAlignment="1" applyFont="1">
      <alignment vertical="bottom"/>
    </xf>
    <xf borderId="0" fillId="4" fontId="4" numFmtId="0" xfId="0" applyAlignment="1" applyFont="1">
      <alignment horizontal="center" vertical="bottom"/>
    </xf>
    <xf borderId="0" fillId="4" fontId="9" numFmtId="0" xfId="0" applyAlignment="1" applyFont="1">
      <alignment shrinkToFit="0" vertical="bottom" wrapText="1"/>
    </xf>
    <xf borderId="0" fillId="4" fontId="10" numFmtId="0" xfId="0" applyAlignment="1" applyFont="1">
      <alignment shrinkToFit="0" vertical="bottom" wrapText="1"/>
    </xf>
    <xf borderId="0" fillId="3" fontId="4" numFmtId="0" xfId="0" applyAlignment="1" applyFont="1">
      <alignment vertical="bottom"/>
    </xf>
    <xf borderId="0" fillId="4" fontId="4" numFmtId="0" xfId="0" applyAlignment="1" applyFont="1">
      <alignment shrinkToFit="0" vertical="bottom" wrapText="0"/>
    </xf>
    <xf borderId="0" fillId="4" fontId="11" numFmtId="0" xfId="0" applyAlignment="1" applyFont="1">
      <alignment vertical="bottom"/>
    </xf>
    <xf quotePrefix="1" borderId="0" fillId="4" fontId="4" numFmtId="0" xfId="0" applyAlignment="1" applyFont="1">
      <alignment vertical="bottom"/>
    </xf>
    <xf borderId="0" fillId="4" fontId="4" numFmtId="0" xfId="0" applyAlignment="1" applyFont="1">
      <alignment horizontal="center" vertical="bottom"/>
    </xf>
    <xf borderId="0" fillId="4" fontId="12" numFmtId="0" xfId="0" applyAlignment="1" applyFont="1">
      <alignment readingOrder="0" vertical="bottom"/>
    </xf>
    <xf borderId="0" fillId="0" fontId="3" numFmtId="0" xfId="0" applyAlignment="1" applyFont="1">
      <alignment horizontal="center" readingOrder="0"/>
    </xf>
    <xf borderId="0" fillId="3" fontId="4" numFmtId="0" xfId="0" applyAlignment="1" applyFont="1">
      <alignment horizontal="center" vertical="bottom"/>
    </xf>
    <xf borderId="0" fillId="3" fontId="13"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4" fontId="4" numFmtId="0" xfId="0" applyAlignment="1" applyFont="1">
      <alignment horizontal="center" vertical="bottom"/>
    </xf>
    <xf borderId="0" fillId="4" fontId="14" numFmtId="0" xfId="0" applyAlignment="1" applyFont="1">
      <alignment vertical="bottom"/>
    </xf>
    <xf borderId="0" fillId="4" fontId="4" numFmtId="0" xfId="0" applyAlignment="1" applyFont="1">
      <alignment vertical="bottom"/>
    </xf>
    <xf borderId="0" fillId="4" fontId="4" numFmtId="0" xfId="0" applyAlignment="1" applyFont="1">
      <alignment shrinkToFit="0" vertical="bottom" wrapText="1"/>
    </xf>
    <xf borderId="0" fillId="0" fontId="3" numFmtId="0" xfId="0" applyAlignment="1" applyFont="1">
      <alignment horizontal="center"/>
    </xf>
    <xf borderId="0" fillId="0" fontId="3" numFmtId="0" xfId="0" applyAlignment="1" applyFont="1">
      <alignment shrinkToFit="0" wrapText="1"/>
    </xf>
    <xf borderId="0" fillId="0" fontId="15" numFmtId="0" xfId="0" applyAlignment="1" applyFont="1">
      <alignment horizontal="center" readingOrder="0" shrinkToFit="0" vertical="center" wrapText="1"/>
    </xf>
    <xf borderId="0" fillId="0" fontId="16" numFmtId="0" xfId="0" applyFont="1"/>
    <xf borderId="0" fillId="0" fontId="17" numFmtId="0" xfId="0" applyAlignment="1" applyFont="1">
      <alignment horizontal="center" readingOrder="0" shrinkToFit="0" wrapText="1"/>
    </xf>
    <xf borderId="0" fillId="0" fontId="0" numFmtId="0" xfId="0" applyAlignment="1" applyFont="1">
      <alignment horizontal="center" readingOrder="0"/>
    </xf>
    <xf borderId="1" fillId="0" fontId="0" numFmtId="0" xfId="0" applyAlignment="1" applyBorder="1" applyFont="1">
      <alignment horizontal="center" readingOrder="0"/>
    </xf>
    <xf borderId="2" fillId="0" fontId="0" numFmtId="0" xfId="0" applyAlignment="1" applyBorder="1" applyFont="1">
      <alignment horizontal="center" readingOrder="0"/>
    </xf>
    <xf borderId="1" fillId="3" fontId="0" numFmtId="0" xfId="0" applyAlignment="1" applyBorder="1" applyFont="1">
      <alignment horizontal="center" readingOrder="0"/>
    </xf>
    <xf borderId="3" fillId="0" fontId="16" numFmtId="0" xfId="0" applyAlignment="1" applyBorder="1" applyFont="1">
      <alignment readingOrder="0"/>
    </xf>
    <xf borderId="0" fillId="5" fontId="0" numFmtId="0" xfId="0" applyAlignment="1" applyFill="1" applyFont="1">
      <alignment horizontal="center" readingOrder="0"/>
    </xf>
    <xf borderId="1" fillId="5" fontId="0" numFmtId="0" xfId="0" applyAlignment="1" applyBorder="1" applyFont="1">
      <alignment horizontal="center" readingOrder="0"/>
    </xf>
    <xf borderId="2" fillId="0" fontId="18" numFmtId="0" xfId="0" applyAlignment="1" applyBorder="1" applyFont="1">
      <alignment horizontal="center" readingOrder="0"/>
    </xf>
    <xf borderId="1" fillId="0" fontId="3" numFmtId="0" xfId="0" applyBorder="1" applyFont="1"/>
    <xf borderId="2" fillId="3" fontId="19" numFmtId="0" xfId="0" applyAlignment="1" applyBorder="1" applyFont="1">
      <alignment horizontal="center" readingOrder="0"/>
    </xf>
    <xf borderId="2" fillId="6" fontId="20" numFmtId="0" xfId="0" applyAlignment="1" applyBorder="1" applyFill="1" applyFont="1">
      <alignment horizontal="center" readingOrder="0"/>
    </xf>
    <xf borderId="0" fillId="0" fontId="21" numFmtId="0" xfId="0" applyAlignment="1" applyFont="1">
      <alignment horizontal="center" readingOrder="0"/>
    </xf>
    <xf borderId="1" fillId="3" fontId="22" numFmtId="0" xfId="0" applyAlignment="1" applyBorder="1" applyFont="1">
      <alignment horizontal="center" readingOrder="0"/>
    </xf>
    <xf borderId="0" fillId="3" fontId="23" numFmtId="0" xfId="0" applyAlignment="1" applyFont="1">
      <alignment readingOrder="0" shrinkToFit="0" vertical="center" wrapText="1"/>
    </xf>
    <xf borderId="0" fillId="3" fontId="16" numFmtId="0" xfId="0" applyAlignment="1" applyFont="1">
      <alignment horizontal="center" readingOrder="0" shrinkToFit="0" wrapText="1"/>
    </xf>
    <xf borderId="2" fillId="3" fontId="24" numFmtId="0" xfId="0" applyAlignment="1" applyBorder="1" applyFont="1">
      <alignment horizontal="center" readingOrder="0"/>
    </xf>
    <xf borderId="0" fillId="0" fontId="25" numFmtId="0" xfId="0" applyAlignment="1" applyFont="1">
      <alignment horizontal="center" readingOrder="0"/>
    </xf>
    <xf borderId="0" fillId="3" fontId="26" numFmtId="0" xfId="0" applyAlignment="1" applyFont="1">
      <alignment horizontal="center" readingOrder="0"/>
    </xf>
    <xf borderId="1" fillId="3" fontId="27" numFmtId="0" xfId="0" applyAlignment="1" applyBorder="1" applyFont="1">
      <alignment horizontal="center" readingOrder="0"/>
    </xf>
    <xf borderId="0" fillId="7" fontId="28" numFmtId="0" xfId="0" applyAlignment="1" applyFill="1" applyFont="1">
      <alignment readingOrder="0" shrinkToFit="0" vertical="center" wrapText="1"/>
    </xf>
    <xf borderId="0" fillId="7" fontId="16" numFmtId="0" xfId="0" applyAlignment="1" applyFont="1">
      <alignment horizontal="center" readingOrder="0" shrinkToFit="0" wrapText="1"/>
    </xf>
    <xf borderId="0" fillId="7" fontId="16" numFmtId="0" xfId="0" applyFont="1"/>
    <xf borderId="0" fillId="0" fontId="16"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readingOrder="0" vertical="center"/>
    </xf>
    <xf borderId="1" fillId="0" fontId="16" numFmtId="0" xfId="0" applyAlignment="1" applyBorder="1" applyFont="1">
      <alignment horizontal="center" readingOrder="0" vertical="center"/>
    </xf>
    <xf borderId="2" fillId="0" fontId="16" numFmtId="0" xfId="0" applyAlignment="1" applyBorder="1" applyFont="1">
      <alignment horizontal="center" readingOrder="0" vertical="center"/>
    </xf>
    <xf borderId="0" fillId="0" fontId="17" numFmtId="0" xfId="0" applyAlignment="1" applyFont="1">
      <alignment readingOrder="0" shrinkToFit="0" vertical="center" wrapText="1"/>
    </xf>
    <xf borderId="0" fillId="0" fontId="17" numFmtId="0" xfId="0" applyAlignment="1" applyFont="1">
      <alignment horizontal="center" shrinkToFit="0" wrapText="1"/>
    </xf>
    <xf borderId="0" fillId="0" fontId="17" numFmtId="0" xfId="0" applyAlignment="1" applyFont="1">
      <alignment horizontal="center" shrinkToFit="0" vertical="center" wrapText="1"/>
    </xf>
    <xf borderId="0" fillId="0" fontId="17" numFmtId="164" xfId="0" applyAlignment="1" applyFont="1" applyNumberFormat="1">
      <alignment horizontal="center" shrinkToFit="0" wrapText="1"/>
    </xf>
    <xf borderId="0" fillId="0" fontId="17" numFmtId="164" xfId="0" applyAlignment="1" applyFont="1" applyNumberFormat="1">
      <alignment horizontal="center" shrinkToFit="0" vertical="center" wrapText="1"/>
    </xf>
    <xf borderId="0" fillId="7" fontId="29" numFmtId="0" xfId="0" applyAlignment="1" applyFont="1">
      <alignment horizontal="center" shrinkToFit="0" vertical="center" wrapText="1"/>
    </xf>
    <xf borderId="0" fillId="7" fontId="29" numFmtId="0" xfId="0" applyAlignment="1" applyFont="1">
      <alignment horizontal="center" readingOrder="0" vertical="center"/>
    </xf>
    <xf borderId="1" fillId="7" fontId="29" numFmtId="0" xfId="0" applyAlignment="1" applyBorder="1" applyFont="1">
      <alignment horizontal="center" readingOrder="0" vertical="center"/>
    </xf>
    <xf borderId="0" fillId="0" fontId="16" numFmtId="0" xfId="0" applyAlignment="1" applyFont="1">
      <alignment horizontal="center" readingOrder="0" shrinkToFit="0" wrapText="1"/>
    </xf>
    <xf borderId="0" fillId="7" fontId="29" numFmtId="0" xfId="0" applyAlignment="1" applyFont="1">
      <alignment horizontal="center" vertical="center"/>
    </xf>
    <xf borderId="1" fillId="0" fontId="17" numFmtId="0" xfId="0" applyAlignment="1" applyBorder="1" applyFont="1">
      <alignment horizontal="center" shrinkToFit="0" wrapText="1"/>
    </xf>
    <xf borderId="1" fillId="7" fontId="16" numFmtId="0" xfId="0" applyBorder="1" applyFont="1"/>
    <xf borderId="0" fillId="3" fontId="30" numFmtId="0" xfId="0" applyAlignment="1" applyFont="1">
      <alignment readingOrder="0" shrinkToFit="0" vertical="center" wrapText="1"/>
    </xf>
    <xf borderId="0" fillId="0" fontId="16" numFmtId="0" xfId="0" applyAlignment="1" applyFont="1">
      <alignment horizontal="center" readingOrder="0"/>
    </xf>
    <xf borderId="1" fillId="0" fontId="16" numFmtId="0" xfId="0" applyAlignment="1" applyBorder="1" applyFont="1">
      <alignment horizontal="center" readingOrder="0"/>
    </xf>
    <xf borderId="1" fillId="3" fontId="16" numFmtId="0" xfId="0" applyAlignment="1" applyBorder="1" applyFont="1">
      <alignment horizontal="center" readingOrder="0"/>
    </xf>
    <xf borderId="2" fillId="0" fontId="16" numFmtId="0" xfId="0" applyAlignment="1" applyBorder="1" applyFont="1">
      <alignment horizontal="center" readingOrder="0"/>
    </xf>
    <xf borderId="0" fillId="0" fontId="16" numFmtId="0" xfId="0" applyAlignment="1" applyFont="1">
      <alignment readingOrder="0" shrinkToFit="0" wrapText="0"/>
    </xf>
    <xf borderId="0" fillId="0" fontId="16" numFmtId="0" xfId="0" applyAlignment="1" applyFont="1">
      <alignment readingOrder="0" shrinkToFit="0" wrapText="1"/>
    </xf>
    <xf borderId="0" fillId="3" fontId="31" numFmtId="0" xfId="0" applyAlignment="1" applyFont="1">
      <alignment horizontal="left" readingOrder="0" shrinkToFit="0" wrapText="1"/>
    </xf>
    <xf borderId="1" fillId="0" fontId="16" numFmtId="0" xfId="0" applyAlignment="1" applyBorder="1" applyFont="1">
      <alignment horizontal="center" readingOrder="0" shrinkToFit="0" vertical="center" wrapText="1"/>
    </xf>
    <xf borderId="0" fillId="8" fontId="16" numFmtId="0" xfId="0" applyAlignment="1" applyFill="1" applyFont="1">
      <alignment shrinkToFit="0" vertical="center" wrapText="1"/>
    </xf>
    <xf borderId="0" fillId="8" fontId="16" numFmtId="0" xfId="0" applyAlignment="1" applyFont="1">
      <alignment horizontal="center" shrinkToFit="0" wrapText="1"/>
    </xf>
    <xf borderId="0" fillId="8" fontId="16" numFmtId="0" xfId="0" applyFont="1"/>
    <xf borderId="1" fillId="8" fontId="16" numFmtId="0" xfId="0" applyBorder="1" applyFont="1"/>
    <xf borderId="0" fillId="8" fontId="16" numFmtId="0" xfId="0" applyAlignment="1" applyFont="1">
      <alignment readingOrder="0"/>
    </xf>
    <xf borderId="1" fillId="8" fontId="16" numFmtId="0" xfId="0" applyAlignment="1" applyBorder="1" applyFont="1">
      <alignment readingOrder="0"/>
    </xf>
    <xf borderId="2" fillId="8" fontId="16" numFmtId="0" xfId="0" applyAlignment="1" applyBorder="1" applyFont="1">
      <alignment readingOrder="0"/>
    </xf>
    <xf borderId="0" fillId="0" fontId="17" numFmtId="10" xfId="0" applyAlignment="1" applyFont="1" applyNumberFormat="1">
      <alignment horizontal="center" shrinkToFit="0" wrapText="1"/>
    </xf>
    <xf borderId="0" fillId="0" fontId="17" numFmtId="1" xfId="0" applyAlignment="1" applyFont="1" applyNumberFormat="1">
      <alignment horizontal="center" shrinkToFit="0" wrapText="1"/>
    </xf>
    <xf borderId="0" fillId="2" fontId="1" numFmtId="0" xfId="0" applyAlignment="1" applyFont="1">
      <alignment horizontal="left" shrinkToFit="0" vertical="center" wrapText="1"/>
    </xf>
    <xf borderId="0" fillId="2" fontId="1" numFmtId="0" xfId="0" applyAlignment="1" applyFont="1">
      <alignment horizontal="left" shrinkToFit="0" vertical="center" wrapText="1"/>
    </xf>
    <xf borderId="0" fillId="2" fontId="32" numFmtId="0" xfId="0" applyAlignment="1" applyFont="1">
      <alignment horizontal="left" shrinkToFit="0" vertical="center" wrapText="1"/>
    </xf>
    <xf borderId="0" fillId="2" fontId="1" numFmtId="0" xfId="0" applyAlignment="1" applyFont="1">
      <alignment horizontal="left" readingOrder="0" shrinkToFit="0" vertical="center" wrapText="1"/>
    </xf>
    <xf borderId="0" fillId="2" fontId="33" numFmtId="0" xfId="0" applyAlignment="1" applyFont="1">
      <alignment horizontal="left" readingOrder="0" shrinkToFit="0" vertical="center" wrapText="1"/>
    </xf>
    <xf borderId="0" fillId="2" fontId="33" numFmtId="0" xfId="0" applyAlignment="1" applyFont="1">
      <alignment vertical="center"/>
    </xf>
    <xf borderId="0" fillId="2" fontId="33" numFmtId="0" xfId="0" applyAlignment="1" applyFont="1">
      <alignment readingOrder="0" vertical="center"/>
    </xf>
    <xf borderId="0" fillId="3" fontId="1" numFmtId="0" xfId="0" applyAlignment="1" applyFont="1">
      <alignment horizontal="left" vertical="bottom"/>
    </xf>
    <xf borderId="0" fillId="3" fontId="1" numFmtId="0" xfId="0" applyAlignment="1" applyFont="1">
      <alignment horizontal="left" vertical="bottom"/>
    </xf>
    <xf borderId="0" fillId="3" fontId="34" numFmtId="0" xfId="0" applyAlignment="1" applyFont="1">
      <alignment horizontal="left" vertical="bottom"/>
    </xf>
    <xf borderId="0" fillId="3" fontId="4" numFmtId="0" xfId="0" applyAlignment="1" applyFont="1">
      <alignment horizontal="left" vertical="bottom"/>
    </xf>
    <xf quotePrefix="1" borderId="0" fillId="3" fontId="4" numFmtId="0" xfId="0" applyAlignment="1" applyFont="1">
      <alignment horizontal="left" vertical="bottom"/>
    </xf>
    <xf borderId="0" fillId="3" fontId="35" numFmtId="0" xfId="0" applyAlignment="1" applyFont="1">
      <alignment horizontal="left" shrinkToFit="0" vertical="bottom" wrapText="1"/>
    </xf>
    <xf borderId="0" fillId="3" fontId="36" numFmtId="0" xfId="0" applyAlignment="1" applyFont="1">
      <alignment horizontal="left"/>
    </xf>
    <xf borderId="0" fillId="3" fontId="3" numFmtId="0" xfId="0" applyAlignment="1" applyFont="1">
      <alignment horizontal="left" readingOrder="0"/>
    </xf>
    <xf borderId="0" fillId="3" fontId="3" numFmtId="1" xfId="0" applyAlignment="1" applyFont="1" applyNumberFormat="1">
      <alignment horizontal="center"/>
    </xf>
    <xf borderId="0" fillId="3" fontId="3" numFmtId="0" xfId="0" applyAlignment="1" applyFont="1">
      <alignment readingOrder="0"/>
    </xf>
    <xf borderId="0" fillId="4" fontId="4" numFmtId="0" xfId="0" applyAlignment="1" applyFont="1">
      <alignment horizontal="left" vertical="bottom"/>
    </xf>
    <xf borderId="0" fillId="4" fontId="4" numFmtId="0" xfId="0" applyAlignment="1" applyFont="1">
      <alignment horizontal="left" vertical="bottom"/>
    </xf>
    <xf borderId="0" fillId="4" fontId="37" numFmtId="0" xfId="0" applyAlignment="1" applyFont="1">
      <alignment horizontal="left" vertical="bottom"/>
    </xf>
    <xf quotePrefix="1" borderId="0" fillId="4" fontId="4" numFmtId="0" xfId="0" applyAlignment="1" applyFont="1">
      <alignment horizontal="left" vertical="bottom"/>
    </xf>
    <xf borderId="0" fillId="4" fontId="38" numFmtId="0" xfId="0" applyAlignment="1" applyFont="1">
      <alignment horizontal="left" shrinkToFit="0" vertical="bottom" wrapText="1"/>
    </xf>
    <xf borderId="0" fillId="4" fontId="39" numFmtId="0" xfId="0" applyAlignment="1" applyFont="1">
      <alignment horizontal="left"/>
    </xf>
    <xf borderId="0" fillId="4" fontId="3" numFmtId="0" xfId="0" applyAlignment="1" applyFont="1">
      <alignment horizontal="left" readingOrder="0"/>
    </xf>
    <xf borderId="0" fillId="4" fontId="3" numFmtId="1" xfId="0" applyAlignment="1" applyFont="1" applyNumberFormat="1">
      <alignment horizontal="center"/>
    </xf>
    <xf borderId="0" fillId="4" fontId="3" numFmtId="0" xfId="0" applyAlignment="1" applyFont="1">
      <alignment readingOrder="0"/>
    </xf>
    <xf borderId="0" fillId="3" fontId="3" numFmtId="0" xfId="0" applyAlignment="1" applyFont="1">
      <alignment horizontal="left" readingOrder="0"/>
    </xf>
    <xf borderId="0" fillId="3" fontId="3" numFmtId="1" xfId="0" applyAlignment="1" applyFont="1" applyNumberFormat="1">
      <alignment horizontal="center" readingOrder="0"/>
    </xf>
    <xf borderId="0" fillId="3" fontId="16" numFmtId="0" xfId="0" applyAlignment="1" applyFont="1">
      <alignment horizontal="left" readingOrder="0"/>
    </xf>
    <xf borderId="0" fillId="3" fontId="16" numFmtId="1" xfId="0" applyAlignment="1" applyFont="1" applyNumberFormat="1">
      <alignment horizontal="center" readingOrder="0"/>
    </xf>
    <xf borderId="0" fillId="3" fontId="4" numFmtId="0" xfId="0" applyAlignment="1" applyFont="1">
      <alignment horizontal="left" vertical="bottom"/>
    </xf>
    <xf borderId="0" fillId="4" fontId="1" numFmtId="0" xfId="0" applyAlignment="1" applyFont="1">
      <alignment horizontal="left" vertical="bottom"/>
    </xf>
    <xf borderId="0" fillId="4" fontId="1" numFmtId="0" xfId="0" applyAlignment="1" applyFont="1">
      <alignment horizontal="left" vertical="bottom"/>
    </xf>
    <xf borderId="0" fillId="4" fontId="40" numFmtId="0" xfId="0" applyAlignment="1" applyFont="1">
      <alignment horizontal="left" readingOrder="0"/>
    </xf>
    <xf borderId="0" fillId="4" fontId="33" numFmtId="1" xfId="0" applyAlignment="1" applyFont="1" applyNumberFormat="1">
      <alignment horizontal="center"/>
    </xf>
    <xf borderId="0" fillId="3" fontId="41" numFmtId="0" xfId="0" applyAlignment="1" applyFont="1">
      <alignment horizontal="left" readingOrder="0" vertical="bottom"/>
    </xf>
    <xf borderId="0" fillId="3" fontId="42" numFmtId="0" xfId="0" applyAlignment="1" applyFont="1">
      <alignment horizontal="left" readingOrder="0"/>
    </xf>
    <xf borderId="0" fillId="3" fontId="33" numFmtId="1" xfId="0" applyAlignment="1" applyFont="1" applyNumberFormat="1">
      <alignment horizontal="center"/>
    </xf>
    <xf borderId="0" fillId="4" fontId="43" numFmtId="0" xfId="0" applyAlignment="1" applyFont="1">
      <alignment horizontal="left" readingOrder="0" shrinkToFit="0" vertical="bottom" wrapText="1"/>
    </xf>
    <xf borderId="0" fillId="4" fontId="44" numFmtId="0" xfId="0" applyAlignment="1" applyFont="1">
      <alignment horizontal="left" vertical="bottom"/>
    </xf>
    <xf quotePrefix="1" borderId="0" fillId="4" fontId="4" numFmtId="0" xfId="0" applyAlignment="1" applyFont="1">
      <alignment horizontal="left" vertical="bottom"/>
    </xf>
    <xf borderId="0" fillId="4" fontId="3" numFmtId="0" xfId="0" applyAlignment="1" applyFont="1">
      <alignment horizontal="left" readingOrder="0"/>
    </xf>
    <xf borderId="0" fillId="4" fontId="3" numFmtId="1" xfId="0" applyAlignment="1" applyFont="1" applyNumberFormat="1">
      <alignment horizontal="center" readingOrder="0"/>
    </xf>
    <xf borderId="0" fillId="4" fontId="3" numFmtId="0" xfId="0" applyFont="1"/>
    <xf borderId="0" fillId="3" fontId="45" numFmtId="0" xfId="0" applyAlignment="1" applyFont="1">
      <alignment horizontal="left" readingOrder="0" shrinkToFit="0" vertical="bottom" wrapText="1"/>
    </xf>
    <xf borderId="0" fillId="3" fontId="4" numFmtId="0" xfId="0" applyAlignment="1" applyFont="1">
      <alignment horizontal="left" shrinkToFit="0" vertical="bottom" wrapText="0"/>
    </xf>
    <xf borderId="0" fillId="3" fontId="46" numFmtId="0" xfId="0" applyAlignment="1" applyFont="1">
      <alignment horizontal="left" readingOrder="0" shrinkToFit="0" vertical="bottom" wrapText="1"/>
    </xf>
    <xf borderId="0" fillId="3" fontId="3" numFmtId="0" xfId="0" applyFont="1"/>
    <xf borderId="0" fillId="4" fontId="4" numFmtId="0" xfId="0" applyAlignment="1" applyFont="1">
      <alignment readingOrder="0" vertical="bottom"/>
    </xf>
    <xf borderId="0" fillId="4" fontId="3" numFmtId="0" xfId="0" applyAlignment="1" applyFont="1">
      <alignment horizontal="center" readingOrder="0"/>
    </xf>
    <xf borderId="0" fillId="4" fontId="47" numFmtId="0" xfId="0" applyAlignment="1" applyFont="1">
      <alignment vertical="bottom"/>
    </xf>
    <xf borderId="0" fillId="4" fontId="4" numFmtId="0" xfId="0" applyAlignment="1" applyFont="1">
      <alignment shrinkToFit="0" vertical="bottom" wrapText="1"/>
    </xf>
    <xf borderId="0" fillId="3" fontId="3" numFmtId="0" xfId="0" applyAlignment="1" applyFont="1">
      <alignment horizontal="center" readingOrder="0"/>
    </xf>
    <xf borderId="0" fillId="3" fontId="48" numFmtId="0" xfId="0" applyAlignment="1" applyFont="1">
      <alignment vertical="bottom"/>
    </xf>
    <xf borderId="0" fillId="3" fontId="4" numFmtId="0" xfId="0" applyAlignment="1" applyFont="1">
      <alignment shrinkToFit="0" vertical="bottom" wrapText="1"/>
    </xf>
    <xf borderId="0" fillId="0" fontId="3" numFmtId="0" xfId="0" applyAlignment="1" applyFont="1">
      <alignment readingOrder="0"/>
    </xf>
    <xf borderId="0" fillId="0" fontId="49" numFmtId="0" xfId="0" applyAlignment="1" applyFont="1">
      <alignment horizontal="center" readingOrder="0" shrinkToFit="0" vertical="center" wrapText="1"/>
    </xf>
    <xf borderId="0" fillId="0" fontId="50" numFmtId="0" xfId="0" applyAlignment="1" applyFont="1">
      <alignment horizontal="center" readingOrder="0" vertical="center"/>
    </xf>
    <xf borderId="4" fillId="0" fontId="51" numFmtId="0" xfId="0" applyAlignment="1" applyBorder="1" applyFont="1">
      <alignment readingOrder="0" vertical="center"/>
    </xf>
    <xf borderId="3" fillId="5" fontId="3" numFmtId="0" xfId="0" applyAlignment="1" applyBorder="1" applyFont="1">
      <alignment readingOrder="0"/>
    </xf>
    <xf borderId="4" fillId="7" fontId="52" numFmtId="0" xfId="0" applyAlignment="1" applyBorder="1" applyFont="1">
      <alignment horizontal="center" readingOrder="0" vertical="center"/>
    </xf>
    <xf borderId="5" fillId="7" fontId="52" numFmtId="0" xfId="0" applyAlignment="1" applyBorder="1" applyFont="1">
      <alignment horizontal="center" readingOrder="0" vertical="center"/>
    </xf>
    <xf borderId="2" fillId="9" fontId="3" numFmtId="0" xfId="0" applyBorder="1" applyFill="1" applyFont="1"/>
    <xf borderId="6" fillId="0" fontId="3" numFmtId="0" xfId="0" applyAlignment="1" applyBorder="1" applyFont="1">
      <alignment readingOrder="0" shrinkToFit="0" wrapText="1"/>
    </xf>
    <xf borderId="0" fillId="9" fontId="3" numFmtId="0" xfId="0" applyFont="1"/>
    <xf borderId="7" fillId="0" fontId="3" numFmtId="0" xfId="0" applyAlignment="1" applyBorder="1" applyFont="1">
      <alignment readingOrder="0" shrinkToFit="0" wrapText="1"/>
    </xf>
    <xf borderId="3" fillId="0" fontId="3" numFmtId="0" xfId="0" applyAlignment="1" applyBorder="1" applyFont="1">
      <alignment readingOrder="0"/>
    </xf>
    <xf borderId="6" fillId="0" fontId="3" numFmtId="0" xfId="0" applyAlignment="1" applyBorder="1" applyFont="1">
      <alignment readingOrder="0" shrinkToFit="0" vertical="top" wrapText="1"/>
    </xf>
    <xf borderId="0" fillId="0" fontId="53" numFmtId="0" xfId="0" applyAlignment="1" applyFont="1">
      <alignment readingOrder="0" shrinkToFit="0" wrapText="1"/>
    </xf>
    <xf borderId="7" fillId="0" fontId="16" numFmtId="0" xfId="0" applyAlignment="1" applyBorder="1" applyFont="1">
      <alignment readingOrder="0" shrinkToFit="0" wrapText="1"/>
    </xf>
    <xf borderId="5" fillId="0" fontId="16" numFmtId="0" xfId="0" applyAlignment="1" applyBorder="1" applyFont="1">
      <alignment readingOrder="0" shrinkToFit="0" wrapText="1"/>
    </xf>
    <xf borderId="1" fillId="0" fontId="54" numFmtId="0" xfId="0" applyAlignment="1" applyBorder="1" applyFont="1">
      <alignment readingOrder="0" shrinkToFit="0" wrapText="1"/>
    </xf>
    <xf borderId="8" fillId="0" fontId="3" numFmtId="0" xfId="0" applyAlignment="1" applyBorder="1" applyFont="1">
      <alignment readingOrder="0" shrinkToFit="0" wrapText="1"/>
    </xf>
    <xf borderId="8" fillId="0" fontId="55" numFmtId="0" xfId="0" applyAlignment="1" applyBorder="1" applyFont="1">
      <alignment readingOrder="0" shrinkToFit="0" wrapText="1"/>
    </xf>
    <xf borderId="7" fillId="0" fontId="3" numFmtId="0" xfId="0" applyAlignment="1" applyBorder="1" applyFont="1">
      <alignment readingOrder="0"/>
    </xf>
    <xf borderId="0" fillId="0" fontId="3" numFmtId="0" xfId="0" applyAlignment="1" applyFont="1">
      <alignment readingOrder="0" shrinkToFit="0" wrapText="1"/>
    </xf>
    <xf borderId="6" fillId="3" fontId="3" numFmtId="0" xfId="0" applyAlignment="1" applyBorder="1" applyFont="1">
      <alignment readingOrder="0" shrinkToFit="0" wrapText="1"/>
    </xf>
    <xf borderId="0" fillId="0" fontId="55" numFmtId="0" xfId="0" applyAlignment="1" applyFont="1">
      <alignment readingOrder="0" shrinkToFit="0" wrapText="1"/>
    </xf>
    <xf borderId="3" fillId="3" fontId="3" numFmtId="0" xfId="0" applyAlignment="1" applyBorder="1" applyFont="1">
      <alignment readingOrder="0"/>
    </xf>
    <xf borderId="5" fillId="0" fontId="3" numFmtId="0" xfId="0" applyAlignment="1" applyBorder="1" applyFont="1">
      <alignment readingOrder="0" shrinkToFit="0" wrapText="1"/>
    </xf>
    <xf borderId="6" fillId="0" fontId="56" numFmtId="0" xfId="0" applyAlignment="1" applyBorder="1" applyFont="1">
      <alignment readingOrder="0" shrinkToFit="0" wrapText="1"/>
    </xf>
    <xf borderId="0" fillId="0" fontId="56" numFmtId="0" xfId="0" applyAlignment="1" applyFont="1">
      <alignment readingOrder="0"/>
    </xf>
    <xf borderId="3" fillId="0" fontId="3" numFmtId="0" xfId="0" applyAlignment="1" applyBorder="1" applyFont="1">
      <alignment horizontal="center" readingOrder="0"/>
    </xf>
    <xf borderId="7" fillId="0" fontId="57" numFmtId="0" xfId="0" applyAlignment="1" applyBorder="1" applyFont="1">
      <alignment readingOrder="0" shrinkToFit="0" wrapText="1"/>
    </xf>
    <xf borderId="7" fillId="0" fontId="3" numFmtId="0" xfId="0" applyAlignment="1" applyBorder="1" applyFont="1">
      <alignment readingOrder="0" shrinkToFit="0" vertical="top" wrapText="1"/>
    </xf>
    <xf borderId="0" fillId="3" fontId="31" numFmtId="0" xfId="0" applyAlignment="1" applyFont="1">
      <alignment horizontal="left" readingOrder="0"/>
    </xf>
  </cellXfs>
  <cellStyles count="1">
    <cellStyle xfId="0" name="Normal" builtinId="0"/>
  </cellStyles>
  <dxfs count="11">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EAD1DC"/>
          <bgColor rgb="FFEAD1DC"/>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tableStyles count="1">
    <tableStyle count="3" pivot="0" name="Applic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pivotCacheDefinition" Target="pivotCache/pivotCacheDefinition1.xml"/><Relationship Id="rId47" Type="http://schemas.openxmlformats.org/officeDocument/2006/relationships/worksheet" Target="worksheets/sheet45.xml"/><Relationship Id="rId49" Type="http://schemas.openxmlformats.org/officeDocument/2006/relationships/pivotCacheDefinition" Target="pivotCache/pivotCacheDefinition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42" sheet="Decisions"/>
  </cacheSource>
  <cacheFields>
    <cacheField name="Preferred Name" numFmtId="0">
      <sharedItems>
        <s v="Alex"/>
        <s v="Harshita"/>
        <s v="Amit"/>
        <s v="Tafui / Taf "/>
        <s v="Annika"/>
        <s v="Iustina"/>
        <s v="Lilli"/>
        <s v="Mikayla "/>
        <s v="Ming"/>
        <s v="Connor"/>
        <s v="Dhivya"/>
        <s v="Grace"/>
        <s v="Colin"/>
        <s v="Lillie"/>
        <s v="Pari "/>
        <s v="Isra"/>
        <s v="Hrishi"/>
        <s v="Lulu"/>
        <s v="Thida"/>
        <s v="Beckett"/>
        <s v="Anagha"/>
        <s v="Julie "/>
        <s v="May"/>
        <s v="Natalie"/>
        <s v="Rucheer "/>
        <s v="Mustafa"/>
        <s v="Wes"/>
        <s v="Alice"/>
        <s v="Rakesh"/>
        <s v="Ravi"/>
        <s v="Sheridan"/>
        <s v="Sam "/>
        <s v="Sarah Ann"/>
        <s v="Lital"/>
        <s v="Sonia"/>
        <s v="Sumi"/>
        <s v="Ashlyn"/>
        <s v="Grayson"/>
        <s v="Becca"/>
        <s v="Zane"/>
        <s v="Zuhare"/>
      </sharedItems>
    </cacheField>
    <cacheField name="NCSU Email Address" numFmtId="0">
      <sharedItems>
        <s v="atblant2@ncsu.edu"/>
        <s v="hgupta5@ncsu.edu"/>
        <s v="asgarine@ncsu.edu"/>
        <s v="tmleggar@ncsu.edu"/>
        <s v="sapillut@ncsu.edu"/>
        <s v="irbanerj@ncsu.edu"/>
        <s v="lasalvad@ncsu.edu"/>
        <s v="mkardus@ncsu.edu"/>
        <s v="mgao4@ncsu.edu"/>
        <s v="cjbain@ncsu.edu"/>
        <s v="dlakshm@ncsu.edu"/>
        <s v="geaguila@ncsu.edu"/>
        <s v="cjdwyer@ncsu.edu"/>
        <s v="lgwilli3@ncsu.edu"/>
        <s v="pgoyal@ncsu.edu"/>
        <s v="iisiddiq@ncsu.edu"/>
        <s v="hsbatta@ncsu.edu"/>
        <s v="eeholtz@ncsu.edu"/>
        <s v="tlee23@ncsu.edu"/>
        <s v="bvstillm@ncsu.edu"/>
        <s v="ajandhy@ncsu.edu"/>
        <s v="jatalbot@ncsu.edu"/>
        <s v="mguo5@ncsu.edu"/>
        <s v="nkgoreli@ncsu.edu"/>
        <s v="rdave@ncsu.edu"/>
        <s v="fmsyed@ncsu.edu"/>
        <s v="wjwillia@ncsu.edu"/>
        <s v="amagnan2@ncsu.edu"/>
        <s v="rvchinta@ncsu.edu"/>
        <s v="raechan@ncsu.edu"/>
        <s v="sckum@ncsu.edu"/>
        <s v="sgfitts@ncsu.edu"/>
        <s v="satabor@ncsu.edu"/>
        <s v="lmstrobe@ncsu.edu"/>
        <s v="sldubian@ncsu.edu"/>
        <s v="avijaya4@ncsu.edu"/>
        <s v="apchapma@ncsu.edu"/>
        <s v="gdjones2@ncsu.edu"/>
        <s v="rross2@ncsu.edu"/>
        <s v="zsshockl@ncsu.edu"/>
        <s v="zsali@ncsu.edu"/>
      </sharedItems>
    </cacheField>
    <cacheField name="First Name" numFmtId="0">
      <sharedItems>
        <s v="Alex"/>
        <s v="Harshita"/>
        <s v="Amit"/>
        <s v="Tafui"/>
        <s v="Sai"/>
        <s v="Iustina"/>
        <s v="Lilli"/>
        <s v="Mikayla "/>
        <s v="Ming"/>
        <s v="Connor"/>
        <s v="Dhivya"/>
        <s v="Grace "/>
        <s v="Colin"/>
        <s v="Lillian"/>
        <s v="Pari "/>
        <s v="Isra"/>
        <s v="Hrishi"/>
        <s v="Elizabeth"/>
        <s v="Thida"/>
        <s v="Beckett"/>
        <s v="Anagha"/>
        <s v="Julie "/>
        <s v="May"/>
        <s v="Natalie"/>
        <s v="Rucheer "/>
        <s v="Faisal"/>
        <s v="Wesley"/>
        <s v="Alice"/>
        <s v="Rakesh"/>
        <s v="Raviteja"/>
        <s v="Sheridan"/>
        <s v="Samuel"/>
        <s v="Sarah"/>
        <s v="Lital"/>
        <s v="Sonia"/>
        <s v="Adithi"/>
        <s v="Ashlyn"/>
        <s v="Grayson"/>
        <s v="Rebecca"/>
        <s v="Zane"/>
        <s v="Zuhare"/>
      </sharedItems>
    </cacheField>
    <cacheField name="Last Name" numFmtId="0">
      <sharedItems>
        <s v="Blanton"/>
        <s v="Gupta"/>
        <s v="Garine"/>
        <s v="Leggard"/>
        <s v="Pillutla"/>
        <s v="Banerji"/>
        <s v="Salvador"/>
        <s v="Ardus "/>
        <s v="Gao"/>
        <s v="Bain"/>
        <s v="Lakshminarayanan (Lak)"/>
        <s v="Aguilar"/>
        <s v="Dwyer"/>
        <s v="Williams"/>
        <s v="Goyal "/>
        <s v="Siddiqui"/>
        <s v="Batta"/>
        <s v="Holtz"/>
        <s v="Lee"/>
        <s v="Stillman"/>
        <s v="Jandhyala"/>
        <s v="Talbot"/>
        <s v="Guo"/>
        <s v="Gorelik"/>
        <s v="Dave"/>
        <s v="Syed"/>
        <s v="Magnani"/>
        <s v="Chinta"/>
        <s v="Aechan"/>
        <s v="Kum"/>
        <s v="Fitts"/>
        <s v="Tabor"/>
        <s v="Stroebel"/>
        <s v="Dubiansky"/>
        <s v="Vijayakumar"/>
        <s v="Chapman"/>
        <s v="Jones"/>
        <s v="Ross"/>
        <s v="Shockley"/>
        <s v="Ali"/>
      </sharedItems>
    </cacheField>
    <cacheField name="Major(s)" numFmtId="0">
      <sharedItems>
        <s v="Business Administration"/>
        <s v="Computer Science"/>
        <s v="Business Management"/>
        <s v="Industrial Engineering"/>
        <s v="BS Economics "/>
        <s v="Chemical Engineering and Economics"/>
        <s v="Business Administration (Concentration: Information Technology)"/>
        <s v="Business Administration "/>
        <s v="Materials Science and Engineering"/>
        <s v="Statistics, Economics (B.S.)"/>
        <s v="Economics B.S."/>
        <s v="Microbial Research"/>
        <s v="Engineering First Year- Computer Science Intent"/>
        <s v="Biomedical Engineering"/>
        <s v="Computer Engineering "/>
        <s v="Psychology"/>
        <s v="Biochemistry"/>
        <s v="Chemical Engineering (adding Economics double major)"/>
        <s v="Industrial and Systems Engineering"/>
        <s v="Business administration &amp; Economics"/>
        <s v="Economics"/>
        <s v="Business Administration - Finance"/>
        <s v="Electrical and Computer Engineering"/>
        <s v="Industrial &amp; Systems Engineering"/>
        <s v="Business Administration w/ Concentration in Human Resource Management &amp; Environmental Science"/>
        <s v="Mechanical Engineering &amp; Economics"/>
        <s v="Management First Year"/>
        <s v="Graphic Communications"/>
        <s v="Industrial &amp; Systems Engineering, German Studies Sci Tech Conc (pending approval)"/>
        <s v="Computer Science &amp; Economics"/>
      </sharedItems>
    </cacheField>
    <cacheField name="Minor(s)" numFmtId="0">
      <sharedItems>
        <s v="Marketing Concentration"/>
        <s v="Not decided yet"/>
        <s v="Computer Programming"/>
        <s v="N/A"/>
        <s v="Industrial Engineering"/>
        <s v="Intended Minor - Human Resources"/>
        <s v="Technology Entrepreneurship and Commercialization"/>
        <s v="Mathematics"/>
        <s v="Technical and Scientific Communication, Spanish"/>
        <s v="Psychology"/>
        <s v="International Studies and Biological Sciences"/>
        <s v="French"/>
        <s v="Entrepreneurship "/>
        <s v="Business Administration"/>
        <s v="Graphic Communications"/>
        <s v="Statistics"/>
        <s v="Economics"/>
        <s v="None"/>
        <s v="Business, Statistics"/>
        <s v="Business Entrepreneurship"/>
        <s v="Spanish"/>
        <s v="Accounting"/>
        <s v="NA"/>
        <s v="Human Resource Management"/>
        <s v="Religious Studies"/>
        <s v="Undecided"/>
        <s v="Industrial Engineering and Sociology"/>
      </sharedItems>
    </cacheField>
    <cacheField name="College" numFmtId="0">
      <sharedItems>
        <s v="Poole College of Management"/>
        <s v="College of Engineering"/>
        <s v="College of Engineering, Poole College of Management"/>
        <s v="Poole College of Management, College of Sciences"/>
        <s v="College of Sciences"/>
        <s v="College of Humanities and Social Sciences"/>
        <s v="College of Agriculture and Life Sciences"/>
        <s v="College of Education"/>
        <s v="College of Natural Resources, Poole College of Management"/>
        <s v="College of Engineering, College of Humanities and Social Sciences"/>
      </sharedItems>
    </cacheField>
    <cacheField name="Expected Graduation" numFmtId="0">
      <sharedItems>
        <s v="May 2022"/>
        <s v="May 2024"/>
        <s v="May 2023"/>
        <s v="December 2021"/>
        <s v="December 2022"/>
      </sharedItems>
    </cacheField>
    <cacheField name="Cumulative GPA" numFmtId="0">
      <sharedItems containsSemiMixedTypes="0" containsString="0" containsNumber="1">
        <n v="3.3"/>
        <n v="0.0"/>
        <n v="4.0"/>
        <n v="3.93"/>
        <n v="3.394"/>
        <n v="3.143"/>
        <n v="3.5"/>
        <n v="3.54"/>
        <n v="3.875"/>
        <n v="3.57"/>
        <n v="3.939"/>
        <n v="3.457"/>
        <n v="3.65"/>
        <n v="3.36"/>
        <n v="3.6"/>
        <n v="3.87"/>
        <n v="3.94"/>
        <n v="3.72"/>
        <n v="3.98"/>
        <n v="3.31"/>
        <n v="3.75"/>
        <n v="3.4"/>
        <n v="3.9"/>
        <n v="3.606"/>
        <n v="3.959"/>
        <n v="3.99"/>
      </sharedItems>
    </cacheField>
    <cacheField name="How did you hear about CYC?" numFmtId="0">
      <sharedItems>
        <s v="Email"/>
        <s v="Physical signage, Get Involved (list of student organizations)"/>
        <s v="Word of mouth, Email, CYC New Member Information Session, Current member (detail in &quot;Other&quot; option)"/>
        <s v="Physical signage"/>
        <s v="Word of mouth, Email, Instagram"/>
        <s v="Word of mouth, LinkedIn, CYC New Member Information Session"/>
        <s v="Word of mouth, Email, Professor, Get Involved (list of student organizations), Student Involvement Fair (Virtual), Poole Party (Virtual)"/>
        <s v="Professor"/>
        <s v="Email, Get Involved (list of student organizations)"/>
        <s v="Word of mouth, Physical signage, Get Involved (list of student organizations)"/>
        <s v="CYC New Member Information Session, Current member (detail in &quot;Other&quot; option), Alex Rojas"/>
        <s v="Class visit"/>
        <s v="Current member (detail in &quot;Other&quot; option), Pranav Chockalingam"/>
        <s v="Email, Get Involved (list of student organizations), CYC New Member Information Session"/>
        <s v="Current member (detail in &quot;Other&quot; option), Aaron and Bailey"/>
        <s v="Word of mouth, Email, Physical signage, Get Involved (list of student organizations), Current member (detail in &quot;Other&quot; option), Keya Pothireddy"/>
        <s v="Word of mouth"/>
        <s v="Email, Instagram, Current member (detail in &quot;Other&quot; option), Alex Dixon as well as a number of people I follow on Instagram"/>
        <s v="Word of mouth, Physical signage"/>
        <s v="applied before"/>
        <s v="Email, LinkedIn"/>
        <s v="Email, LinkedIn, Poole Party (Virtual), Current member (detail in &quot;Other&quot; option),  Pranav Chockalingam"/>
        <s v="Word of mouth, Instagram, Current member (detail in &quot;Other&quot; option), Talked with Natalie Yeung and Hilton Stallworth"/>
        <s v="Email, Get Involved (list of student organizations), Student Involvement Fair (Virtual)"/>
        <s v="Get Involved (list of student organizations)"/>
        <s v="Current member (detail in &quot;Other&quot; option), Mary Louise Sprague"/>
        <s v="CYC New Member Information Session, Current member (detail in &quot;Other&quot; option), Amrita Malur"/>
        <s v="Email, Facebook"/>
        <s v="Current member (detail in &quot;Other&quot; option), Rithika Shivkumar"/>
        <s v="Email, Physical signage, Get Involved (list of student organizations), CYC New Member Information Session"/>
        <s v="Current member (detail in &quot;Other&quot; option), I think he's graduated now but Mike Ozgun introduced it to me, and current member Pranav Chockalingam told me more about it"/>
      </sharedItems>
    </cacheField>
    <cacheField name="Why do you want to join CYC?" numFmtId="0">
      <sharedItems>
        <s v="CYC has long been an organization I aspire to be apart of. After applying and interviewing through two recruitment cycles, my aspirations have only grown stronger. My good impressions and ideas about CYC have been confirmed and exceeded in all of my past "/>
        <s v="From watching shark tank episodes hours on end to starting my own venture last year, I have always been super interested in entrepreneurship. Starting something from scratch and building it all the way up gives me unparalleled pleasure. When I was in midd"/>
        <s v="Consult Your Community would be an amazing opportunity for me to help our local community and build experience for one of my long term goals of becoming a consultant. Joining CYC would allow me to work with like-minded individuals who are ambitious about "/>
        <s v="I want to join Consult Your Community because it provides an opportunity to align with both my professional goals and my personal interests. My long-term goals are to work in the non-profit sector in a policy capacity with a focus in either healthcare or "/>
        <s v="I am most attracted to joining CYC because I am passionate about using economic and data analysis to positively impact others. I have seen the role that data analytics plays in economic research and analysis and hope to pursue a quantitative social scienc"/>
        <s v="Having a father who was a consultant, I got to see firsthand how much his work impacted others; I always strived to have a career that followed in his footsteps and gave me that same gratification. Growing up I have always been intrinsically  STEM-oriente"/>
        <s v="I want to join Consult Your Community because I see the role of a volunteer Business Analyst as an excellent way of giving back to the community. Michael Barr wrote a report called “Minority and Women Entrepreneurs: Building Capital, Networks, and Skills”"/>
        <s v="COVID has presented challenges for many small businesses that are struggling to stay afloat.  Many are at a stage of needing to re-focus or are facing one or more business challenges.  We all need to give back to our communities and provide services they "/>
        <s v="I would like to join CYC to further practice my skills in consulting and to create value for clients in the local RTP community. I enjoy working in a team, and would like to meet more NC State students with similar goals through CYC engagement."/>
        <s v="Throughout my time as a student, I've always had a passion for providing tutoring help and advice to my peers. There is truly something rewarding about being able to explain topics to others in a way that is easy to comprehend and provides a solid foundat"/>
        <s v="          Many of us grow up with the goal of impacting those around us. We have been conditioned to think there are only certain paths to achieve this. As I continue my higher education, it has become increasingly evident that there are many ways to crea"/>
        <s v="The 3 core aspects that drew me to CYC are: Serving local Raleigh businesses, interdisciplinary peer networking, and solving current real life issues. In the CYC 2020 impact report, the engagement with &quot;Herbal Healing&quot; caught my attention because CYC mana"/>
        <s v="I would like to join CYC to continue my volunteering in the community I reside in. I have volunteered quite often and have enjoyed serving my community in anyway I can. I feel as though CYC is making a direct impact in the immediate community. It is both "/>
        <s v="     As the daughter of a small business owner, I have seen first hand the challenges that come with owning a business. As well, I have seen the upside of owning a business and the rewards that come with entrepreneurship.  For some owners, the future can "/>
        <s v="Over the past few months, my passion for service and my drive for making an impact have grown. Be it starting an online thrift store in order to provide consumers with sustainable alternatives, or working on policy change to bridge the digital divide, I h"/>
        <s v="I would like to join Consult your Community here at NC State because I understand the difficulties of promoting small businesses, and imagine it to be more difficult at a time like this. I have personally researched statistics regarding the closure of man"/>
        <s v="I want to join Consult Your Community (CYC) for the opportunity to help my community and make a difference. The pandemic has greatly impacted the business world, and small businesses have been effected the most. Many have had to shut down their shops and "/>
        <s v="I want to join CYC because it seems to be one of the most impactful engagement opportunities that State has to offer, both on a personal level and on a community level.&#10;&#10;Personally, CYC would help me in sharpening skills required to be a good candidate fo"/>
        <s v="I am a re-applicant but unfortunately wasn't able to make it through to the final round last semester. However, I truly still want to be a part of CYC. A reason why I want to by in CYC is because I want to dive more into the consulting world. After decidi"/>
        <s v="I am greatly interested in joining Consult Your Community because of the organization’s mission, impact, and culture and the experience it will bring me. I have always loved problem solving, and CYC would give me opportunities to solve business problems w"/>
        <s v="Throughout my entire life, I have always had a drive to do whatever I can to help others. During COVID, I have found it really hard to make a difference, but have sought after certain ways to do so. This semester, I was part of Service Raleigh, where I fe"/>
        <s v="I feel strongly about the message and intention behind Consult Your Community. I think that it is a great way to both connect with the people already in your community as well as bring in new ideas and new interest into an area. I think that community out"/>
        <s v="I want to join CYC in order to gain real life experiences in consulting. I hope to become an IT Consultant after graduating from college so I think this will be a great opportunity to gain more insight about consulting and experience the typical workload "/>
        <s v="I am interested in consulting and believe that CYC would be an incredible opportunity to get a head start in the industry. CYC provides students with direct engagements to work with small businesses around Raleigh and adds tremendous value to the communit"/>
        <s v="Service has always been one of my core values. I grew up watching my friend Jake struggle with Duchenne Muscular Dystrophy and its impact on his family. I founded Jake's Warriors, an annual fundraiser that collected funds and supplies to support summer ca"/>
        <s v="When I heard the mission of Consult Your Community, I immediately thought of my mom. She has had her own interior design business for nearly a decade now, and in the early stages it was a struggle. Balancing raising two young boys in the day and spending "/>
        <s v="I want to join Consult Your Community because I have a passion for helping my community as well as analyzing businesses.  Consult Your Community seems like a club that genuinely helps local businesses overcome obstacles and maximize revenue.  Since I was "/>
        <s v="&#10;Whenever I am listening to a lecture or doing an assignment outside of the classroom, I wonder how I could apply this concept in the real world to solve real business problems. I would love to be a part of Consult Your Community here at NC State for a nu"/>
        <s v="It's simple, I read Consult your company’s mission. After finding out more information about your company from social media, I can clearly see how my goals align with the purposes of  CYC's responsibilities, in terms of community welfare and assisting min"/>
        <s v="When I was a junior in high school, I started a robotics team for elementary and middle schoolers. The most valuable asset that helped me succeed was a friend that had previously started a team. I asked him many questions and he helped me figure out the f"/>
        <s v="One of the the main motivations for why I applied to join CYC last year was after I spent the summer assisting a professor in his study on entrepreneurial ecosystems. I found it intriguing to learn about small businesses and their owners, particularly tho"/>
        <s v="I want to join CYC because I want to give back to the Raleigh community before graduating in 2022 and potentially leaving the Raleigh area. I have been given an exceptional and inclusive learning environment by the community and the university in my time "/>
        <s v="I want to join Consult Your Community at NC State because small businesses and non-profits have been vital parts of my entire life and I want to be able to assist small businesses owners &amp; non-profit directors make their dreams successful. My mother owned"/>
        <s v="I would love to join CYC because I believe that it is a unique chance to expand my horizon and knowledge, while also giving back. I find your work impressive, inspiring and  meaningful. When I talk with my friends or acquaintances about my Business Admini"/>
        <s v="I am double majoring in Business and Environmental Science in hopes of becoming some sort of environmental consultant! Lately, I have been getting really invested in my business degree, but I am always leaning towards some sort of consulting career, wheth"/>
        <s v="Throughout my college career, I have continuously looked for opportunities to make a positive difference in my community. I have participated in Alternative Service Breaks, volunteered at the local animal shelter, and tutored children from impoverished ar"/>
        <s v="Over the course of the last year, I realized that I want to learn about the business world. This past fall I entered NCSU’s entrepreneurship ecosystem by joining the Albright Entrepreneurship Village. In the village class, I learned about the importance o"/>
        <s v="When contemplating my career route, one desire has always been concerning: will my work help others and not just myself? Service in my community has been a staple in my development, beginning with Boy Scouts and continuing with leadership work in high sch"/>
        <s v="Since I was a child, I enjoyed making things and loved the idea of using nothing but my hands and brain to create a tangible object. I have always known that I wanted a future in creation. While studying graphic communications, I began working for the ind"/>
        <s v="With the push for college students to fill up their resume with experiences and activities, it can be hard to separate the student organizations that provide real-world impact and experience from the student organizations that are solely for the use of li"/>
        <s v="When I first heard about CYC I was instantly sold on the idea. It’s because as a minority, I feel a strong desire to help disadvantaged communities gain an equal economic footing, and what better way is there to achieve such a goal other than starting a b"/>
      </sharedItems>
    </cacheField>
    <cacheField name="What value do you see yourself bringing to a CYC engagement?" numFmtId="0">
      <sharedItems>
        <s v="I have a lot to give. I am a team player with an aggressive self-starter attitude. I am constantly thinking of new and innovative ways to better myself and my community. I have a passion for working with other people and am confident in my communication s"/>
        <s v="As a former female entrepreneur myself, and hence as someone who knows the hardships of running a business full time in and out, I can highly resonate with the clients we are actually going to work with. As a part of my business, I had to bake all the pro"/>
        <s v="If I were to join CYC I would be able to help clients with marketing tasks. This past summer I received an internship at Spaces and More located in Hyderabad, India. Here I was tasked to help increase marketing initiatives. Company sales had started to de"/>
        <s v="In a CYC engagement, I see myself being able to bring a lot to the role of business analyst. A consulting engagement requires both qualitative and quantitative skills, while leveraging communication and organization. I believe my industrial engineering cu"/>
        <s v="Another major factor that drew me to CYC is the emphasis on teamwork and collaboration; I am a team player and I enjoy working with others, both in collaboration and/or to engage others. I find that communicating with others brings new perspectives to lig"/>
        <s v="The perspectives and experiences that individuals bring with them are far more valuable than the knowledge from a course that they may have taken. For an organization that strives to provide support for women and minority business owners, my identity as a"/>
        <s v="I believe my experience with leadership, taking initiative, and problem solving aligns perfectly with your requirements. I have worked extensively with different companies as a food service worker. At both Starbucks and Smoothie King I have had shifts whe"/>
        <s v="I am a motivated, hardworking honors student who aspires to earn recognition as a major contributor to Raleigh’s small business community.  I am a highly flexible and resourceful worker with exceptional strategic thinking skills, superior technical as wel"/>
        <s v="Professionally, I have three key skills that I could contribute to CYC:&#10;&#10;1. Commercial Assessment: From my internship as a Licensing Analyst, I became especially experienced in evaluating innovations and their commercial viabilities.&#10;&#10;2. Interpersonal Ski"/>
        <s v="Within a CYC engagement, I believe I would be able to bring strong problem solving and analytical skills to the table with a focus on taking initiative and maintaining a positive outlook through constant collaboration. Since I was a young kid, I have alwa"/>
        <s v="          Experience is a commodity- invaluable and everlasting. Building my experience through this organization would give me the opportunity to develop my skills, and also make an impact in the surrounding community. While I hope to gain a versatile sk"/>
        <s v="I see myself bringing creativity to a CYC engagement. I once had an employer who was hoping to advertise more for special gift boxes she assembled for Christmas. She wanted more engagement on her social media platforms. I suggested adding an element of an"/>
        <s v="I feel as though I bring high energy and a determined mind to the CYC environment. I have always been a person who is not afraid to speak up when I have an idea or a question about something. I think that someone has to take the initiative in any group en"/>
        <s v="     Within a CYC engagement, I believe that I would be able to bring to the table practical reasoning and problem solving. I would approach business issues much like I treat mathematical and scientific problems- with clear understanding of the issue and "/>
        <s v="I have worked in the business team at Liquid Rocketry Lab for about a year now and have learned a lot -  from the recruitment process, interviewing new members to working on our fundraising model, and reaching out to various companies. Recently, I also st"/>
        <s v="Although I do not have much business background, I am determined to acquire the specific skillset required for any position. I have a lot of experience with working with diverse populations through several organizations in the community, and believe these"/>
        <s v="I bring to CYC a different perspective that can provide new and unique ways to approach a problem. My experience as a software engineer has given me a problem-solving mindset that I use when approaching an issue.  I have experience working with teams and "/>
        <s v="I would bring a number of soft skills that I’ve developed by working in small groups in different environments. I am communicative, detail-oriented, and a fast learner. &#10;&#10;On my FEDD team freshman year, I advocated that we prioritize frequent communication"/>
        <s v="As I said, I have experience on what it takes to run a business. I think this is valuable because I will already that foundation even before entering. That foundation will not only enable me to be a more efficient and knowledgeable member but it will also"/>
        <s v="As a Park Scholar at NC State, this year I have been completing a Civic Engagement Initiative in the form of a Data Analysis Internship with Scivir, a 501(c)(3) non-profit that strives to provide air quality data to rural communities that normally lack pr"/>
        <s v="When it comes to consulting, I believe a big part is the ability to find solutions and maintain good communication with the small businesses you are working with. In high school, I was a part of the Durham Youth Commission, where I was in charge of creati"/>
        <s v="I think that I can bring a lot of value to an engagement. My current employer hired me to improve our output and the process overall in order to create a proposal that could gain more funding. While this is a slow process, I believe we have created someth"/>
        <s v="I am able to work well in teams and work well under pressure in order to get tasks done quickly and efficiently. I also have experience in customer service and good communication skills which can be useful when communicating with clients and ensuring thei"/>
        <s v="I have multiple years of experience working with startups, and have seen the struggles first hand as my parents founded a company. I understand that it is hard for small businesses to grow without financial and professional support, and it is difficult to"/>
        <s v="As I mentioned above, some skills I have learned from previous leadership and extracurricular include public speaking, time management, professionalism, critical thinking and leveraging all team members' skill sets. Through other initiatives I have pursue"/>
        <s v="As a consultant, being able to share your ideas in a simple, easy-to-understand way is crucial in building trust and rapport with clients. Being certified in PowerPoint is a key skill that will help give clients our plans for their companies in simple ter"/>
        <s v="I plan to bring the value of compassion to CYC engagement.  My father is a small business owner who was faced with many financial obstacles due to covid-19.  I can empathize with local businesses who are facing pressure due to covid-19 related issues.  I "/>
        <s v="If selected to be a part of CYC, I would be able to offer knowledge in areas of data analytics and IT as well as bring previous experience working on projects for clients. Through my course work, I have learned about cleaning and manipulating data, buildi"/>
        <s v="In my current job as the Resarch Assistant at the Institute for transportation research and education, I was involved in various innovations and projects, including ways to improve teamwork. We were asked to brainstorm ideas to facilitate better team work"/>
        <s v="I believe my technical skills will provide a unique perspective and complement well with other member’s skills. I have had experience with leading and working in teams to create prototypes of medical devices. My technical skills include programming (Java,"/>
        <s v="During my research last summer, I was initially tasked with recruiting small businesses and entrepreneurs to join the study. However, I noticed a few issues in several areas of the study, so I offered some suggestions to potentially remedy the lack of upf"/>
        <s v="I see myself bringing critical thinking, conscientiousness, and strong communication skills to a CYC engagement. Maintaining conscientiousness to me, means preserving the integrity of my word regarding commitments, to the team and clients, as well as bein"/>
        <s v="Everything I do, I do with all that I’m able to give and I believe that’s a value that Consult Your Community engagements can benefit from. I am an encouraging person and don’t only push for my own success but also the success and growth of everyone in my"/>
        <s v="Volunteering has always been an important part of my life. After high school I volunteered at a day care center in Tel Aviv. I was working hands-on with colleagues from many different ethnic and religious backgrounds. This service taught me how important "/>
        <s v="I am studying Business Administration with a concentration in Human Resources. A big part of human resources is recruitment, development, and planning! It is so much more than just being a &quot;people person.&quot; In HR, you are the link between managers and empl"/>
        <s v="I believe that I am a great fit for CYC because its mission to empower under-resourced women and minority-owned small businesses and nonprofits fits with my personal mission of making a positive impact on the world by lifting up underprivileged communitie"/>
        <s v="I can provide value as a detail oriented thinker who can aptly explain how complicated topics fit together. I have a strong ability to communicate complex technical subjects. One of the reasons I am minoring in Religious Studies is to keep up with my read"/>
        <s v="I would describe myself as a problem-solver that adapts well to changing circumstances. I am a hard worker that wants the results achieved the right way. I work well in teams and truly enjoy developing relationships and tackling tough scenarios in those t"/>
        <s v="While studying graphic communications, I began working for the industrial and systems engineering (ISE) department at NC State in their creative services department. I learned how to design and solve problems and applied these skills immediately in the de"/>
        <s v="I am not a business consulting or even engineering genius, but I feel that I could really benefit an organization such as CYC through my ability to interact with the client, my willingness to learn, and my love for helping others. I know that these attrib"/>
        <s v="I’m a Ben Franklin Scholar, through my multi-disciplinary education, I’m well suited for the diverse teams I’ll be a part of. On such teams especially, you need to make sure everyone is included and doing what they do best.&#10; For example, I used to be a ba"/>
      </sharedItems>
    </cacheField>
    <cacheField name="Resume" numFmtId="0">
      <sharedItems>
        <s v="https://drive.google.com/open?id=1WYmStm2AuQhn70BNO-3CcTf7epb3PrYv"/>
        <s v="https://drive.google.com/open?id=1c06tKRZfkNWTLldYnFb1R4rN9hrDnvhO"/>
        <s v="https://drive.google.com/open?id=1GIt44OUjLliqdOuU93koRK01Bk9gLNvd"/>
        <s v="https://drive.google.com/open?id=1CcqcJP6y-8NaAmbokl4I4ekWQGdXYDkN"/>
        <s v="https://drive.google.com/open?id=1ZCKRom8qAZB2ufwU5G2YXcrAhEige_7H"/>
        <s v="https://drive.google.com/open?id=1SM3RasU8OVNt3DUL9nh6ExVGCsEeqql4"/>
        <s v="https://drive.google.com/open?id=1yu6n_9BFZcCrE93JD25w9Kh6kzW-GZKk"/>
        <s v="https://drive.google.com/open?id=1m9Nx6S8UctZTCvIbxuBlVBtxU9iLMdbg"/>
        <s v="https://drive.google.com/open?id=1047yGvoLZXL8HPwaHGIYPSSi38p0lgaZ"/>
        <s v="https://drive.google.com/open?id=1KbDcnlPlfp58PA9wS2HMeBgNm9tVkarY"/>
        <s v="https://drive.google.com/open?id=13u8aan6V3x7s3rOnqWBYO45OT4BZ3Mgr"/>
        <s v="https://drive.google.com/open?id=1FAgLKercbLtxIDVpe0PWaBOhKy_cthg8"/>
        <s v="https://drive.google.com/open?id=1zGM1k-aiimKTZJ57KfyDtmU6hYgqp-nT"/>
        <s v="https://drive.google.com/open?id=1zTPT3scc-pZnUDUX5iaCY3YrErwE6XvN"/>
        <s v="https://drive.google.com/open?id=1QA0D42k0DNZA1OhZNzvIDKwZ8Nk4J-QD"/>
        <s v="https://drive.google.com/open?id=1LB6oLdB2g2x73AoCNhg_-vjGyeJeXFok"/>
        <s v="https://drive.google.com/open?id=1BNbNxqs7jPUjxBJRBoowug22WX-4mMFk"/>
        <s v="https://drive.google.com/open?id=1NcdivJnurvlpYLsDXEhV2euSp7pBgYDx"/>
        <s v="https://drive.google.com/open?id=1JhoSgXkdQHf3Qxx7H_blshNE9MjUUm2E"/>
        <s v="https://drive.google.com/open?id=1qpsTn8XFE8x0Z09wdhs_RVKzxx8cCrMf"/>
        <s v="https://drive.google.com/open?id=1jbEpoOcINNzkjVFK0xLfkVKu-jNGJQao"/>
        <s v="https://drive.google.com/open?id=1Q6SZhIAIwrQUnR2778picrSYlkBzIwG7"/>
        <s v="https://drive.google.com/open?id=1qLXoNAiVNpL8-xSoyo0qnX2TEEPCaRkh"/>
        <s v="https://drive.google.com/open?id=1uHaBgzO_GV2wKEdrjeMnmmDWqeK1tDsZ"/>
        <s v="https://drive.google.com/open?id=1_L5Uhsol47J7x3WLz3_YoghhJR0GMrbQ"/>
        <s v="https://drive.google.com/open?id=1gW2YxT6-92sFBf5qW4E1PQH1nhuVKUg9"/>
        <s v="https://drive.google.com/open?id=1yorWJ7Zu0G45tH6bMjjISp1rmq6-X8hS"/>
        <s v="https://drive.google.com/open?id=1BTx_2ggZXPvmQZd8uKY4K-uMFEzgZxdf"/>
        <s v="https://drive.google.com/open?id=1vtTDJfWLjACmoFG2pCHweNdakunheQsb"/>
        <s v="https://drive.google.com/open?id=1vb2qWQNZ63Ow0bxby4flPfN7pbu3BA02"/>
        <s v="https://drive.google.com/open?id=1GUDiU7iXT8wC1aDCv1bdzYPN3xjoi12o"/>
        <s v="https://drive.google.com/open?id=1UYuotoP7uiMRwlg6IMia_NJxWcEM9THN"/>
        <s v="https://drive.google.com/open?id=1o5AEw5s874J7m5-2auSgRgrSHyjq56bW"/>
        <s v="https://drive.google.com/open?id=1i6Vs0oqbAallmoY7_mRQUJIU29fpNlu4"/>
        <s v="https://drive.google.com/open?id=1Dn6bJadKdWebCSIlRBRgvknbRUQxW_85"/>
        <s v="https://drive.google.com/open?id=1AzK2AZzZ8ikY6IWVub8w1TpVJx3NMHen"/>
        <s v="https://drive.google.com/open?id=1ZrOGUsfy2hbfKm3Hr5JcHKSciycHUv4x"/>
        <s v="https://drive.google.com/open?id=1YRHuFAV4beMdDQh-sxhcwuUsl90gSOSJ"/>
        <s v="https://drive.google.com/open?id=1KSkOJMbcjsx2E7LU979YAELC7hnLFV3g"/>
        <s v="https://drive.google.com/open?id=1glx9YtmzrzNAV3nsTIgyeepj9zCVGjfB"/>
        <s v="https://drive.google.com/open?id=1tQWnuDMj2YQMJx3SfOD5XYyF7HBt_Vc9"/>
      </sharedItems>
    </cacheField>
    <cacheField name="Previous Rejection" numFmtId="0">
      <sharedItems>
        <s v="Case"/>
        <s v="--"/>
        <s v="Behavioral"/>
        <s v="Application"/>
      </sharedItems>
    </cacheField>
    <cacheField name="Interview Notes" numFmtId="0">
      <sharedItems>
        <s v="Alex Blanton"/>
        <s v="Harshita Gupta"/>
        <s v="--"/>
        <s v="Tafui Leggard"/>
        <s v="Iustina Banerji"/>
        <s v="Lillie Salvador"/>
        <s v="Mikayla Ardus"/>
        <s v="Ming Gao"/>
        <s v="Connor Bain"/>
        <s v="Dhivya Lakshminarayan"/>
        <s v="Grace Aguilar"/>
        <s v="Colin Dwyer"/>
        <s v="Lillie Williams"/>
        <s v="Pari Goyal"/>
        <s v="Isra Siddiqui"/>
        <s v="Hrishi Batta"/>
        <s v="Lulu Holz"/>
        <s v="Thida Lee"/>
        <s v="Beckett Stillman"/>
        <s v="Anagha Jandhyala"/>
        <s v="Julie Talbot"/>
        <s v="May Gao"/>
        <s v="Natalie Gorelik"/>
        <s v="Rucheer Dave"/>
        <s v="Wes Williams"/>
        <s v="Alice Magnani"/>
        <s v="Rakesh Chinta"/>
        <s v="Ravi Aechan"/>
        <s v="Sheridan Kum"/>
        <s v="Sam Fitts"/>
        <s v="Sarah Ann Tabor"/>
        <s v="Lital Stroebel"/>
        <s v="Sumi Vijayakumar"/>
        <s v="Ashlyn Chapman"/>
        <s v="Grayson Jones"/>
        <s v="Becca Ross"/>
        <s v="Zane Shockley"/>
        <s v="Zuhare Ali"/>
      </sharedItems>
    </cacheField>
    <cacheField name="Recommendation 1" numFmtId="0">
      <sharedItems>
        <s v="Recommend With Hesitation"/>
        <s v="Strongly Recommend"/>
        <s v="--"/>
        <s v="Recommend"/>
        <s v="Do Not Recommend"/>
      </sharedItems>
    </cacheField>
    <cacheField name="Recommendation 2" numFmtId="0">
      <sharedItems>
        <s v="Recommend With Hesitation"/>
        <s v="Strongly Recommend"/>
        <s v="--"/>
        <s v="Recommend"/>
        <s v="Do Not Recommend"/>
      </sharedItems>
    </cacheField>
    <cacheField name="Score 1" numFmtId="1">
      <sharedItems containsSemiMixedTypes="0" containsString="0" containsNumber="1">
        <n v="60.60606060606061"/>
        <n v="100.0"/>
        <n v="0.0"/>
        <n v="93.93939393939394"/>
        <n v="90.9090909090909"/>
        <n v="96.96969696969697"/>
        <n v="63.63636363636363"/>
        <n v="84.84848484848484"/>
        <n v="57.57575757575758"/>
        <n v="87.87878787878788"/>
        <n v="81.81818181818183"/>
        <n v="45.45454545454545"/>
        <n v="78.78787878787878"/>
        <n v="75.75757575757575"/>
        <n v="89.39393939393939"/>
        <n v="72.72727272727273"/>
        <n v="66.66666666666666"/>
        <n v="51.515151515151516"/>
      </sharedItems>
    </cacheField>
    <cacheField name="Score 2" numFmtId="1">
      <sharedItems containsSemiMixedTypes="0" containsString="0" containsNumber="1">
        <n v="72.72727272727273"/>
        <n v="100.0"/>
        <n v="0.0"/>
        <n v="93.93939393939394"/>
        <n v="96.96969696969697"/>
        <n v="90.9090909090909"/>
        <n v="87.87878787878788"/>
        <n v="81.81818181818183"/>
        <n v="78.78787878787878"/>
        <n v="57.57575757575758"/>
        <n v="60.60606060606061"/>
        <n v="54.54545454545454"/>
        <n v="63.63636363636363"/>
        <n v="69.6969696969697"/>
        <n v="66.66666666666666"/>
      </sharedItems>
    </cacheField>
    <cacheField name="Score Difference" numFmtId="1">
      <sharedItems containsSemiMixedTypes="0" containsString="0" containsNumber="1">
        <n v="12.121212121212125"/>
        <n v="0.0"/>
        <n v="6.060606060606062"/>
        <n v="9.090909090909093"/>
        <n v="3.030303030303031"/>
        <n v="9.0909090909091"/>
        <n v="39.39393939393939"/>
        <n v="12.12121212121211"/>
        <n v="9.09090909090908"/>
        <n v="15.151515151515156"/>
        <n v="15.151515151515142"/>
        <n v="3.0303030303030454"/>
        <n v="21.212121212121218"/>
        <n v="27.272727272727266"/>
        <n v="6.0606060606060765"/>
        <n v="34.84848484848485"/>
        <n v="6.060606060606048"/>
        <n v="15.15151515151517"/>
      </sharedItems>
    </cacheField>
    <cacheField name="Score Average" numFmtId="1">
      <sharedItems containsSemiMixedTypes="0" containsString="0" containsNumber="1">
        <n v="66.66666666666667"/>
        <n v="100.0"/>
        <n v="0.0"/>
        <n v="96.96969696969697"/>
        <n v="95.45454545454545"/>
        <n v="68.18181818181819"/>
        <n v="87.87878787878788"/>
        <n v="77.27272727272728"/>
        <n v="93.93939393939394"/>
        <n v="90.9090909090909"/>
        <n v="89.39393939393939"/>
        <n v="86.36363636363637"/>
        <n v="86.36363636363636"/>
        <n v="51.515151515151516"/>
        <n v="80.30303030303031"/>
        <n v="78.78787878787878"/>
        <n v="71.21212121212122"/>
        <n v="74.24242424242425"/>
        <n v="71.96969696969697"/>
        <n v="75.75757575757575"/>
        <n v="77.27272727272727"/>
      </sharedItems>
    </cacheField>
    <cacheField name="Decision" numFmtId="0">
      <sharedItems>
        <s v="Reject"/>
        <s v="Interview"/>
        <s v="Reject &amp; Reapply"/>
      </sharedItems>
    </cacheField>
    <cacheField name="Notes" numFmtId="0">
      <sharedItems containsBlank="1">
        <m/>
        <s v="Declined interview"/>
        <s v="Missed interview"/>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6:B102" sheet="Pivots"/>
  </cacheSource>
  <cacheFields>
    <cacheField name="Interviewer" numFmtId="0">
      <sharedItems>
        <s v="Pippin Payne"/>
        <s v="Jopsy Bayog"/>
        <s v="Karis Dean"/>
        <s v="Pippin"/>
        <s v="Namrata"/>
        <s v="Namrata "/>
        <s v="Natalie Yeung"/>
        <s v="Spencer Matthews"/>
        <s v="Avital Politi"/>
        <s v="Becca Chem"/>
        <s v="Steven Diniz"/>
        <s v="Zachary"/>
        <s v="Bill Lamm"/>
        <s v="Bradley"/>
        <s v="Jopsy"/>
        <s v="Pranali "/>
        <s v="Avital Politi "/>
        <s v="Rithika Shivkumar"/>
        <s v="Kathryn Sharpe"/>
        <s v="Kathryn "/>
        <s v="Anabel Russo"/>
        <s v="Alex Dixon"/>
        <s v="Becca"/>
        <s v="Hilton"/>
        <s v="Pranav Chockalingam"/>
        <s v="Isaac"/>
        <s v="Kathryn"/>
        <s v="Keya Pothireddy"/>
        <s v="Nupur Jain"/>
        <s v="Angelina Marreddy"/>
        <s v="Mary Louise Sprague "/>
      </sharedItems>
    </cacheField>
    <cacheField name="Score" numFmtId="0">
      <sharedItems containsSemiMixedTypes="0" containsString="0" containsNumber="1">
        <n v="72.72727272727273"/>
        <n v="78.78787878787878"/>
        <n v="93.93939393939394"/>
        <n v="100.0"/>
        <n v="63.63636363636363"/>
        <n v="90.9090909090909"/>
        <n v="66.66666666666666"/>
        <n v="87.87878787878788"/>
        <n v="60.60606060606061"/>
        <n v="69.6969696969697"/>
        <n v="81.81818181818183"/>
        <n v="51.515151515151516"/>
        <n v="96.96969696969697"/>
        <n v="84.84848484848484"/>
        <n v="45.45454545454545"/>
        <n v="57.57575757575758"/>
        <n v="89.39393939393939"/>
        <n v="54.54545454545454"/>
        <n v="75.75757575757575"/>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 cacheId="0" dataCaption="" compact="0" compactData="0">
  <location ref="A1:E13" firstHeaderRow="0" firstDataRow="1" firstDataCol="1"/>
  <pivotFields>
    <pivotField name="Preferre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CSU 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Fir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in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College" axis="axisRow" compact="0" outline="0" multipleItemSelectionAllowed="1" showAll="0" sortType="ascending">
      <items>
        <item x="6"/>
        <item x="7"/>
        <item x="1"/>
        <item x="9"/>
        <item x="2"/>
        <item x="5"/>
        <item x="8"/>
        <item x="4"/>
        <item x="0"/>
        <item x="3"/>
        <item t="default"/>
      </items>
    </pivotField>
    <pivotField name="Expected Graduation" compact="0" outline="0" multipleItemSelectionAllowed="1" showAll="0">
      <items>
        <item x="0"/>
        <item x="1"/>
        <item x="2"/>
        <item x="3"/>
        <item x="4"/>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How did you hear about CY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Why do you want to join CY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What value do you see yourself bringing to a CYC 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Resu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Previous Rejection" compact="0" outline="0" multipleItemSelectionAllowed="1" showAll="0">
      <items>
        <item x="0"/>
        <item x="1"/>
        <item x="2"/>
        <item x="3"/>
        <item t="default"/>
      </items>
    </pivotField>
    <pivotField name="Interview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Recommendation 1" compact="0" outline="0" multipleItemSelectionAllowed="1" showAll="0">
      <items>
        <item x="0"/>
        <item x="1"/>
        <item x="2"/>
        <item x="3"/>
        <item x="4"/>
        <item t="default"/>
      </items>
    </pivotField>
    <pivotField name="Recommendation 2" compact="0" outline="0" multipleItemSelectionAllowed="1" showAll="0">
      <items>
        <item x="0"/>
        <item x="1"/>
        <item x="2"/>
        <item x="3"/>
        <item x="4"/>
        <item t="default"/>
      </items>
    </pivotField>
    <pivotField name="Score 1" compact="0" numFmtId="1" outline="0" multipleItemSelectionAllowed="1" showAll="0">
      <items>
        <item x="0"/>
        <item x="1"/>
        <item x="2"/>
        <item x="3"/>
        <item x="4"/>
        <item x="5"/>
        <item x="6"/>
        <item x="7"/>
        <item x="8"/>
        <item x="9"/>
        <item x="10"/>
        <item x="11"/>
        <item x="12"/>
        <item x="13"/>
        <item x="14"/>
        <item x="15"/>
        <item x="16"/>
        <item x="17"/>
        <item t="default"/>
      </items>
    </pivotField>
    <pivotField name="Score 2" compact="0" numFmtId="1" outline="0" multipleItemSelectionAllowed="1" showAll="0">
      <items>
        <item x="0"/>
        <item x="1"/>
        <item x="2"/>
        <item x="3"/>
        <item x="4"/>
        <item x="5"/>
        <item x="6"/>
        <item x="7"/>
        <item x="8"/>
        <item x="9"/>
        <item x="10"/>
        <item x="11"/>
        <item x="12"/>
        <item x="13"/>
        <item x="14"/>
        <item t="default"/>
      </items>
    </pivotField>
    <pivotField name="Score Difference" compact="0" numFmtId="1" outline="0" multipleItemSelectionAllowed="1" showAll="0">
      <items>
        <item x="0"/>
        <item x="1"/>
        <item x="2"/>
        <item x="3"/>
        <item x="4"/>
        <item x="5"/>
        <item x="6"/>
        <item x="7"/>
        <item x="8"/>
        <item x="9"/>
        <item x="10"/>
        <item x="11"/>
        <item x="12"/>
        <item x="13"/>
        <item x="14"/>
        <item x="15"/>
        <item x="16"/>
        <item x="17"/>
        <item t="default"/>
      </items>
    </pivotField>
    <pivotField name="Score Average" compact="0" numFmtId="1"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Decision" axis="axisCol" dataField="1" compact="0" outline="0" multipleItemSelectionAllowed="1" showAll="0" sortType="ascending">
      <items>
        <item x="1"/>
        <item x="0"/>
        <item x="2"/>
        <item t="default"/>
      </items>
    </pivotField>
    <pivotField name="Notes" compact="0" outline="0" multipleItemSelectionAllowed="1" showAll="0">
      <items>
        <item x="0"/>
        <item x="1"/>
        <item x="2"/>
        <item t="default"/>
      </items>
    </pivotField>
  </pivotFields>
  <rowFields>
    <field x="6"/>
  </rowFields>
  <colFields>
    <field x="21"/>
  </colFields>
  <dataFields>
    <dataField name="COUNTA of Decision" fld="21" subtotal="count" baseField="0"/>
  </dataFields>
</pivotTableDefinition>
</file>

<file path=xl/pivotTables/pivotTable2.xml><?xml version="1.0" encoding="utf-8"?>
<pivotTableDefinition xmlns="http://schemas.openxmlformats.org/spreadsheetml/2006/main" name="Pivots 2" cacheId="0" dataCaption="" compact="0" compactData="0">
  <location ref="A15:E22" firstHeaderRow="0" firstDataRow="1" firstDataCol="1"/>
  <pivotFields>
    <pivotField name="Preferre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CSU 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Fir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in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College" compact="0" outline="0" multipleItemSelectionAllowed="1" showAll="0">
      <items>
        <item x="0"/>
        <item x="1"/>
        <item x="2"/>
        <item x="3"/>
        <item x="4"/>
        <item x="5"/>
        <item x="6"/>
        <item x="7"/>
        <item x="8"/>
        <item x="9"/>
        <item t="default"/>
      </items>
    </pivotField>
    <pivotField name="Expected Graduation" axis="axisRow" compact="0" outline="0" multipleItemSelectionAllowed="1" showAll="0" sortType="ascending">
      <items>
        <item x="3"/>
        <item x="4"/>
        <item x="0"/>
        <item x="2"/>
        <item x="1"/>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How did you hear about CY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Why do you want to join CY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What value do you see yourself bringing to a CYC 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Resu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Previous Rejection" compact="0" outline="0" multipleItemSelectionAllowed="1" showAll="0">
      <items>
        <item x="0"/>
        <item x="1"/>
        <item x="2"/>
        <item x="3"/>
        <item t="default"/>
      </items>
    </pivotField>
    <pivotField name="Interview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Recommendation 1" compact="0" outline="0" multipleItemSelectionAllowed="1" showAll="0">
      <items>
        <item x="0"/>
        <item x="1"/>
        <item x="2"/>
        <item x="3"/>
        <item x="4"/>
        <item t="default"/>
      </items>
    </pivotField>
    <pivotField name="Recommendation 2" compact="0" outline="0" multipleItemSelectionAllowed="1" showAll="0">
      <items>
        <item x="0"/>
        <item x="1"/>
        <item x="2"/>
        <item x="3"/>
        <item x="4"/>
        <item t="default"/>
      </items>
    </pivotField>
    <pivotField name="Score 1" compact="0" numFmtId="1" outline="0" multipleItemSelectionAllowed="1" showAll="0">
      <items>
        <item x="0"/>
        <item x="1"/>
        <item x="2"/>
        <item x="3"/>
        <item x="4"/>
        <item x="5"/>
        <item x="6"/>
        <item x="7"/>
        <item x="8"/>
        <item x="9"/>
        <item x="10"/>
        <item x="11"/>
        <item x="12"/>
        <item x="13"/>
        <item x="14"/>
        <item x="15"/>
        <item x="16"/>
        <item x="17"/>
        <item t="default"/>
      </items>
    </pivotField>
    <pivotField name="Score 2" compact="0" numFmtId="1" outline="0" multipleItemSelectionAllowed="1" showAll="0">
      <items>
        <item x="0"/>
        <item x="1"/>
        <item x="2"/>
        <item x="3"/>
        <item x="4"/>
        <item x="5"/>
        <item x="6"/>
        <item x="7"/>
        <item x="8"/>
        <item x="9"/>
        <item x="10"/>
        <item x="11"/>
        <item x="12"/>
        <item x="13"/>
        <item x="14"/>
        <item t="default"/>
      </items>
    </pivotField>
    <pivotField name="Score Difference" compact="0" numFmtId="1" outline="0" multipleItemSelectionAllowed="1" showAll="0">
      <items>
        <item x="0"/>
        <item x="1"/>
        <item x="2"/>
        <item x="3"/>
        <item x="4"/>
        <item x="5"/>
        <item x="6"/>
        <item x="7"/>
        <item x="8"/>
        <item x="9"/>
        <item x="10"/>
        <item x="11"/>
        <item x="12"/>
        <item x="13"/>
        <item x="14"/>
        <item x="15"/>
        <item x="16"/>
        <item x="17"/>
        <item t="default"/>
      </items>
    </pivotField>
    <pivotField name="Score Average" compact="0" numFmtId="1"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Decision" axis="axisCol" dataField="1" compact="0" outline="0" multipleItemSelectionAllowed="1" showAll="0" sortType="ascending">
      <items>
        <item x="1"/>
        <item x="0"/>
        <item x="2"/>
        <item t="default"/>
      </items>
    </pivotField>
    <pivotField name="Notes" compact="0" outline="0" multipleItemSelectionAllowed="1" showAll="0">
      <items>
        <item x="0"/>
        <item x="1"/>
        <item x="2"/>
        <item t="default"/>
      </items>
    </pivotField>
  </pivotFields>
  <rowFields>
    <field x="7"/>
  </rowFields>
  <colFields>
    <field x="21"/>
  </colFields>
  <dataFields>
    <dataField name="COUNTA of Decision" fld="21" subtotal="count" baseField="0"/>
  </dataFields>
</pivotTableDefinition>
</file>

<file path=xl/pivotTables/pivotTable3.xml><?xml version="1.0" encoding="utf-8"?>
<pivotTableDefinition xmlns="http://schemas.openxmlformats.org/spreadsheetml/2006/main" name="Pivots 3" cacheId="1" dataCaption="" compact="0" compactData="0">
  <location ref="D26:F58" firstHeaderRow="0" firstDataRow="2" firstDataCol="0"/>
  <pivotFields>
    <pivotField name="Interviewer" axis="axisRow" compact="0" outline="0" multipleItemSelectionAllowed="1" showAll="0" sortType="ascending">
      <items>
        <item x="21"/>
        <item x="20"/>
        <item x="29"/>
        <item x="8"/>
        <item x="16"/>
        <item x="22"/>
        <item x="9"/>
        <item x="12"/>
        <item x="13"/>
        <item x="23"/>
        <item x="25"/>
        <item x="14"/>
        <item x="1"/>
        <item x="2"/>
        <item x="26"/>
        <item x="19"/>
        <item x="18"/>
        <item x="27"/>
        <item x="30"/>
        <item x="4"/>
        <item x="5"/>
        <item x="6"/>
        <item x="28"/>
        <item x="3"/>
        <item x="0"/>
        <item x="15"/>
        <item x="24"/>
        <item x="17"/>
        <item x="7"/>
        <item x="10"/>
        <item x="11"/>
        <item t="default"/>
      </items>
    </pivotField>
    <pivotField name="Scor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s>
  <rowFields>
    <field x="0"/>
  </rowFields>
  <colFields>
    <field x="-2"/>
  </colFields>
  <dataFields>
    <dataField name="COUNT of Score" fld="1" subtotal="countNums" baseField="0"/>
    <dataField name="AVERAGE of Score" fld="1" subtotal="average" baseField="0"/>
  </dataFields>
</pivotTableDefinition>
</file>

<file path=xl/tables/table1.xml><?xml version="1.0" encoding="utf-8"?>
<table xmlns="http://schemas.openxmlformats.org/spreadsheetml/2006/main" ref="A1:N52" displayName="Table_1" id="1">
  <tableColumns count="14">
    <tableColumn name="Preferred Name" id="1"/>
    <tableColumn name="NCSU Email Address" id="2"/>
    <tableColumn name="First Name" id="3"/>
    <tableColumn name="Last Name" id="4"/>
    <tableColumn name="Major(s)" id="5"/>
    <tableColumn name="Minor(s)" id="6"/>
    <tableColumn name="College" id="7"/>
    <tableColumn name="Expected Graduation" id="8"/>
    <tableColumn name="Cumulative GPA" id="9"/>
    <tableColumn name="How did you hear about CYC?" id="10"/>
    <tableColumn name="Why do you want to join CYC?" id="11"/>
    <tableColumn name="What value do you see yourself bringing to a CYC engagement?" id="12"/>
    <tableColumn name="Upload your resume here." id="13"/>
    <tableColumn name="Accepted" id="14"/>
  </tableColumns>
  <tableStyleInfo name="Applications-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JhoSgXkdQHf3Qxx7H_blshNE9MjUUm2E" TargetMode="External"/><Relationship Id="rId83" Type="http://schemas.openxmlformats.org/officeDocument/2006/relationships/drawing" Target="../drawings/drawing1.xml"/><Relationship Id="rId42" Type="http://schemas.openxmlformats.org/officeDocument/2006/relationships/hyperlink" Target="https://drive.google.com/open?id=1BTx_2ggZXPvmQZd8uKY4K-uMFEzgZxdf" TargetMode="External"/><Relationship Id="rId41" Type="http://schemas.openxmlformats.org/officeDocument/2006/relationships/hyperlink" Target="https://drive.google.com/open?id=1_hIT8vvkjVx8c6h4lrYhtOAbL8GBtGoN" TargetMode="External"/><Relationship Id="rId85" Type="http://schemas.openxmlformats.org/officeDocument/2006/relationships/table" Target="../tables/table1.xml"/><Relationship Id="rId44" Type="http://schemas.openxmlformats.org/officeDocument/2006/relationships/hyperlink" Target="https://drive.google.com/open?id=1UYuotoP7uiMRwlg6IMia_NJxWcEM9THN" TargetMode="External"/><Relationship Id="rId43" Type="http://schemas.openxmlformats.org/officeDocument/2006/relationships/hyperlink" Target="https://drive.google.com/open?id=1VHE7qcgjTejByXVQQlfc43RuXGIfrCRi" TargetMode="External"/><Relationship Id="rId46" Type="http://schemas.openxmlformats.org/officeDocument/2006/relationships/hyperlink" Target="https://drive.google.com/open?id=1Dn6bJadKdWebCSIlRBRgvknbRUQxW_85" TargetMode="External"/><Relationship Id="rId45" Type="http://schemas.openxmlformats.org/officeDocument/2006/relationships/hyperlink" Target="https://drive.google.com/open?id=1CTyq70CC1srrCNht6AAu9Kxj033kiM0ZVbN9PT6gy90" TargetMode="External"/><Relationship Id="rId80" Type="http://schemas.openxmlformats.org/officeDocument/2006/relationships/hyperlink" Target="https://drive.google.com/open?id=1FAgLKercbLtxIDVpe0PWaBOhKy_cthg8" TargetMode="External"/><Relationship Id="rId82" Type="http://schemas.openxmlformats.org/officeDocument/2006/relationships/hyperlink" Target="https://drive.google.com/open?id=1yorWJ7Zu0G45tH6bMjjISp1rmq6-X8hS" TargetMode="External"/><Relationship Id="rId81" Type="http://schemas.openxmlformats.org/officeDocument/2006/relationships/hyperlink" Target="https://drive.google.com/open?id=1p69Uei4QzXUpQLvobGtJIpcJxw8YImgI" TargetMode="External"/><Relationship Id="rId1" Type="http://schemas.openxmlformats.org/officeDocument/2006/relationships/hyperlink" Target="https://drive.google.com/open?id=1tIJQ3tCs71KnRerbFHZ8-eVBIv9i4r-w" TargetMode="External"/><Relationship Id="rId2" Type="http://schemas.openxmlformats.org/officeDocument/2006/relationships/hyperlink" Target="https://drive.google.com/open?id=1yNAsUHmqVdLl_h9_A1dGXyS4Oi4T6ejj" TargetMode="External"/><Relationship Id="rId3" Type="http://schemas.openxmlformats.org/officeDocument/2006/relationships/hyperlink" Target="https://drive.google.com/open?id=1zTPT3scc-pZnUDUX5iaCY3YrErwE6XvN" TargetMode="External"/><Relationship Id="rId4" Type="http://schemas.openxmlformats.org/officeDocument/2006/relationships/hyperlink" Target="https://drive.google.com/open?id=16KoRAqgOz444ccyOL1XneE7Up9NkGz5r" TargetMode="External"/><Relationship Id="rId9" Type="http://schemas.openxmlformats.org/officeDocument/2006/relationships/hyperlink" Target="https://drive.google.com/open?id=1CcqcJP6y-8NaAmbokl4I4ekWQGdXYDkN" TargetMode="External"/><Relationship Id="rId48" Type="http://schemas.openxmlformats.org/officeDocument/2006/relationships/hyperlink" Target="https://drive.google.com/open?id=1ZrOGUsfy2hbfKm3Hr5JcHKSciycHUv4x" TargetMode="External"/><Relationship Id="rId47" Type="http://schemas.openxmlformats.org/officeDocument/2006/relationships/hyperlink" Target="https://drive.google.com/open?id=1BrGDmxhncvmREOGf2GmPDALJaP27v5OV" TargetMode="External"/><Relationship Id="rId49" Type="http://schemas.openxmlformats.org/officeDocument/2006/relationships/hyperlink" Target="https://drive.google.com/open?id=1aLg3mc5g8slYr5tBwvBQ1nGB9wK2tcFy" TargetMode="External"/><Relationship Id="rId5" Type="http://schemas.openxmlformats.org/officeDocument/2006/relationships/hyperlink" Target="https://drive.google.com/open?id=1i6Vs0oqbAallmoY7_mRQUJIU29fpNlu4" TargetMode="External"/><Relationship Id="rId6" Type="http://schemas.openxmlformats.org/officeDocument/2006/relationships/hyperlink" Target="https://drive.google.com/open?id=1Vi6HmFVxe35aC2ov73EDdBBqN6LoR74F" TargetMode="External"/><Relationship Id="rId7" Type="http://schemas.openxmlformats.org/officeDocument/2006/relationships/hyperlink" Target="https://drive.google.com/open?id=1jbEpoOcINNzkjVFK0xLfkVKu-jNGJQao" TargetMode="External"/><Relationship Id="rId8" Type="http://schemas.openxmlformats.org/officeDocument/2006/relationships/hyperlink" Target="https://drive.google.com/open?id=1MAbWrsqcwJdmeAaqWLMStADUMhYUUw2F" TargetMode="External"/><Relationship Id="rId73" Type="http://schemas.openxmlformats.org/officeDocument/2006/relationships/hyperlink" Target="https://drive.google.com/open?id=1pMNRRvSF-pYbMbNqk3ZIonjqaUdyg8VU" TargetMode="External"/><Relationship Id="rId72" Type="http://schemas.openxmlformats.org/officeDocument/2006/relationships/hyperlink" Target="https://drive.google.com/open?id=13u8aan6V3x7s3rOnqWBYO45OT4BZ3Mgr" TargetMode="External"/><Relationship Id="rId31" Type="http://schemas.openxmlformats.org/officeDocument/2006/relationships/hyperlink" Target="https://drive.google.com/open?id=17VEZ9Fbnhetrb4O4EFUHm5FRxQZTKr0d" TargetMode="External"/><Relationship Id="rId75" Type="http://schemas.openxmlformats.org/officeDocument/2006/relationships/hyperlink" Target="https://drive.google.com/open?id=1AGWRKXZegYg1SwTLlaogi9MYjQF10F3m" TargetMode="External"/><Relationship Id="rId30" Type="http://schemas.openxmlformats.org/officeDocument/2006/relationships/hyperlink" Target="https://drive.google.com/open?id=1AzK2AZzZ8ikY6IWVub8w1TpVJx3NMHen" TargetMode="External"/><Relationship Id="rId74" Type="http://schemas.openxmlformats.org/officeDocument/2006/relationships/hyperlink" Target="https://drive.google.com/open?id=1zGM1k-aiimKTZJ57KfyDtmU6hYgqp-nT" TargetMode="External"/><Relationship Id="rId33" Type="http://schemas.openxmlformats.org/officeDocument/2006/relationships/hyperlink" Target="https://drive.google.com/open?id=1V7WhSox_7SKNdNGSuSDuSl4IfmEolshm" TargetMode="External"/><Relationship Id="rId77" Type="http://schemas.openxmlformats.org/officeDocument/2006/relationships/hyperlink" Target="https://drive.google.com/open?id=1ntCTXI7znsN-hmzJOS9ldAjZZOZRsSsO" TargetMode="External"/><Relationship Id="rId32" Type="http://schemas.openxmlformats.org/officeDocument/2006/relationships/hyperlink" Target="https://drive.google.com/open?id=1NcdivJnurvlpYLsDXEhV2euSp7pBgYDx" TargetMode="External"/><Relationship Id="rId76" Type="http://schemas.openxmlformats.org/officeDocument/2006/relationships/hyperlink" Target="https://drive.google.com/open?id=1Q6SZhIAIwrQUnR2778picrSYlkBzIwG7" TargetMode="External"/><Relationship Id="rId35" Type="http://schemas.openxmlformats.org/officeDocument/2006/relationships/hyperlink" Target="https://drive.google.com/open?id=1QUguKBvdKpu_mVtNnIAdH_mcAY5wA3c4" TargetMode="External"/><Relationship Id="rId79" Type="http://schemas.openxmlformats.org/officeDocument/2006/relationships/hyperlink" Target="https://drive.google.com/open?id=1nDttphTbRXizQD9cwfqWRJVhAgyCpVZF" TargetMode="External"/><Relationship Id="rId34" Type="http://schemas.openxmlformats.org/officeDocument/2006/relationships/hyperlink" Target="https://drive.google.com/open?id=1ZCKRom8qAZB2ufwU5G2YXcrAhEige_7H" TargetMode="External"/><Relationship Id="rId78" Type="http://schemas.openxmlformats.org/officeDocument/2006/relationships/hyperlink" Target="https://drive.google.com/open?id=1LB6oLdB2g2x73AoCNhg_-vjGyeJeXFok" TargetMode="External"/><Relationship Id="rId71" Type="http://schemas.openxmlformats.org/officeDocument/2006/relationships/hyperlink" Target="https://drive.google.com/open?id=1qT_kZIaG7oUjwL0rABe81xNXlS2DvNi7" TargetMode="External"/><Relationship Id="rId70" Type="http://schemas.openxmlformats.org/officeDocument/2006/relationships/hyperlink" Target="https://drive.google.com/open?id=1vtTDJfWLjACmoFG2pCHweNdakunheQsb" TargetMode="External"/><Relationship Id="rId37" Type="http://schemas.openxmlformats.org/officeDocument/2006/relationships/hyperlink" Target="https://drive.google.com/open?id=1sxeMVuMqFsLArw6oVJpagUwmI9CAoyk6" TargetMode="External"/><Relationship Id="rId36" Type="http://schemas.openxmlformats.org/officeDocument/2006/relationships/hyperlink" Target="https://drive.google.com/open?id=1KSkOJMbcjsx2E7LU979YAELC7hnLFV3g" TargetMode="External"/><Relationship Id="rId39" Type="http://schemas.openxmlformats.org/officeDocument/2006/relationships/hyperlink" Target="https://drive.google.com/open?id=11r6J4fFZ7MQmXR5_S_nm9dOs0qlbIGRu" TargetMode="External"/><Relationship Id="rId38" Type="http://schemas.openxmlformats.org/officeDocument/2006/relationships/hyperlink" Target="https://drive.google.com/open?id=1gW2YxT6-92sFBf5qW4E1PQH1nhuVKUg9" TargetMode="External"/><Relationship Id="rId62" Type="http://schemas.openxmlformats.org/officeDocument/2006/relationships/hyperlink" Target="https://drive.google.com/open?id=1c06tKRZfkNWTLldYnFb1R4rN9hrDnvhO" TargetMode="External"/><Relationship Id="rId61" Type="http://schemas.openxmlformats.org/officeDocument/2006/relationships/hyperlink" Target="https://drive.google.com/open?id=14T2XjA4NKq6n7_2C2hj9b5s46H_sHZ63" TargetMode="External"/><Relationship Id="rId20" Type="http://schemas.openxmlformats.org/officeDocument/2006/relationships/hyperlink" Target="https://drive.google.com/open?id=1qpsTn8XFE8x0Z09wdhs_RVKzxx8cCrMf" TargetMode="External"/><Relationship Id="rId64" Type="http://schemas.openxmlformats.org/officeDocument/2006/relationships/hyperlink" Target="https://drive.google.com/open?id=1m9Nx6S8UctZTCvIbxuBlVBtxU9iLMdbg" TargetMode="External"/><Relationship Id="rId63" Type="http://schemas.openxmlformats.org/officeDocument/2006/relationships/hyperlink" Target="https://drive.google.com/open?id=19lFigbCYEixYuaydnXhuMQVsPERCF3dY" TargetMode="External"/><Relationship Id="rId22" Type="http://schemas.openxmlformats.org/officeDocument/2006/relationships/hyperlink" Target="https://drive.google.com/open?id=1uHaBgzO_GV2wKEdrjeMnmmDWqeK1tDsZ" TargetMode="External"/><Relationship Id="rId66" Type="http://schemas.openxmlformats.org/officeDocument/2006/relationships/hyperlink" Target="https://drive.google.com/open?id=1glx9YtmzrzNAV3nsTIgyeepj9zCVGjfB" TargetMode="External"/><Relationship Id="rId21" Type="http://schemas.openxmlformats.org/officeDocument/2006/relationships/hyperlink" Target="https://drive.google.com/open?id=1FfRRtJOEd6OIZ9Rqp6eWxi-HmDf2fpR7" TargetMode="External"/><Relationship Id="rId65" Type="http://schemas.openxmlformats.org/officeDocument/2006/relationships/hyperlink" Target="https://drive.google.com/open?id=1_u_q89v8YD_WCdjlXBBAWVa8wNFxYOEr" TargetMode="External"/><Relationship Id="rId24" Type="http://schemas.openxmlformats.org/officeDocument/2006/relationships/hyperlink" Target="https://drive.google.com/open?id=1vb2qWQNZ63Ow0bxby4flPfN7pbu3BA02" TargetMode="External"/><Relationship Id="rId68" Type="http://schemas.openxmlformats.org/officeDocument/2006/relationships/hyperlink" Target="https://drive.google.com/open?id=1yu6n_9BFZcCrE93JD25w9Kh6kzW-GZKk" TargetMode="External"/><Relationship Id="rId23" Type="http://schemas.openxmlformats.org/officeDocument/2006/relationships/hyperlink" Target="https://drive.google.com/open?id=1TO7gK9bJsOLNCAui4QtbRKaQx3OXkwHI" TargetMode="External"/><Relationship Id="rId67" Type="http://schemas.openxmlformats.org/officeDocument/2006/relationships/hyperlink" Target="https://drive.google.com/open?id=1WdLBPQWTVuSUo2nhnASMaAP26TsKzTGU" TargetMode="External"/><Relationship Id="rId60" Type="http://schemas.openxmlformats.org/officeDocument/2006/relationships/hyperlink" Target="https://drive.google.com/open?id=1qLXoNAiVNpL8-xSoyo0qnX2TEEPCaRkh" TargetMode="External"/><Relationship Id="rId26" Type="http://schemas.openxmlformats.org/officeDocument/2006/relationships/hyperlink" Target="https://drive.google.com/open?id=1KbDcnlPlfp58PA9wS2HMeBgNm9tVkarY" TargetMode="External"/><Relationship Id="rId25" Type="http://schemas.openxmlformats.org/officeDocument/2006/relationships/hyperlink" Target="https://drive.google.com/open?id=1M2Tomo3t4rqBSlUpdRgeajvkI93loZ7y" TargetMode="External"/><Relationship Id="rId69" Type="http://schemas.openxmlformats.org/officeDocument/2006/relationships/hyperlink" Target="https://drive.google.com/open?id=1qfYfqliygMTQNIkEpGlyHSSxY-K0LKbP" TargetMode="External"/><Relationship Id="rId28" Type="http://schemas.openxmlformats.org/officeDocument/2006/relationships/hyperlink" Target="https://drive.google.com/open?id=1047yGvoLZXL8HPwaHGIYPSSi38p0lgaZ" TargetMode="External"/><Relationship Id="rId27" Type="http://schemas.openxmlformats.org/officeDocument/2006/relationships/hyperlink" Target="https://drive.google.com/open?id=1MYO634zbiau-rHC7Kou4A-7y0Btom_8x" TargetMode="External"/><Relationship Id="rId29" Type="http://schemas.openxmlformats.org/officeDocument/2006/relationships/hyperlink" Target="https://drive.google.com/open?id=1LwzWBWYCacAlEV4DIl_ttGMTqPuTJ6OX" TargetMode="External"/><Relationship Id="rId51" Type="http://schemas.openxmlformats.org/officeDocument/2006/relationships/hyperlink" Target="https://drive.google.com/open?id=1wAg7PIOk3-AMszNiNjqruh5U5aMLMW4Z" TargetMode="External"/><Relationship Id="rId50" Type="http://schemas.openxmlformats.org/officeDocument/2006/relationships/hyperlink" Target="https://drive.google.com/open?id=1tQWnuDMj2YQMJx3SfOD5XYyF7HBt_Vc9" TargetMode="External"/><Relationship Id="rId53" Type="http://schemas.openxmlformats.org/officeDocument/2006/relationships/hyperlink" Target="https://drive.google.com/open?id=1qr-8hrKGFOufFvp16rODIJxoFJFZQ_NG" TargetMode="External"/><Relationship Id="rId52" Type="http://schemas.openxmlformats.org/officeDocument/2006/relationships/hyperlink" Target="https://drive.google.com/open?id=1GUDiU7iXT8wC1aDCv1bdzYPN3xjoi12o" TargetMode="External"/><Relationship Id="rId11" Type="http://schemas.openxmlformats.org/officeDocument/2006/relationships/hyperlink" Target="https://drive.google.com/open?id=1SM3RasU8OVNt3DUL9nh6ExVGCsEeqql4" TargetMode="External"/><Relationship Id="rId55" Type="http://schemas.openxmlformats.org/officeDocument/2006/relationships/hyperlink" Target="https://drive.google.com/open?id=11VwhjUivNLvQbn41k2-8HMstygFCOZFIKFhdslpPSMg" TargetMode="External"/><Relationship Id="rId10" Type="http://schemas.openxmlformats.org/officeDocument/2006/relationships/hyperlink" Target="https://drive.google.com/open?id=1GrsLFXrMrtiAgFUQUZIrC-Lq7BxWMfXN" TargetMode="External"/><Relationship Id="rId54" Type="http://schemas.openxmlformats.org/officeDocument/2006/relationships/hyperlink" Target="https://drive.google.com/open?id=1QA0D42k0DNZA1OhZNzvIDKwZ8Nk4J-QD" TargetMode="External"/><Relationship Id="rId13" Type="http://schemas.openxmlformats.org/officeDocument/2006/relationships/hyperlink" Target="https://drive.google.com/open?id=1t5V-NgdM9PaLPnW2thzi48fDih07drEI" TargetMode="External"/><Relationship Id="rId57" Type="http://schemas.openxmlformats.org/officeDocument/2006/relationships/hyperlink" Target="https://drive.google.com/open?id=1IxVHBdbelZfwyqoLG1DSB1O2JRZzNIno" TargetMode="External"/><Relationship Id="rId12" Type="http://schemas.openxmlformats.org/officeDocument/2006/relationships/hyperlink" Target="https://drive.google.com/open?id=1ukhv8seeX9-n1iO2grcq2MLg7I2BTFy0sZ_4IJEwD1g" TargetMode="External"/><Relationship Id="rId56" Type="http://schemas.openxmlformats.org/officeDocument/2006/relationships/hyperlink" Target="https://drive.google.com/open?id=1YRHuFAV4beMdDQh-sxhcwuUsl90gSOSJ" TargetMode="External"/><Relationship Id="rId15" Type="http://schemas.openxmlformats.org/officeDocument/2006/relationships/hyperlink" Target="https://drive.google.com/open?id=1LREboKrAIL2X3UidorhlSOowvJRIkLNn" TargetMode="External"/><Relationship Id="rId59" Type="http://schemas.openxmlformats.org/officeDocument/2006/relationships/hyperlink" Target="https://drive.google.com/open?id=1Ftra-i6XfONn-vxE9sfXkzaUwhahGzxp" TargetMode="External"/><Relationship Id="rId14" Type="http://schemas.openxmlformats.org/officeDocument/2006/relationships/hyperlink" Target="https://drive.google.com/open?id=1BNbNxqs7jPUjxBJRBoowug22WX-4mMFk" TargetMode="External"/><Relationship Id="rId58" Type="http://schemas.openxmlformats.org/officeDocument/2006/relationships/hyperlink" Target="https://drive.google.com/open?id=1WYmStm2AuQhn70BNO-3CcTf7epb3PrYv" TargetMode="External"/><Relationship Id="rId17" Type="http://schemas.openxmlformats.org/officeDocument/2006/relationships/hyperlink" Target="https://drive.google.com/open?id=1eF_tmJDKskm7SjcOPuoCJS2NseFLnCyi" TargetMode="External"/><Relationship Id="rId16" Type="http://schemas.openxmlformats.org/officeDocument/2006/relationships/hyperlink" Target="https://drive.google.com/open?id=1_L5Uhsol47J7x3WLz3_YoghhJR0GMrbQ" TargetMode="External"/><Relationship Id="rId19" Type="http://schemas.openxmlformats.org/officeDocument/2006/relationships/hyperlink" Target="https://drive.google.com/open?id=1a1N8JIXMXbtIHRwu_0LbFRDBiMyi3Za2" TargetMode="External"/><Relationship Id="rId18" Type="http://schemas.openxmlformats.org/officeDocument/2006/relationships/hyperlink" Target="https://drive.google.com/open?id=1GIt44OUjLliqdOuU93koRK01Bk9gLNv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Dn6bJadKdWebCSIlRBRgvknbRUQxW_85" TargetMode="External"/><Relationship Id="rId41" Type="http://schemas.openxmlformats.org/officeDocument/2006/relationships/drawing" Target="../drawings/drawing2.xml"/><Relationship Id="rId1" Type="http://schemas.openxmlformats.org/officeDocument/2006/relationships/hyperlink" Target="https://docs.google.com/document/d/1rYzrbv36NtOa7rBYlddmn8uI3JE0A1oT_PjDyeJ36LM/edit" TargetMode="External"/><Relationship Id="rId2" Type="http://schemas.openxmlformats.org/officeDocument/2006/relationships/hyperlink" Target="https://drive.google.com/open?id=1i6Vs0oqbAallmoY7_mRQUJIU29fpNlu4" TargetMode="External"/><Relationship Id="rId3" Type="http://schemas.openxmlformats.org/officeDocument/2006/relationships/hyperlink" Target="https://drive.google.com/open?id=1CcqcJP6y-8NaAmbokl4I4ekWQGdXYDkN" TargetMode="External"/><Relationship Id="rId4" Type="http://schemas.openxmlformats.org/officeDocument/2006/relationships/hyperlink" Target="https://drive.google.com/open?id=1BTx_2ggZXPvmQZd8uKY4K-uMFEzgZxdf" TargetMode="External"/><Relationship Id="rId9" Type="http://schemas.openxmlformats.org/officeDocument/2006/relationships/hyperlink" Target="https://drive.google.com/open?id=1yorWJ7Zu0G45tH6bMjjISp1rmq6-X8hS" TargetMode="External"/><Relationship Id="rId5" Type="http://schemas.openxmlformats.org/officeDocument/2006/relationships/hyperlink" Target="https://drive.google.com/open?id=1LB6oLdB2g2x73AoCNhg_-vjGyeJeXFok" TargetMode="External"/><Relationship Id="rId6" Type="http://schemas.openxmlformats.org/officeDocument/2006/relationships/hyperlink" Target="https://drive.google.com/open?id=1SM3RasU8OVNt3DUL9nh6ExVGCsEeqql4" TargetMode="External"/><Relationship Id="rId7" Type="http://schemas.openxmlformats.org/officeDocument/2006/relationships/hyperlink" Target="https://drive.google.com/open?id=1glx9YtmzrzNAV3nsTIgyeepj9zCVGjfB" TargetMode="External"/><Relationship Id="rId8" Type="http://schemas.openxmlformats.org/officeDocument/2006/relationships/hyperlink" Target="https://drive.google.com/open?id=1vb2qWQNZ63Ow0bxby4flPfN7pbu3BA02" TargetMode="External"/><Relationship Id="rId31" Type="http://schemas.openxmlformats.org/officeDocument/2006/relationships/hyperlink" Target="https://drive.google.com/open?id=1ZrOGUsfy2hbfKm3Hr5JcHKSciycHUv4x" TargetMode="External"/><Relationship Id="rId30" Type="http://schemas.openxmlformats.org/officeDocument/2006/relationships/hyperlink" Target="https://drive.google.com/open?id=1GUDiU7iXT8wC1aDCv1bdzYPN3xjoi12o" TargetMode="External"/><Relationship Id="rId33" Type="http://schemas.openxmlformats.org/officeDocument/2006/relationships/hyperlink" Target="https://drive.google.com/open?id=1ZCKRom8qAZB2ufwU5G2YXcrAhEige_7H" TargetMode="External"/><Relationship Id="rId32" Type="http://schemas.openxmlformats.org/officeDocument/2006/relationships/hyperlink" Target="https://drive.google.com/open?id=1QA0D42k0DNZA1OhZNzvIDKwZ8Nk4J-QD" TargetMode="External"/><Relationship Id="rId35" Type="http://schemas.openxmlformats.org/officeDocument/2006/relationships/hyperlink" Target="https://drive.google.com/open?id=1c06tKRZfkNWTLldYnFb1R4rN9hrDnvhO" TargetMode="External"/><Relationship Id="rId34" Type="http://schemas.openxmlformats.org/officeDocument/2006/relationships/hyperlink" Target="https://drive.google.com/open?id=1BNbNxqs7jPUjxBJRBoowug22WX-4mMFk" TargetMode="External"/><Relationship Id="rId37" Type="http://schemas.openxmlformats.org/officeDocument/2006/relationships/hyperlink" Target="https://drive.google.com/open?id=1uHaBgzO_GV2wKEdrjeMnmmDWqeK1tDsZ" TargetMode="External"/><Relationship Id="rId36" Type="http://schemas.openxmlformats.org/officeDocument/2006/relationships/hyperlink" Target="https://drive.google.com/open?id=13u8aan6V3x7s3rOnqWBYO45OT4BZ3Mgr" TargetMode="External"/><Relationship Id="rId39" Type="http://schemas.openxmlformats.org/officeDocument/2006/relationships/hyperlink" Target="https://drive.google.com/open?id=1gW2YxT6-92sFBf5qW4E1PQH1nhuVKUg9" TargetMode="External"/><Relationship Id="rId38" Type="http://schemas.openxmlformats.org/officeDocument/2006/relationships/hyperlink" Target="https://drive.google.com/open?id=1m9Nx6S8UctZTCvIbxuBlVBtxU9iLMdbg" TargetMode="External"/><Relationship Id="rId20" Type="http://schemas.openxmlformats.org/officeDocument/2006/relationships/hyperlink" Target="https://drive.google.com/open?id=1AzK2AZzZ8ikY6IWVub8w1TpVJx3NMHen" TargetMode="External"/><Relationship Id="rId22" Type="http://schemas.openxmlformats.org/officeDocument/2006/relationships/hyperlink" Target="https://drive.google.com/open?id=1jbEpoOcINNzkjVFK0xLfkVKu-jNGJQao" TargetMode="External"/><Relationship Id="rId21" Type="http://schemas.openxmlformats.org/officeDocument/2006/relationships/hyperlink" Target="https://drive.google.com/open?id=1qLXoNAiVNpL8-xSoyo0qnX2TEEPCaRkh" TargetMode="External"/><Relationship Id="rId24" Type="http://schemas.openxmlformats.org/officeDocument/2006/relationships/hyperlink" Target="https://drive.google.com/open?id=1047yGvoLZXL8HPwaHGIYPSSi38p0lgaZ" TargetMode="External"/><Relationship Id="rId23" Type="http://schemas.openxmlformats.org/officeDocument/2006/relationships/hyperlink" Target="https://drive.google.com/open?id=1FAgLKercbLtxIDVpe0PWaBOhKy_cthg8" TargetMode="External"/><Relationship Id="rId26" Type="http://schemas.openxmlformats.org/officeDocument/2006/relationships/hyperlink" Target="https://drive.google.com/open?id=1YRHuFAV4beMdDQh-sxhcwuUsl90gSOSJ" TargetMode="External"/><Relationship Id="rId25" Type="http://schemas.openxmlformats.org/officeDocument/2006/relationships/hyperlink" Target="https://drive.google.com/open?id=1UYuotoP7uiMRwlg6IMia_NJxWcEM9THN" TargetMode="External"/><Relationship Id="rId28" Type="http://schemas.openxmlformats.org/officeDocument/2006/relationships/hyperlink" Target="https://drive.google.com/open?id=1qpsTn8XFE8x0Z09wdhs_RVKzxx8cCrMf" TargetMode="External"/><Relationship Id="rId27" Type="http://schemas.openxmlformats.org/officeDocument/2006/relationships/hyperlink" Target="https://drive.google.com/open?id=1WYmStm2AuQhn70BNO-3CcTf7epb3PrYv" TargetMode="External"/><Relationship Id="rId29" Type="http://schemas.openxmlformats.org/officeDocument/2006/relationships/hyperlink" Target="https://drive.google.com/open?id=1Q6SZhIAIwrQUnR2778picrSYlkBzIwG7" TargetMode="External"/><Relationship Id="rId11" Type="http://schemas.openxmlformats.org/officeDocument/2006/relationships/hyperlink" Target="https://drive.google.com/open?id=1KSkOJMbcjsx2E7LU979YAELC7hnLFV3g" TargetMode="External"/><Relationship Id="rId10" Type="http://schemas.openxmlformats.org/officeDocument/2006/relationships/hyperlink" Target="https://drive.google.com/open?id=1zGM1k-aiimKTZJ57KfyDtmU6hYgqp-nT" TargetMode="External"/><Relationship Id="rId13" Type="http://schemas.openxmlformats.org/officeDocument/2006/relationships/hyperlink" Target="https://drive.google.com/open?id=1zTPT3scc-pZnUDUX5iaCY3YrErwE6XvN" TargetMode="External"/><Relationship Id="rId12" Type="http://schemas.openxmlformats.org/officeDocument/2006/relationships/hyperlink" Target="https://drive.google.com/open?id=1JhoSgXkdQHf3Qxx7H_blshNE9MjUUm2E" TargetMode="External"/><Relationship Id="rId15" Type="http://schemas.openxmlformats.org/officeDocument/2006/relationships/hyperlink" Target="https://drive.google.com/open?id=1tQWnuDMj2YQMJx3SfOD5XYyF7HBt_Vc9" TargetMode="External"/><Relationship Id="rId14" Type="http://schemas.openxmlformats.org/officeDocument/2006/relationships/hyperlink" Target="https://drive.google.com/open?id=1o5AEw5s874J7m5-2auSgRgrSHyjq56bW" TargetMode="External"/><Relationship Id="rId17" Type="http://schemas.openxmlformats.org/officeDocument/2006/relationships/hyperlink" Target="https://drive.google.com/open?id=1_L5Uhsol47J7x3WLz3_YoghhJR0GMrbQ" TargetMode="External"/><Relationship Id="rId16" Type="http://schemas.openxmlformats.org/officeDocument/2006/relationships/hyperlink" Target="https://drive.google.com/open?id=1KbDcnlPlfp58PA9wS2HMeBgNm9tVkarY" TargetMode="External"/><Relationship Id="rId19" Type="http://schemas.openxmlformats.org/officeDocument/2006/relationships/hyperlink" Target="https://drive.google.com/open?id=1yu6n_9BFZcCrE93JD25w9Kh6kzW-GZKk" TargetMode="External"/><Relationship Id="rId18" Type="http://schemas.openxmlformats.org/officeDocument/2006/relationships/hyperlink" Target="https://drive.google.com/open?id=1vtTDJfWLjACmoFG2pCHweNdakunheQsb"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a1N8JIXMXbtIHRwu_0LbFRDBiMyi3Za2" TargetMode="External"/><Relationship Id="rId84" Type="http://schemas.openxmlformats.org/officeDocument/2006/relationships/drawing" Target="../drawings/drawing3.xml"/><Relationship Id="rId83" Type="http://schemas.openxmlformats.org/officeDocument/2006/relationships/hyperlink" Target="https://drive.google.com/open?id=1tQWnuDMj2YQMJx3SfOD5XYyF7HBt_Vc9" TargetMode="External"/><Relationship Id="rId42" Type="http://schemas.openxmlformats.org/officeDocument/2006/relationships/hyperlink" Target="https://drive.google.com/open?id=1Vi6HmFVxe35aC2ov73EDdBBqN6LoR74F" TargetMode="External"/><Relationship Id="rId41" Type="http://schemas.openxmlformats.org/officeDocument/2006/relationships/hyperlink" Target="https://drive.google.com/open?id=1qpsTn8XFE8x0Z09wdhs_RVKzxx8cCrMf" TargetMode="External"/><Relationship Id="rId44" Type="http://schemas.openxmlformats.org/officeDocument/2006/relationships/hyperlink" Target="https://drive.google.com/open?id=1AGWRKXZegYg1SwTLlaogi9MYjQF10F3m" TargetMode="External"/><Relationship Id="rId43" Type="http://schemas.openxmlformats.org/officeDocument/2006/relationships/hyperlink" Target="https://drive.google.com/open?id=1jbEpoOcINNzkjVFK0xLfkVKu-jNGJQao" TargetMode="External"/><Relationship Id="rId46" Type="http://schemas.openxmlformats.org/officeDocument/2006/relationships/hyperlink" Target="https://drive.google.com/open?id=1Ftra-i6XfONn-vxE9sfXkzaUwhahGzxp" TargetMode="External"/><Relationship Id="rId45" Type="http://schemas.openxmlformats.org/officeDocument/2006/relationships/hyperlink" Target="https://drive.google.com/open?id=1Q6SZhIAIwrQUnR2778picrSYlkBzIwG7" TargetMode="External"/><Relationship Id="rId80" Type="http://schemas.openxmlformats.org/officeDocument/2006/relationships/hyperlink" Target="https://drive.google.com/open?id=1_u_q89v8YD_WCdjlXBBAWVa8wNFxYOEr" TargetMode="External"/><Relationship Id="rId82" Type="http://schemas.openxmlformats.org/officeDocument/2006/relationships/hyperlink" Target="https://drive.google.com/open?id=1aLg3mc5g8slYr5tBwvBQ1nGB9wK2tcFy" TargetMode="External"/><Relationship Id="rId81" Type="http://schemas.openxmlformats.org/officeDocument/2006/relationships/hyperlink" Target="https://drive.google.com/open?id=1glx9YtmzrzNAV3nsTIgyeepj9zCVGjfB" TargetMode="External"/><Relationship Id="rId1" Type="http://schemas.openxmlformats.org/officeDocument/2006/relationships/hyperlink" Target="https://drive.google.com/open?id=1tIJQ3tCs71KnRerbFHZ8-eVBIv9i4r-w" TargetMode="External"/><Relationship Id="rId2" Type="http://schemas.openxmlformats.org/officeDocument/2006/relationships/hyperlink" Target="https://drive.google.com/open?id=1IxVHBdbelZfwyqoLG1DSB1O2JRZzNIno" TargetMode="External"/><Relationship Id="rId3" Type="http://schemas.openxmlformats.org/officeDocument/2006/relationships/hyperlink" Target="https://drive.google.com/open?id=1WYmStm2AuQhn70BNO-3CcTf7epb3PrYv" TargetMode="External"/><Relationship Id="rId4" Type="http://schemas.openxmlformats.org/officeDocument/2006/relationships/hyperlink" Target="https://drive.google.com/open?id=14T2XjA4NKq6n7_2C2hj9b5s46H_sHZ63" TargetMode="External"/><Relationship Id="rId9" Type="http://schemas.openxmlformats.org/officeDocument/2006/relationships/hyperlink" Target="https://drive.google.com/open?id=1CcqcJP6y-8NaAmbokl4I4ekWQGdXYDkN" TargetMode="External"/><Relationship Id="rId48" Type="http://schemas.openxmlformats.org/officeDocument/2006/relationships/hyperlink" Target="https://drive.google.com/open?id=1FfRRtJOEd6OIZ9Rqp6eWxi-HmDf2fpR7" TargetMode="External"/><Relationship Id="rId47" Type="http://schemas.openxmlformats.org/officeDocument/2006/relationships/hyperlink" Target="https://drive.google.com/open?id=1qLXoNAiVNpL8-xSoyo0qnX2TEEPCaRkh" TargetMode="External"/><Relationship Id="rId49" Type="http://schemas.openxmlformats.org/officeDocument/2006/relationships/hyperlink" Target="https://drive.google.com/open?id=1uHaBgzO_GV2wKEdrjeMnmmDWqeK1tDsZ" TargetMode="External"/><Relationship Id="rId5" Type="http://schemas.openxmlformats.org/officeDocument/2006/relationships/hyperlink" Target="https://drive.google.com/open?id=1c06tKRZfkNWTLldYnFb1R4rN9hrDnvhO" TargetMode="External"/><Relationship Id="rId6" Type="http://schemas.openxmlformats.org/officeDocument/2006/relationships/hyperlink" Target="https://drive.google.com/open?id=1eF_tmJDKskm7SjcOPuoCJS2NseFLnCyi" TargetMode="External"/><Relationship Id="rId7" Type="http://schemas.openxmlformats.org/officeDocument/2006/relationships/hyperlink" Target="https://drive.google.com/open?id=1GIt44OUjLliqdOuU93koRK01Bk9gLNvd" TargetMode="External"/><Relationship Id="rId8" Type="http://schemas.openxmlformats.org/officeDocument/2006/relationships/hyperlink" Target="https://drive.google.com/open?id=1MAbWrsqcwJdmeAaqWLMStADUMhYUUw2F" TargetMode="External"/><Relationship Id="rId73" Type="http://schemas.openxmlformats.org/officeDocument/2006/relationships/hyperlink" Target="https://drive.google.com/open?id=1AzK2AZzZ8ikY6IWVub8w1TpVJx3NMHen" TargetMode="External"/><Relationship Id="rId72" Type="http://schemas.openxmlformats.org/officeDocument/2006/relationships/hyperlink" Target="https://drive.google.com/open?id=1LwzWBWYCacAlEV4DIl_ttGMTqPuTJ6OX" TargetMode="External"/><Relationship Id="rId31" Type="http://schemas.openxmlformats.org/officeDocument/2006/relationships/hyperlink" Target="https://drive.google.com/open?id=1QA0D42k0DNZA1OhZNzvIDKwZ8Nk4J-QD" TargetMode="External"/><Relationship Id="rId75" Type="http://schemas.openxmlformats.org/officeDocument/2006/relationships/hyperlink" Target="https://drive.google.com/open?id=1ZrOGUsfy2hbfKm3Hr5JcHKSciycHUv4x" TargetMode="External"/><Relationship Id="rId30" Type="http://schemas.openxmlformats.org/officeDocument/2006/relationships/hyperlink" Target="https://drive.google.com/open?id=1qr-8hrKGFOufFvp16rODIJxoFJFZQ_NG" TargetMode="External"/><Relationship Id="rId74" Type="http://schemas.openxmlformats.org/officeDocument/2006/relationships/hyperlink" Target="https://drive.google.com/open?id=1BrGDmxhncvmREOGf2GmPDALJaP27v5OV" TargetMode="External"/><Relationship Id="rId33" Type="http://schemas.openxmlformats.org/officeDocument/2006/relationships/hyperlink" Target="https://drive.google.com/open?id=1LB6oLdB2g2x73AoCNhg_-vjGyeJeXFok" TargetMode="External"/><Relationship Id="rId77" Type="http://schemas.openxmlformats.org/officeDocument/2006/relationships/hyperlink" Target="https://drive.google.com/open?id=1YRHuFAV4beMdDQh-sxhcwuUsl90gSOSJ" TargetMode="External"/><Relationship Id="rId32" Type="http://schemas.openxmlformats.org/officeDocument/2006/relationships/hyperlink" Target="https://drive.google.com/open?id=1ntCTXI7znsN-hmzJOS9ldAjZZOZRsSsO" TargetMode="External"/><Relationship Id="rId76" Type="http://schemas.openxmlformats.org/officeDocument/2006/relationships/hyperlink" Target="https://drive.google.com/open?id=11VwhjUivNLvQbn41k2-8HMstygFCOZFIKFhdslpPSMg" TargetMode="External"/><Relationship Id="rId35" Type="http://schemas.openxmlformats.org/officeDocument/2006/relationships/hyperlink" Target="https://drive.google.com/open?id=1BNbNxqs7jPUjxBJRBoowug22WX-4mMFk" TargetMode="External"/><Relationship Id="rId79" Type="http://schemas.openxmlformats.org/officeDocument/2006/relationships/hyperlink" Target="https://drive.google.com/open?id=1KSkOJMbcjsx2E7LU979YAELC7hnLFV3g" TargetMode="External"/><Relationship Id="rId34" Type="http://schemas.openxmlformats.org/officeDocument/2006/relationships/hyperlink" Target="https://drive.google.com/open?id=1t5V-NgdM9PaLPnW2thzi48fDih07drEI" TargetMode="External"/><Relationship Id="rId78" Type="http://schemas.openxmlformats.org/officeDocument/2006/relationships/hyperlink" Target="https://drive.google.com/open?id=1QUguKBvdKpu_mVtNnIAdH_mcAY5wA3c4" TargetMode="External"/><Relationship Id="rId71" Type="http://schemas.openxmlformats.org/officeDocument/2006/relationships/hyperlink" Target="https://drive.google.com/open?id=1Dn6bJadKdWebCSIlRBRgvknbRUQxW_85" TargetMode="External"/><Relationship Id="rId70" Type="http://schemas.openxmlformats.org/officeDocument/2006/relationships/hyperlink" Target="https://drive.google.com/open?id=1CTyq70CC1srrCNht6AAu9Kxj033kiM0ZVbN9PT6gy90" TargetMode="External"/><Relationship Id="rId37" Type="http://schemas.openxmlformats.org/officeDocument/2006/relationships/hyperlink" Target="https://drive.google.com/open?id=1NcdivJnurvlpYLsDXEhV2euSp7pBgYDx" TargetMode="External"/><Relationship Id="rId36" Type="http://schemas.openxmlformats.org/officeDocument/2006/relationships/hyperlink" Target="https://drive.google.com/open?id=17VEZ9Fbnhetrb4O4EFUHm5FRxQZTKr0d" TargetMode="External"/><Relationship Id="rId39" Type="http://schemas.openxmlformats.org/officeDocument/2006/relationships/hyperlink" Target="https://drive.google.com/open?id=1JhoSgXkdQHf3Qxx7H_blshNE9MjUUm2E" TargetMode="External"/><Relationship Id="rId38" Type="http://schemas.openxmlformats.org/officeDocument/2006/relationships/hyperlink" Target="https://drive.google.com/open?id=11r6J4fFZ7MQmXR5_S_nm9dOs0qlbIGRu" TargetMode="External"/><Relationship Id="rId62" Type="http://schemas.openxmlformats.org/officeDocument/2006/relationships/hyperlink" Target="https://drive.google.com/open?id=1wAg7PIOk3-AMszNiNjqruh5U5aMLMW4Z" TargetMode="External"/><Relationship Id="rId61" Type="http://schemas.openxmlformats.org/officeDocument/2006/relationships/hyperlink" Target="https://drive.google.com/open?id=1vb2qWQNZ63Ow0bxby4flPfN7pbu3BA02" TargetMode="External"/><Relationship Id="rId20" Type="http://schemas.openxmlformats.org/officeDocument/2006/relationships/hyperlink" Target="https://drive.google.com/open?id=1M2Tomo3t4rqBSlUpdRgeajvkI93loZ7y" TargetMode="External"/><Relationship Id="rId64" Type="http://schemas.openxmlformats.org/officeDocument/2006/relationships/hyperlink" Target="https://drive.google.com/open?id=1VHE7qcgjTejByXVQQlfc43RuXGIfrCRi" TargetMode="External"/><Relationship Id="rId63" Type="http://schemas.openxmlformats.org/officeDocument/2006/relationships/hyperlink" Target="https://drive.google.com/open?id=1GUDiU7iXT8wC1aDCv1bdzYPN3xjoi12o" TargetMode="External"/><Relationship Id="rId22" Type="http://schemas.openxmlformats.org/officeDocument/2006/relationships/hyperlink" Target="https://drive.google.com/open?id=1qT_kZIaG7oUjwL0rABe81xNXlS2DvNi7" TargetMode="External"/><Relationship Id="rId66" Type="http://schemas.openxmlformats.org/officeDocument/2006/relationships/hyperlink" Target="https://drive.google.com/open?id=1ukhv8seeX9-n1iO2grcq2MLg7I2BTFy0sZ_4IJEwD1g" TargetMode="External"/><Relationship Id="rId21" Type="http://schemas.openxmlformats.org/officeDocument/2006/relationships/hyperlink" Target="https://drive.google.com/open?id=1KbDcnlPlfp58PA9wS2HMeBgNm9tVkarY" TargetMode="External"/><Relationship Id="rId65" Type="http://schemas.openxmlformats.org/officeDocument/2006/relationships/hyperlink" Target="https://drive.google.com/open?id=1UYuotoP7uiMRwlg6IMia_NJxWcEM9THN" TargetMode="External"/><Relationship Id="rId24" Type="http://schemas.openxmlformats.org/officeDocument/2006/relationships/hyperlink" Target="https://drive.google.com/open?id=1nDttphTbRXizQD9cwfqWRJVhAgyCpVZF" TargetMode="External"/><Relationship Id="rId68" Type="http://schemas.openxmlformats.org/officeDocument/2006/relationships/hyperlink" Target="https://drive.google.com/open?id=16KoRAqgOz444ccyOL1XneE7Up9NkGz5r" TargetMode="External"/><Relationship Id="rId23" Type="http://schemas.openxmlformats.org/officeDocument/2006/relationships/hyperlink" Target="https://drive.google.com/open?id=13u8aan6V3x7s3rOnqWBYO45OT4BZ3Mgr" TargetMode="External"/><Relationship Id="rId67" Type="http://schemas.openxmlformats.org/officeDocument/2006/relationships/hyperlink" Target="https://drive.google.com/open?id=1o5AEw5s874J7m5-2auSgRgrSHyjq56bW" TargetMode="External"/><Relationship Id="rId60" Type="http://schemas.openxmlformats.org/officeDocument/2006/relationships/hyperlink" Target="https://drive.google.com/open?id=1TO7gK9bJsOLNCAui4QtbRKaQx3OXkwHI" TargetMode="External"/><Relationship Id="rId26" Type="http://schemas.openxmlformats.org/officeDocument/2006/relationships/hyperlink" Target="https://drive.google.com/open?id=1pMNRRvSF-pYbMbNqk3ZIonjqaUdyg8VU" TargetMode="External"/><Relationship Id="rId25" Type="http://schemas.openxmlformats.org/officeDocument/2006/relationships/hyperlink" Target="https://drive.google.com/open?id=1FAgLKercbLtxIDVpe0PWaBOhKy_cthg8" TargetMode="External"/><Relationship Id="rId69" Type="http://schemas.openxmlformats.org/officeDocument/2006/relationships/hyperlink" Target="https://drive.google.com/open?id=1i6Vs0oqbAallmoY7_mRQUJIU29fpNlu4" TargetMode="External"/><Relationship Id="rId28" Type="http://schemas.openxmlformats.org/officeDocument/2006/relationships/hyperlink" Target="https://drive.google.com/open?id=1yNAsUHmqVdLl_h9_A1dGXyS4Oi4T6ejj" TargetMode="External"/><Relationship Id="rId27" Type="http://schemas.openxmlformats.org/officeDocument/2006/relationships/hyperlink" Target="https://drive.google.com/open?id=1zGM1k-aiimKTZJ57KfyDtmU6hYgqp-nT" TargetMode="External"/><Relationship Id="rId29" Type="http://schemas.openxmlformats.org/officeDocument/2006/relationships/hyperlink" Target="https://drive.google.com/open?id=1zTPT3scc-pZnUDUX5iaCY3YrErwE6XvN" TargetMode="External"/><Relationship Id="rId51" Type="http://schemas.openxmlformats.org/officeDocument/2006/relationships/hyperlink" Target="https://drive.google.com/open?id=1_L5Uhsol47J7x3WLz3_YoghhJR0GMrbQ" TargetMode="External"/><Relationship Id="rId50" Type="http://schemas.openxmlformats.org/officeDocument/2006/relationships/hyperlink" Target="https://drive.google.com/open?id=1LREboKrAIL2X3UidorhlSOowvJRIkLNn" TargetMode="External"/><Relationship Id="rId53" Type="http://schemas.openxmlformats.org/officeDocument/2006/relationships/hyperlink" Target="https://drive.google.com/open?id=1gW2YxT6-92sFBf5qW4E1PQH1nhuVKUg9" TargetMode="External"/><Relationship Id="rId52" Type="http://schemas.openxmlformats.org/officeDocument/2006/relationships/hyperlink" Target="https://drive.google.com/open?id=1sxeMVuMqFsLArw6oVJpagUwmI9CAoyk6" TargetMode="External"/><Relationship Id="rId11" Type="http://schemas.openxmlformats.org/officeDocument/2006/relationships/hyperlink" Target="https://drive.google.com/open?id=1ZCKRom8qAZB2ufwU5G2YXcrAhEige_7H" TargetMode="External"/><Relationship Id="rId55" Type="http://schemas.openxmlformats.org/officeDocument/2006/relationships/hyperlink" Target="https://drive.google.com/open?id=1yorWJ7Zu0G45tH6bMjjISp1rmq6-X8hS" TargetMode="External"/><Relationship Id="rId10" Type="http://schemas.openxmlformats.org/officeDocument/2006/relationships/hyperlink" Target="https://drive.google.com/open?id=1V7WhSox_7SKNdNGSuSDuSl4IfmEolshm" TargetMode="External"/><Relationship Id="rId54" Type="http://schemas.openxmlformats.org/officeDocument/2006/relationships/hyperlink" Target="https://drive.google.com/open?id=1p69Uei4QzXUpQLvobGtJIpcJxw8YImgI" TargetMode="External"/><Relationship Id="rId13" Type="http://schemas.openxmlformats.org/officeDocument/2006/relationships/hyperlink" Target="https://drive.google.com/open?id=1SM3RasU8OVNt3DUL9nh6ExVGCsEeqql4" TargetMode="External"/><Relationship Id="rId57" Type="http://schemas.openxmlformats.org/officeDocument/2006/relationships/hyperlink" Target="https://drive.google.com/open?id=1BTx_2ggZXPvmQZd8uKY4K-uMFEzgZxdf" TargetMode="External"/><Relationship Id="rId12" Type="http://schemas.openxmlformats.org/officeDocument/2006/relationships/hyperlink" Target="https://drive.google.com/open?id=1GrsLFXrMrtiAgFUQUZIrC-Lq7BxWMfXN" TargetMode="External"/><Relationship Id="rId56" Type="http://schemas.openxmlformats.org/officeDocument/2006/relationships/hyperlink" Target="https://drive.google.com/open?id=1_hIT8vvkjVx8c6h4lrYhtOAbL8GBtGoN" TargetMode="External"/><Relationship Id="rId15" Type="http://schemas.openxmlformats.org/officeDocument/2006/relationships/hyperlink" Target="https://drive.google.com/open?id=1yu6n_9BFZcCrE93JD25w9Kh6kzW-GZKk" TargetMode="External"/><Relationship Id="rId59" Type="http://schemas.openxmlformats.org/officeDocument/2006/relationships/hyperlink" Target="https://drive.google.com/open?id=1vtTDJfWLjACmoFG2pCHweNdakunheQsb" TargetMode="External"/><Relationship Id="rId14" Type="http://schemas.openxmlformats.org/officeDocument/2006/relationships/hyperlink" Target="https://drive.google.com/open?id=1WdLBPQWTVuSUo2nhnASMaAP26TsKzTGU" TargetMode="External"/><Relationship Id="rId58" Type="http://schemas.openxmlformats.org/officeDocument/2006/relationships/hyperlink" Target="https://drive.google.com/open?id=1qfYfqliygMTQNIkEpGlyHSSxY-K0LKbP" TargetMode="External"/><Relationship Id="rId17" Type="http://schemas.openxmlformats.org/officeDocument/2006/relationships/hyperlink" Target="https://drive.google.com/open?id=1m9Nx6S8UctZTCvIbxuBlVBtxU9iLMdbg" TargetMode="External"/><Relationship Id="rId16" Type="http://schemas.openxmlformats.org/officeDocument/2006/relationships/hyperlink" Target="https://drive.google.com/open?id=19lFigbCYEixYuaydnXhuMQVsPERCF3dY" TargetMode="External"/><Relationship Id="rId19" Type="http://schemas.openxmlformats.org/officeDocument/2006/relationships/hyperlink" Target="https://drive.google.com/open?id=1047yGvoLZXL8HPwaHGIYPSSi38p0lgaZ" TargetMode="External"/><Relationship Id="rId18" Type="http://schemas.openxmlformats.org/officeDocument/2006/relationships/hyperlink" Target="https://drive.google.com/open?id=1MYO634zbiau-rHC7Kou4A-7y0Btom_8x"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india.in/"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3.38"/>
    <col customWidth="1" min="2" max="4" width="12.63"/>
    <col customWidth="1" min="5" max="5" width="32.38"/>
    <col customWidth="1" min="6" max="6" width="12.88"/>
    <col customWidth="1" min="7" max="7" width="25.63"/>
    <col customWidth="1" min="8" max="8" width="22.25"/>
    <col customWidth="1" min="9" max="9" width="10.88"/>
    <col customWidth="1" min="10" max="11" width="28.25"/>
    <col customWidth="1" min="12" max="12" width="32.63"/>
  </cols>
  <sheetData>
    <row r="1" ht="32.25" customHeight="1">
      <c r="A1" s="1" t="s">
        <v>0</v>
      </c>
      <c r="B1" s="2" t="s">
        <v>1</v>
      </c>
      <c r="C1" s="2" t="s">
        <v>2</v>
      </c>
      <c r="D1" s="2" t="s">
        <v>3</v>
      </c>
      <c r="E1" s="3" t="s">
        <v>4</v>
      </c>
      <c r="F1" s="2" t="s">
        <v>5</v>
      </c>
      <c r="G1" s="2" t="s">
        <v>6</v>
      </c>
      <c r="H1" s="2" t="s">
        <v>7</v>
      </c>
      <c r="I1" s="2" t="s">
        <v>8</v>
      </c>
      <c r="J1" s="2" t="s">
        <v>9</v>
      </c>
      <c r="K1" s="2" t="s">
        <v>10</v>
      </c>
      <c r="L1" s="2" t="s">
        <v>11</v>
      </c>
      <c r="M1" s="2" t="s">
        <v>12</v>
      </c>
      <c r="N1" s="4" t="s">
        <v>13</v>
      </c>
      <c r="O1" s="5"/>
      <c r="P1" s="5"/>
      <c r="Q1" s="5"/>
      <c r="R1" s="5"/>
      <c r="S1" s="5"/>
      <c r="T1" s="5"/>
      <c r="U1" s="5"/>
    </row>
    <row r="2" ht="22.5" customHeight="1">
      <c r="A2" s="6" t="s">
        <v>14</v>
      </c>
      <c r="B2" s="7" t="s">
        <v>15</v>
      </c>
      <c r="C2" s="7" t="s">
        <v>16</v>
      </c>
      <c r="D2" s="7" t="s">
        <v>17</v>
      </c>
      <c r="E2" s="8" t="s">
        <v>18</v>
      </c>
      <c r="F2" s="7" t="s">
        <v>19</v>
      </c>
      <c r="G2" s="7" t="s">
        <v>20</v>
      </c>
      <c r="H2" s="9" t="s">
        <v>21</v>
      </c>
      <c r="I2" s="10">
        <v>4.0</v>
      </c>
      <c r="J2" s="7" t="s">
        <v>22</v>
      </c>
      <c r="K2" s="7" t="s">
        <v>23</v>
      </c>
      <c r="L2" s="7" t="s">
        <v>24</v>
      </c>
      <c r="M2" s="11" t="s">
        <v>25</v>
      </c>
      <c r="N2" s="12"/>
    </row>
    <row r="3" ht="22.5" customHeight="1">
      <c r="A3" s="13" t="s">
        <v>26</v>
      </c>
      <c r="B3" s="14" t="s">
        <v>27</v>
      </c>
      <c r="C3" s="14" t="s">
        <v>26</v>
      </c>
      <c r="D3" s="14" t="s">
        <v>28</v>
      </c>
      <c r="E3" s="15" t="s">
        <v>29</v>
      </c>
      <c r="F3" s="14" t="s">
        <v>30</v>
      </c>
      <c r="G3" s="14" t="s">
        <v>31</v>
      </c>
      <c r="H3" s="16" t="s">
        <v>32</v>
      </c>
      <c r="I3" s="17">
        <v>4.0</v>
      </c>
      <c r="J3" s="14" t="s">
        <v>33</v>
      </c>
      <c r="K3" s="14" t="s">
        <v>34</v>
      </c>
      <c r="L3" s="14" t="s">
        <v>35</v>
      </c>
      <c r="M3" s="18" t="s">
        <v>36</v>
      </c>
      <c r="N3" s="19"/>
    </row>
    <row r="4" ht="22.5" customHeight="1">
      <c r="A4" s="20" t="s">
        <v>37</v>
      </c>
      <c r="B4" s="7" t="s">
        <v>38</v>
      </c>
      <c r="C4" s="7" t="s">
        <v>37</v>
      </c>
      <c r="D4" s="7" t="s">
        <v>39</v>
      </c>
      <c r="E4" s="8" t="s">
        <v>40</v>
      </c>
      <c r="F4" s="7" t="s">
        <v>29</v>
      </c>
      <c r="G4" s="7" t="s">
        <v>41</v>
      </c>
      <c r="H4" s="9" t="s">
        <v>21</v>
      </c>
      <c r="I4" s="10">
        <v>4.0</v>
      </c>
      <c r="J4" s="7" t="s">
        <v>42</v>
      </c>
      <c r="K4" s="7" t="s">
        <v>43</v>
      </c>
      <c r="L4" s="7" t="s">
        <v>44</v>
      </c>
      <c r="M4" s="11" t="s">
        <v>45</v>
      </c>
      <c r="N4" s="12"/>
    </row>
    <row r="5" ht="22.5" customHeight="1">
      <c r="A5" s="13" t="s">
        <v>46</v>
      </c>
      <c r="B5" s="14" t="s">
        <v>47</v>
      </c>
      <c r="C5" s="14" t="s">
        <v>48</v>
      </c>
      <c r="D5" s="14" t="s">
        <v>49</v>
      </c>
      <c r="E5" s="15" t="s">
        <v>50</v>
      </c>
      <c r="F5" s="14" t="s">
        <v>19</v>
      </c>
      <c r="G5" s="14" t="s">
        <v>20</v>
      </c>
      <c r="H5" s="16" t="s">
        <v>32</v>
      </c>
      <c r="I5" s="17">
        <v>4.0</v>
      </c>
      <c r="J5" s="14" t="s">
        <v>51</v>
      </c>
      <c r="K5" s="14" t="s">
        <v>52</v>
      </c>
      <c r="L5" s="14" t="s">
        <v>53</v>
      </c>
      <c r="M5" s="18" t="s">
        <v>54</v>
      </c>
      <c r="N5" s="19"/>
    </row>
    <row r="6" ht="22.5" customHeight="1">
      <c r="A6" s="20" t="s">
        <v>55</v>
      </c>
      <c r="B6" s="7" t="s">
        <v>56</v>
      </c>
      <c r="C6" s="7" t="s">
        <v>55</v>
      </c>
      <c r="D6" s="7" t="s">
        <v>57</v>
      </c>
      <c r="E6" s="8" t="s">
        <v>58</v>
      </c>
      <c r="F6" s="7" t="s">
        <v>19</v>
      </c>
      <c r="G6" s="7" t="s">
        <v>41</v>
      </c>
      <c r="H6" s="9" t="s">
        <v>59</v>
      </c>
      <c r="I6" s="10">
        <v>3.93</v>
      </c>
      <c r="J6" s="7" t="s">
        <v>60</v>
      </c>
      <c r="K6" s="7" t="s">
        <v>61</v>
      </c>
      <c r="L6" s="7" t="s">
        <v>62</v>
      </c>
      <c r="M6" s="11" t="s">
        <v>63</v>
      </c>
      <c r="N6" s="12"/>
    </row>
    <row r="7" ht="22.5" customHeight="1">
      <c r="A7" s="13" t="s">
        <v>64</v>
      </c>
      <c r="B7" s="14" t="s">
        <v>65</v>
      </c>
      <c r="C7" s="14" t="s">
        <v>66</v>
      </c>
      <c r="D7" s="14" t="s">
        <v>67</v>
      </c>
      <c r="E7" s="15" t="s">
        <v>68</v>
      </c>
      <c r="F7" s="14" t="s">
        <v>29</v>
      </c>
      <c r="G7" s="14" t="s">
        <v>20</v>
      </c>
      <c r="H7" s="16" t="s">
        <v>69</v>
      </c>
      <c r="I7" s="17">
        <v>3.9</v>
      </c>
      <c r="J7" s="14" t="s">
        <v>22</v>
      </c>
      <c r="K7" s="14" t="s">
        <v>70</v>
      </c>
      <c r="L7" s="21" t="s">
        <v>71</v>
      </c>
      <c r="M7" s="18"/>
      <c r="N7" s="19"/>
    </row>
    <row r="8" ht="22.5" customHeight="1">
      <c r="A8" s="20" t="s">
        <v>72</v>
      </c>
      <c r="B8" s="7" t="s">
        <v>73</v>
      </c>
      <c r="C8" s="7" t="s">
        <v>72</v>
      </c>
      <c r="D8" s="7" t="s">
        <v>74</v>
      </c>
      <c r="E8" s="8" t="s">
        <v>40</v>
      </c>
      <c r="F8" s="7" t="s">
        <v>19</v>
      </c>
      <c r="G8" s="7" t="s">
        <v>20</v>
      </c>
      <c r="H8" s="9" t="s">
        <v>59</v>
      </c>
      <c r="I8" s="10">
        <v>3.939</v>
      </c>
      <c r="J8" s="7" t="s">
        <v>75</v>
      </c>
      <c r="K8" s="7" t="s">
        <v>76</v>
      </c>
      <c r="L8" s="7" t="s">
        <v>77</v>
      </c>
      <c r="M8" s="11" t="s">
        <v>78</v>
      </c>
      <c r="N8" s="12"/>
    </row>
    <row r="9" ht="22.5" customHeight="1">
      <c r="A9" s="13" t="s">
        <v>79</v>
      </c>
      <c r="B9" s="14" t="s">
        <v>80</v>
      </c>
      <c r="C9" s="14" t="s">
        <v>79</v>
      </c>
      <c r="D9" s="14" t="s">
        <v>81</v>
      </c>
      <c r="E9" s="15" t="s">
        <v>82</v>
      </c>
      <c r="F9" s="14" t="s">
        <v>83</v>
      </c>
      <c r="G9" s="14" t="s">
        <v>31</v>
      </c>
      <c r="H9" s="16" t="s">
        <v>21</v>
      </c>
      <c r="I9" s="17">
        <v>3.93</v>
      </c>
      <c r="J9" s="14" t="s">
        <v>84</v>
      </c>
      <c r="K9" s="14" t="s">
        <v>85</v>
      </c>
      <c r="L9" s="14" t="s">
        <v>86</v>
      </c>
      <c r="M9" s="18" t="s">
        <v>87</v>
      </c>
      <c r="N9" s="19"/>
    </row>
    <row r="10" ht="22.5" customHeight="1">
      <c r="A10" s="6" t="s">
        <v>88</v>
      </c>
      <c r="B10" s="7" t="s">
        <v>89</v>
      </c>
      <c r="C10" s="7" t="s">
        <v>88</v>
      </c>
      <c r="D10" s="7" t="s">
        <v>90</v>
      </c>
      <c r="E10" s="8" t="s">
        <v>91</v>
      </c>
      <c r="F10" s="7" t="s">
        <v>92</v>
      </c>
      <c r="G10" s="7" t="s">
        <v>31</v>
      </c>
      <c r="H10" s="9" t="s">
        <v>21</v>
      </c>
      <c r="I10" s="10">
        <v>4.0</v>
      </c>
      <c r="J10" s="7" t="s">
        <v>93</v>
      </c>
      <c r="K10" s="7" t="s">
        <v>94</v>
      </c>
      <c r="L10" s="7" t="s">
        <v>95</v>
      </c>
      <c r="M10" s="11" t="s">
        <v>96</v>
      </c>
      <c r="N10" s="12"/>
    </row>
    <row r="11" ht="22.5" customHeight="1">
      <c r="A11" s="13" t="s">
        <v>97</v>
      </c>
      <c r="B11" s="13" t="s">
        <v>98</v>
      </c>
      <c r="C11" s="13" t="s">
        <v>97</v>
      </c>
      <c r="D11" s="13" t="s">
        <v>99</v>
      </c>
      <c r="E11" s="22" t="s">
        <v>100</v>
      </c>
      <c r="F11" s="14" t="s">
        <v>19</v>
      </c>
      <c r="G11" s="13" t="s">
        <v>20</v>
      </c>
      <c r="H11" s="23" t="s">
        <v>59</v>
      </c>
      <c r="I11" s="24">
        <v>4.0</v>
      </c>
      <c r="J11" s="14" t="s">
        <v>101</v>
      </c>
      <c r="K11" s="14" t="s">
        <v>102</v>
      </c>
      <c r="L11" s="14" t="s">
        <v>103</v>
      </c>
      <c r="M11" s="18" t="s">
        <v>104</v>
      </c>
      <c r="N11" s="19"/>
    </row>
    <row r="12" ht="22.5" customHeight="1">
      <c r="A12" s="20" t="s">
        <v>105</v>
      </c>
      <c r="B12" s="7" t="s">
        <v>106</v>
      </c>
      <c r="C12" s="7" t="s">
        <v>105</v>
      </c>
      <c r="D12" s="7" t="s">
        <v>107</v>
      </c>
      <c r="E12" s="8" t="s">
        <v>108</v>
      </c>
      <c r="F12" s="7" t="s">
        <v>19</v>
      </c>
      <c r="G12" s="7" t="s">
        <v>31</v>
      </c>
      <c r="H12" s="9" t="s">
        <v>59</v>
      </c>
      <c r="I12" s="10">
        <v>3.87</v>
      </c>
      <c r="J12" s="7" t="s">
        <v>109</v>
      </c>
      <c r="K12" s="7" t="s">
        <v>110</v>
      </c>
      <c r="L12" s="7" t="s">
        <v>111</v>
      </c>
      <c r="M12" s="11" t="s">
        <v>112</v>
      </c>
      <c r="N12" s="12"/>
    </row>
    <row r="13" ht="22.5" customHeight="1">
      <c r="A13" s="13" t="s">
        <v>113</v>
      </c>
      <c r="B13" s="14" t="s">
        <v>114</v>
      </c>
      <c r="C13" s="14" t="s">
        <v>115</v>
      </c>
      <c r="D13" s="14" t="s">
        <v>116</v>
      </c>
      <c r="E13" s="15" t="s">
        <v>117</v>
      </c>
      <c r="F13" s="14" t="s">
        <v>118</v>
      </c>
      <c r="G13" s="14" t="s">
        <v>20</v>
      </c>
      <c r="H13" s="16" t="s">
        <v>21</v>
      </c>
      <c r="I13" s="17">
        <v>4.0</v>
      </c>
      <c r="J13" s="14" t="s">
        <v>119</v>
      </c>
      <c r="K13" s="14" t="s">
        <v>120</v>
      </c>
      <c r="L13" s="14" t="s">
        <v>121</v>
      </c>
      <c r="M13" s="18" t="s">
        <v>122</v>
      </c>
      <c r="N13" s="19"/>
    </row>
    <row r="14" ht="22.5" customHeight="1">
      <c r="A14" s="20" t="s">
        <v>123</v>
      </c>
      <c r="B14" s="7" t="s">
        <v>124</v>
      </c>
      <c r="C14" s="7" t="s">
        <v>123</v>
      </c>
      <c r="D14" s="7" t="s">
        <v>125</v>
      </c>
      <c r="E14" s="8" t="s">
        <v>126</v>
      </c>
      <c r="F14" s="7" t="s">
        <v>127</v>
      </c>
      <c r="G14" s="7" t="s">
        <v>128</v>
      </c>
      <c r="H14" s="9" t="s">
        <v>32</v>
      </c>
      <c r="I14" s="10">
        <v>4.0</v>
      </c>
      <c r="J14" s="7" t="s">
        <v>129</v>
      </c>
      <c r="K14" s="7" t="s">
        <v>130</v>
      </c>
      <c r="L14" s="7" t="s">
        <v>131</v>
      </c>
      <c r="M14" s="11" t="s">
        <v>132</v>
      </c>
      <c r="N14" s="12"/>
    </row>
    <row r="15" ht="22.5" customHeight="1">
      <c r="A15" s="13" t="s">
        <v>133</v>
      </c>
      <c r="B15" s="14" t="s">
        <v>134</v>
      </c>
      <c r="C15" s="14" t="s">
        <v>133</v>
      </c>
      <c r="D15" s="14" t="s">
        <v>135</v>
      </c>
      <c r="E15" s="15" t="s">
        <v>136</v>
      </c>
      <c r="F15" s="14" t="s">
        <v>137</v>
      </c>
      <c r="G15" s="14" t="s">
        <v>20</v>
      </c>
      <c r="H15" s="16" t="s">
        <v>138</v>
      </c>
      <c r="I15" s="17">
        <v>4.0</v>
      </c>
      <c r="J15" s="14" t="s">
        <v>22</v>
      </c>
      <c r="K15" s="14" t="s">
        <v>139</v>
      </c>
      <c r="L15" s="14" t="s">
        <v>140</v>
      </c>
      <c r="M15" s="18" t="s">
        <v>141</v>
      </c>
      <c r="N15" s="19"/>
    </row>
    <row r="16" ht="22.5" customHeight="1">
      <c r="A16" s="20" t="s">
        <v>142</v>
      </c>
      <c r="B16" s="7" t="s">
        <v>143</v>
      </c>
      <c r="C16" s="7" t="s">
        <v>144</v>
      </c>
      <c r="D16" s="7" t="s">
        <v>145</v>
      </c>
      <c r="E16" s="8" t="s">
        <v>146</v>
      </c>
      <c r="F16" s="7" t="s">
        <v>19</v>
      </c>
      <c r="G16" s="7" t="s">
        <v>41</v>
      </c>
      <c r="H16" s="9" t="s">
        <v>138</v>
      </c>
      <c r="I16" s="10">
        <v>3.5</v>
      </c>
      <c r="J16" s="7" t="s">
        <v>147</v>
      </c>
      <c r="K16" s="7" t="s">
        <v>148</v>
      </c>
      <c r="L16" s="7" t="s">
        <v>149</v>
      </c>
      <c r="M16" s="11" t="s">
        <v>150</v>
      </c>
      <c r="N16" s="12"/>
    </row>
    <row r="17" ht="22.5" customHeight="1">
      <c r="A17" s="13" t="s">
        <v>151</v>
      </c>
      <c r="B17" s="14" t="s">
        <v>152</v>
      </c>
      <c r="C17" s="14" t="s">
        <v>153</v>
      </c>
      <c r="D17" s="14" t="s">
        <v>154</v>
      </c>
      <c r="E17" s="15" t="s">
        <v>50</v>
      </c>
      <c r="F17" s="14" t="s">
        <v>155</v>
      </c>
      <c r="G17" s="14" t="s">
        <v>20</v>
      </c>
      <c r="H17" s="16" t="s">
        <v>59</v>
      </c>
      <c r="I17" s="17">
        <v>3.457</v>
      </c>
      <c r="J17" s="14" t="s">
        <v>156</v>
      </c>
      <c r="K17" s="14" t="s">
        <v>157</v>
      </c>
      <c r="L17" s="14" t="s">
        <v>158</v>
      </c>
      <c r="M17" s="18" t="s">
        <v>159</v>
      </c>
      <c r="N17" s="19"/>
    </row>
    <row r="18" ht="22.5" customHeight="1">
      <c r="A18" s="20" t="s">
        <v>160</v>
      </c>
      <c r="B18" s="7" t="s">
        <v>161</v>
      </c>
      <c r="C18" s="7" t="s">
        <v>162</v>
      </c>
      <c r="D18" s="7" t="s">
        <v>163</v>
      </c>
      <c r="E18" s="8" t="s">
        <v>164</v>
      </c>
      <c r="F18" s="7" t="s">
        <v>19</v>
      </c>
      <c r="G18" s="7" t="s">
        <v>31</v>
      </c>
      <c r="H18" s="9" t="s">
        <v>21</v>
      </c>
      <c r="I18" s="10">
        <v>4.0</v>
      </c>
      <c r="J18" s="7" t="s">
        <v>165</v>
      </c>
      <c r="K18" s="7" t="s">
        <v>166</v>
      </c>
      <c r="L18" s="7" t="s">
        <v>167</v>
      </c>
      <c r="M18" s="11" t="s">
        <v>168</v>
      </c>
      <c r="N18" s="12"/>
    </row>
    <row r="19" ht="22.5" customHeight="1">
      <c r="A19" s="13" t="s">
        <v>169</v>
      </c>
      <c r="B19" s="14" t="s">
        <v>170</v>
      </c>
      <c r="C19" s="14" t="s">
        <v>171</v>
      </c>
      <c r="D19" s="14" t="s">
        <v>172</v>
      </c>
      <c r="E19" s="15" t="s">
        <v>173</v>
      </c>
      <c r="F19" s="14" t="s">
        <v>174</v>
      </c>
      <c r="G19" s="14" t="s">
        <v>175</v>
      </c>
      <c r="H19" s="16" t="s">
        <v>21</v>
      </c>
      <c r="I19" s="17">
        <v>3.959</v>
      </c>
      <c r="J19" s="14" t="s">
        <v>176</v>
      </c>
      <c r="K19" s="14" t="s">
        <v>177</v>
      </c>
      <c r="L19" s="14" t="s">
        <v>178</v>
      </c>
      <c r="M19" s="18" t="s">
        <v>179</v>
      </c>
      <c r="N19" s="19"/>
    </row>
    <row r="20" ht="22.5" customHeight="1">
      <c r="A20" s="20" t="s">
        <v>180</v>
      </c>
      <c r="B20" s="7" t="s">
        <v>181</v>
      </c>
      <c r="C20" s="7" t="s">
        <v>182</v>
      </c>
      <c r="D20" s="7" t="s">
        <v>183</v>
      </c>
      <c r="E20" s="8" t="s">
        <v>82</v>
      </c>
      <c r="F20" s="7" t="s">
        <v>83</v>
      </c>
      <c r="G20" s="7" t="s">
        <v>128</v>
      </c>
      <c r="H20" s="9" t="s">
        <v>21</v>
      </c>
      <c r="I20" s="10">
        <v>3.94</v>
      </c>
      <c r="J20" s="7" t="s">
        <v>184</v>
      </c>
      <c r="K20" s="7" t="s">
        <v>185</v>
      </c>
      <c r="L20" s="7" t="s">
        <v>186</v>
      </c>
      <c r="M20" s="11" t="s">
        <v>187</v>
      </c>
      <c r="N20" s="12"/>
    </row>
    <row r="21" ht="22.5" customHeight="1">
      <c r="A21" s="13" t="s">
        <v>188</v>
      </c>
      <c r="B21" s="14" t="s">
        <v>189</v>
      </c>
      <c r="C21" s="14" t="s">
        <v>188</v>
      </c>
      <c r="D21" s="14" t="s">
        <v>190</v>
      </c>
      <c r="E21" s="15" t="s">
        <v>191</v>
      </c>
      <c r="F21" s="14" t="s">
        <v>192</v>
      </c>
      <c r="G21" s="14" t="s">
        <v>193</v>
      </c>
      <c r="H21" s="16" t="s">
        <v>32</v>
      </c>
      <c r="I21" s="17">
        <v>3.65</v>
      </c>
      <c r="J21" s="14" t="s">
        <v>194</v>
      </c>
      <c r="K21" s="14" t="s">
        <v>195</v>
      </c>
      <c r="L21" s="14" t="s">
        <v>196</v>
      </c>
      <c r="M21" s="18" t="s">
        <v>197</v>
      </c>
      <c r="N21" s="19"/>
    </row>
    <row r="22" ht="22.5" customHeight="1">
      <c r="A22" s="20" t="s">
        <v>198</v>
      </c>
      <c r="B22" s="7" t="s">
        <v>199</v>
      </c>
      <c r="C22" s="7" t="s">
        <v>198</v>
      </c>
      <c r="D22" s="7" t="s">
        <v>200</v>
      </c>
      <c r="E22" s="8" t="s">
        <v>201</v>
      </c>
      <c r="F22" s="7" t="s">
        <v>202</v>
      </c>
      <c r="G22" s="7" t="s">
        <v>31</v>
      </c>
      <c r="H22" s="9" t="s">
        <v>32</v>
      </c>
      <c r="I22" s="10">
        <v>3.98</v>
      </c>
      <c r="J22" s="7" t="s">
        <v>203</v>
      </c>
      <c r="K22" s="7" t="s">
        <v>204</v>
      </c>
      <c r="L22" s="7" t="s">
        <v>205</v>
      </c>
      <c r="M22" s="11" t="s">
        <v>206</v>
      </c>
      <c r="N22" s="12"/>
    </row>
    <row r="23" ht="22.5" customHeight="1">
      <c r="A23" s="13" t="s">
        <v>207</v>
      </c>
      <c r="B23" s="14" t="s">
        <v>208</v>
      </c>
      <c r="C23" s="14" t="s">
        <v>209</v>
      </c>
      <c r="D23" s="14" t="s">
        <v>210</v>
      </c>
      <c r="E23" s="15" t="s">
        <v>211</v>
      </c>
      <c r="F23" s="14" t="s">
        <v>212</v>
      </c>
      <c r="G23" s="14" t="s">
        <v>31</v>
      </c>
      <c r="H23" s="16" t="s">
        <v>32</v>
      </c>
      <c r="I23" s="17">
        <v>3.4</v>
      </c>
      <c r="J23" s="14" t="s">
        <v>42</v>
      </c>
      <c r="K23" s="14" t="s">
        <v>213</v>
      </c>
      <c r="L23" s="14" t="s">
        <v>214</v>
      </c>
      <c r="M23" s="18" t="s">
        <v>215</v>
      </c>
      <c r="N23" s="19"/>
    </row>
    <row r="24" ht="22.5" customHeight="1">
      <c r="A24" s="20" t="s">
        <v>216</v>
      </c>
      <c r="B24" s="7" t="s">
        <v>217</v>
      </c>
      <c r="C24" s="7" t="s">
        <v>216</v>
      </c>
      <c r="D24" s="7" t="s">
        <v>218</v>
      </c>
      <c r="E24" s="8" t="s">
        <v>219</v>
      </c>
      <c r="F24" s="7" t="s">
        <v>220</v>
      </c>
      <c r="G24" s="7" t="s">
        <v>221</v>
      </c>
      <c r="H24" s="9" t="s">
        <v>59</v>
      </c>
      <c r="I24" s="10">
        <v>3.606</v>
      </c>
      <c r="J24" s="7" t="s">
        <v>222</v>
      </c>
      <c r="K24" s="7" t="s">
        <v>223</v>
      </c>
      <c r="L24" s="7" t="s">
        <v>224</v>
      </c>
      <c r="M24" s="11" t="s">
        <v>225</v>
      </c>
      <c r="N24" s="12"/>
    </row>
    <row r="25" ht="22.5" customHeight="1">
      <c r="A25" s="13" t="s">
        <v>226</v>
      </c>
      <c r="B25" s="14" t="s">
        <v>227</v>
      </c>
      <c r="C25" s="14" t="s">
        <v>226</v>
      </c>
      <c r="D25" s="14" t="s">
        <v>228</v>
      </c>
      <c r="E25" s="15" t="s">
        <v>40</v>
      </c>
      <c r="F25" s="14" t="s">
        <v>229</v>
      </c>
      <c r="G25" s="14" t="s">
        <v>20</v>
      </c>
      <c r="H25" s="16" t="s">
        <v>69</v>
      </c>
      <c r="I25" s="17">
        <v>3.87</v>
      </c>
      <c r="J25" s="14" t="s">
        <v>42</v>
      </c>
      <c r="K25" s="14" t="s">
        <v>230</v>
      </c>
      <c r="L25" s="14" t="s">
        <v>231</v>
      </c>
      <c r="M25" s="18" t="s">
        <v>232</v>
      </c>
      <c r="N25" s="19"/>
    </row>
    <row r="26" ht="22.5" customHeight="1">
      <c r="A26" s="20" t="s">
        <v>233</v>
      </c>
      <c r="B26" s="7" t="s">
        <v>234</v>
      </c>
      <c r="C26" s="7" t="s">
        <v>233</v>
      </c>
      <c r="D26" s="7" t="s">
        <v>235</v>
      </c>
      <c r="E26" s="8" t="s">
        <v>236</v>
      </c>
      <c r="F26" s="7" t="s">
        <v>19</v>
      </c>
      <c r="G26" s="7" t="s">
        <v>41</v>
      </c>
      <c r="H26" s="9" t="s">
        <v>21</v>
      </c>
      <c r="I26" s="10">
        <v>3.3</v>
      </c>
      <c r="J26" s="7" t="s">
        <v>237</v>
      </c>
      <c r="K26" s="7" t="s">
        <v>238</v>
      </c>
      <c r="L26" s="7" t="s">
        <v>239</v>
      </c>
      <c r="M26" s="11" t="s">
        <v>240</v>
      </c>
      <c r="N26" s="12"/>
    </row>
    <row r="27" ht="22.5" customHeight="1">
      <c r="A27" s="13" t="s">
        <v>241</v>
      </c>
      <c r="B27" s="14" t="s">
        <v>242</v>
      </c>
      <c r="C27" s="14" t="s">
        <v>241</v>
      </c>
      <c r="D27" s="14" t="s">
        <v>243</v>
      </c>
      <c r="E27" s="15" t="s">
        <v>29</v>
      </c>
      <c r="F27" s="14" t="s">
        <v>244</v>
      </c>
      <c r="G27" s="14" t="s">
        <v>31</v>
      </c>
      <c r="H27" s="16" t="s">
        <v>59</v>
      </c>
      <c r="I27" s="17">
        <v>3.75</v>
      </c>
      <c r="J27" s="13" t="s">
        <v>245</v>
      </c>
      <c r="K27" s="14" t="s">
        <v>246</v>
      </c>
      <c r="L27" s="14" t="s">
        <v>247</v>
      </c>
      <c r="M27" s="18" t="s">
        <v>248</v>
      </c>
      <c r="N27" s="19"/>
    </row>
    <row r="28" ht="22.5" customHeight="1">
      <c r="A28" s="20" t="s">
        <v>249</v>
      </c>
      <c r="B28" s="7" t="s">
        <v>250</v>
      </c>
      <c r="C28" s="7" t="s">
        <v>249</v>
      </c>
      <c r="D28" s="7" t="s">
        <v>251</v>
      </c>
      <c r="E28" s="8" t="s">
        <v>252</v>
      </c>
      <c r="F28" s="7" t="s">
        <v>19</v>
      </c>
      <c r="G28" s="7" t="s">
        <v>20</v>
      </c>
      <c r="H28" s="9" t="s">
        <v>59</v>
      </c>
      <c r="I28" s="10">
        <v>3.875</v>
      </c>
      <c r="J28" s="7" t="s">
        <v>22</v>
      </c>
      <c r="K28" s="7" t="s">
        <v>253</v>
      </c>
      <c r="L28" s="7" t="s">
        <v>254</v>
      </c>
      <c r="M28" s="11" t="s">
        <v>255</v>
      </c>
      <c r="N28" s="12"/>
    </row>
    <row r="29" ht="22.5" customHeight="1">
      <c r="A29" s="13" t="s">
        <v>256</v>
      </c>
      <c r="B29" s="14" t="s">
        <v>257</v>
      </c>
      <c r="C29" s="14" t="s">
        <v>256</v>
      </c>
      <c r="D29" s="14" t="s">
        <v>258</v>
      </c>
      <c r="E29" s="15" t="s">
        <v>259</v>
      </c>
      <c r="F29" s="14" t="s">
        <v>260</v>
      </c>
      <c r="G29" s="14" t="s">
        <v>31</v>
      </c>
      <c r="H29" s="16" t="s">
        <v>21</v>
      </c>
      <c r="I29" s="17">
        <v>4.0</v>
      </c>
      <c r="J29" s="14" t="s">
        <v>261</v>
      </c>
      <c r="K29" s="14" t="s">
        <v>262</v>
      </c>
      <c r="L29" s="14" t="s">
        <v>263</v>
      </c>
      <c r="M29" s="18" t="s">
        <v>264</v>
      </c>
      <c r="N29" s="19"/>
    </row>
    <row r="30" ht="22.5" customHeight="1">
      <c r="A30" s="20" t="s">
        <v>265</v>
      </c>
      <c r="B30" s="7" t="s">
        <v>266</v>
      </c>
      <c r="C30" s="7" t="s">
        <v>265</v>
      </c>
      <c r="D30" s="7" t="s">
        <v>267</v>
      </c>
      <c r="E30" s="8" t="s">
        <v>29</v>
      </c>
      <c r="F30" s="7" t="s">
        <v>268</v>
      </c>
      <c r="G30" s="7" t="s">
        <v>31</v>
      </c>
      <c r="H30" s="9" t="s">
        <v>32</v>
      </c>
      <c r="I30" s="10">
        <v>3.3</v>
      </c>
      <c r="J30" s="7" t="s">
        <v>22</v>
      </c>
      <c r="K30" s="7" t="s">
        <v>269</v>
      </c>
      <c r="L30" s="7" t="s">
        <v>270</v>
      </c>
      <c r="M30" s="11" t="s">
        <v>271</v>
      </c>
      <c r="N30" s="12"/>
    </row>
    <row r="31" ht="22.5" customHeight="1">
      <c r="A31" s="13" t="s">
        <v>272</v>
      </c>
      <c r="B31" s="14" t="s">
        <v>273</v>
      </c>
      <c r="C31" s="14" t="s">
        <v>272</v>
      </c>
      <c r="D31" s="14" t="s">
        <v>274</v>
      </c>
      <c r="E31" s="15" t="s">
        <v>29</v>
      </c>
      <c r="F31" s="14" t="s">
        <v>19</v>
      </c>
      <c r="G31" s="14" t="s">
        <v>31</v>
      </c>
      <c r="H31" s="16" t="s">
        <v>59</v>
      </c>
      <c r="I31" s="17">
        <v>3.6</v>
      </c>
      <c r="J31" s="14" t="s">
        <v>203</v>
      </c>
      <c r="K31" s="14" t="s">
        <v>275</v>
      </c>
      <c r="L31" s="14" t="s">
        <v>276</v>
      </c>
      <c r="M31" s="18" t="s">
        <v>277</v>
      </c>
      <c r="N31" s="19"/>
    </row>
    <row r="32" ht="22.5" customHeight="1">
      <c r="A32" s="20" t="s">
        <v>278</v>
      </c>
      <c r="B32" s="7" t="s">
        <v>279</v>
      </c>
      <c r="C32" s="7" t="s">
        <v>278</v>
      </c>
      <c r="D32" s="7" t="s">
        <v>280</v>
      </c>
      <c r="E32" s="8" t="s">
        <v>40</v>
      </c>
      <c r="F32" s="7" t="s">
        <v>281</v>
      </c>
      <c r="G32" s="7" t="s">
        <v>20</v>
      </c>
      <c r="H32" s="9" t="s">
        <v>21</v>
      </c>
      <c r="I32" s="10">
        <v>0.0</v>
      </c>
      <c r="J32" s="7" t="s">
        <v>282</v>
      </c>
      <c r="K32" s="7" t="s">
        <v>283</v>
      </c>
      <c r="L32" s="7" t="s">
        <v>284</v>
      </c>
      <c r="M32" s="11" t="s">
        <v>285</v>
      </c>
      <c r="N32" s="12"/>
    </row>
    <row r="33" ht="22.5" customHeight="1">
      <c r="A33" s="13" t="s">
        <v>286</v>
      </c>
      <c r="B33" s="14" t="s">
        <v>287</v>
      </c>
      <c r="C33" s="14" t="s">
        <v>286</v>
      </c>
      <c r="D33" s="14" t="s">
        <v>288</v>
      </c>
      <c r="E33" s="15" t="s">
        <v>201</v>
      </c>
      <c r="F33" s="14" t="s">
        <v>289</v>
      </c>
      <c r="G33" s="14" t="s">
        <v>31</v>
      </c>
      <c r="H33" s="16" t="s">
        <v>21</v>
      </c>
      <c r="I33" s="17">
        <v>3.394</v>
      </c>
      <c r="J33" s="14" t="s">
        <v>290</v>
      </c>
      <c r="K33" s="14" t="s">
        <v>291</v>
      </c>
      <c r="L33" s="14" t="s">
        <v>292</v>
      </c>
      <c r="M33" s="18" t="s">
        <v>293</v>
      </c>
      <c r="N33" s="19"/>
    </row>
    <row r="34" ht="22.5" customHeight="1">
      <c r="A34" s="20" t="s">
        <v>294</v>
      </c>
      <c r="B34" s="7" t="s">
        <v>295</v>
      </c>
      <c r="C34" s="7" t="s">
        <v>294</v>
      </c>
      <c r="D34" s="7" t="s">
        <v>296</v>
      </c>
      <c r="E34" s="8" t="s">
        <v>297</v>
      </c>
      <c r="F34" s="7" t="s">
        <v>298</v>
      </c>
      <c r="G34" s="7" t="s">
        <v>299</v>
      </c>
      <c r="H34" s="9" t="s">
        <v>21</v>
      </c>
      <c r="I34" s="10">
        <v>3.99</v>
      </c>
      <c r="J34" s="7" t="s">
        <v>300</v>
      </c>
      <c r="K34" s="7" t="s">
        <v>301</v>
      </c>
      <c r="L34" s="7" t="s">
        <v>302</v>
      </c>
      <c r="M34" s="11" t="s">
        <v>303</v>
      </c>
      <c r="N34" s="12"/>
    </row>
    <row r="35" ht="22.5" customHeight="1">
      <c r="A35" s="13" t="s">
        <v>304</v>
      </c>
      <c r="B35" s="14" t="s">
        <v>305</v>
      </c>
      <c r="C35" s="14" t="s">
        <v>304</v>
      </c>
      <c r="D35" s="14" t="s">
        <v>306</v>
      </c>
      <c r="E35" s="15" t="s">
        <v>307</v>
      </c>
      <c r="F35" s="14" t="s">
        <v>50</v>
      </c>
      <c r="G35" s="14" t="s">
        <v>31</v>
      </c>
      <c r="H35" s="16" t="s">
        <v>59</v>
      </c>
      <c r="I35" s="17">
        <v>4.0</v>
      </c>
      <c r="J35" s="14" t="s">
        <v>308</v>
      </c>
      <c r="K35" s="14" t="s">
        <v>309</v>
      </c>
      <c r="L35" s="14" t="s">
        <v>310</v>
      </c>
      <c r="M35" s="18" t="s">
        <v>311</v>
      </c>
      <c r="N35" s="19"/>
    </row>
    <row r="36" ht="22.5" customHeight="1">
      <c r="A36" s="20" t="s">
        <v>312</v>
      </c>
      <c r="B36" s="7" t="s">
        <v>313</v>
      </c>
      <c r="C36" s="7" t="s">
        <v>312</v>
      </c>
      <c r="D36" s="7" t="s">
        <v>314</v>
      </c>
      <c r="E36" s="8" t="s">
        <v>315</v>
      </c>
      <c r="F36" s="7" t="s">
        <v>316</v>
      </c>
      <c r="G36" s="7" t="s">
        <v>20</v>
      </c>
      <c r="H36" s="9" t="s">
        <v>69</v>
      </c>
      <c r="I36" s="10">
        <v>3.31</v>
      </c>
      <c r="J36" s="7" t="s">
        <v>22</v>
      </c>
      <c r="K36" s="7" t="s">
        <v>317</v>
      </c>
      <c r="L36" s="7" t="s">
        <v>318</v>
      </c>
      <c r="M36" s="11" t="s">
        <v>319</v>
      </c>
      <c r="N36" s="12"/>
    </row>
    <row r="37" ht="22.5" customHeight="1">
      <c r="A37" s="13" t="s">
        <v>320</v>
      </c>
      <c r="B37" s="14" t="s">
        <v>321</v>
      </c>
      <c r="C37" s="14" t="s">
        <v>320</v>
      </c>
      <c r="D37" s="14" t="s">
        <v>322</v>
      </c>
      <c r="E37" s="25" t="s">
        <v>323</v>
      </c>
      <c r="F37" s="14" t="s">
        <v>92</v>
      </c>
      <c r="G37" s="14" t="s">
        <v>41</v>
      </c>
      <c r="H37" s="16" t="s">
        <v>59</v>
      </c>
      <c r="I37" s="17">
        <v>3.143</v>
      </c>
      <c r="J37" s="14" t="s">
        <v>324</v>
      </c>
      <c r="K37" s="14" t="s">
        <v>325</v>
      </c>
      <c r="L37" s="14" t="s">
        <v>326</v>
      </c>
      <c r="M37" s="18" t="s">
        <v>327</v>
      </c>
      <c r="N37" s="19"/>
    </row>
    <row r="38" ht="22.5" customHeight="1">
      <c r="A38" s="20" t="s">
        <v>328</v>
      </c>
      <c r="B38" s="7" t="s">
        <v>329</v>
      </c>
      <c r="C38" s="7" t="s">
        <v>328</v>
      </c>
      <c r="D38" s="7" t="s">
        <v>330</v>
      </c>
      <c r="E38" s="8" t="s">
        <v>331</v>
      </c>
      <c r="F38" s="7" t="s">
        <v>332</v>
      </c>
      <c r="G38" s="7" t="s">
        <v>20</v>
      </c>
      <c r="H38" s="9" t="s">
        <v>21</v>
      </c>
      <c r="I38" s="10">
        <v>3.54</v>
      </c>
      <c r="J38" s="7" t="s">
        <v>333</v>
      </c>
      <c r="K38" s="7" t="s">
        <v>334</v>
      </c>
      <c r="L38" s="7" t="s">
        <v>335</v>
      </c>
      <c r="M38" s="11" t="s">
        <v>336</v>
      </c>
      <c r="N38" s="12"/>
    </row>
    <row r="39" ht="22.5" customHeight="1">
      <c r="A39" s="13" t="s">
        <v>337</v>
      </c>
      <c r="B39" s="14" t="s">
        <v>338</v>
      </c>
      <c r="C39" s="14" t="s">
        <v>337</v>
      </c>
      <c r="D39" s="14" t="s">
        <v>339</v>
      </c>
      <c r="E39" s="15" t="s">
        <v>315</v>
      </c>
      <c r="F39" s="14" t="s">
        <v>173</v>
      </c>
      <c r="G39" s="14" t="s">
        <v>175</v>
      </c>
      <c r="H39" s="16" t="s">
        <v>32</v>
      </c>
      <c r="I39" s="17">
        <v>3.36</v>
      </c>
      <c r="J39" s="14" t="s">
        <v>340</v>
      </c>
      <c r="K39" s="14" t="s">
        <v>341</v>
      </c>
      <c r="L39" s="14" t="s">
        <v>342</v>
      </c>
      <c r="M39" s="18" t="s">
        <v>343</v>
      </c>
      <c r="N39" s="19"/>
    </row>
    <row r="40" ht="22.5" customHeight="1">
      <c r="A40" s="20" t="s">
        <v>344</v>
      </c>
      <c r="B40" s="7" t="s">
        <v>345</v>
      </c>
      <c r="C40" s="7" t="s">
        <v>344</v>
      </c>
      <c r="D40" s="7" t="s">
        <v>346</v>
      </c>
      <c r="E40" s="8" t="s">
        <v>332</v>
      </c>
      <c r="F40" s="7" t="s">
        <v>347</v>
      </c>
      <c r="G40" s="7" t="s">
        <v>348</v>
      </c>
      <c r="H40" s="9" t="s">
        <v>32</v>
      </c>
      <c r="I40" s="10">
        <v>3.57</v>
      </c>
      <c r="J40" s="7" t="s">
        <v>129</v>
      </c>
      <c r="K40" s="7" t="s">
        <v>349</v>
      </c>
      <c r="L40" s="7" t="s">
        <v>350</v>
      </c>
      <c r="M40" s="11" t="s">
        <v>351</v>
      </c>
      <c r="N40" s="12"/>
    </row>
    <row r="41" ht="22.5" customHeight="1">
      <c r="A41" s="13" t="s">
        <v>352</v>
      </c>
      <c r="B41" s="14" t="s">
        <v>353</v>
      </c>
      <c r="C41" s="14" t="s">
        <v>354</v>
      </c>
      <c r="D41" s="14" t="s">
        <v>355</v>
      </c>
      <c r="E41" s="15" t="s">
        <v>356</v>
      </c>
      <c r="F41" s="14" t="s">
        <v>357</v>
      </c>
      <c r="G41" s="14" t="s">
        <v>358</v>
      </c>
      <c r="H41" s="16" t="s">
        <v>59</v>
      </c>
      <c r="I41" s="17">
        <v>3.5</v>
      </c>
      <c r="J41" s="14" t="s">
        <v>359</v>
      </c>
      <c r="K41" s="14" t="s">
        <v>360</v>
      </c>
      <c r="L41" s="14" t="s">
        <v>361</v>
      </c>
      <c r="M41" s="18" t="s">
        <v>362</v>
      </c>
      <c r="N41" s="19"/>
    </row>
    <row r="42" ht="22.5" customHeight="1">
      <c r="A42" s="20" t="s">
        <v>363</v>
      </c>
      <c r="B42" s="7" t="s">
        <v>364</v>
      </c>
      <c r="C42" s="7" t="s">
        <v>365</v>
      </c>
      <c r="D42" s="7" t="s">
        <v>17</v>
      </c>
      <c r="E42" s="8" t="s">
        <v>211</v>
      </c>
      <c r="F42" s="7" t="s">
        <v>82</v>
      </c>
      <c r="G42" s="7" t="s">
        <v>31</v>
      </c>
      <c r="H42" s="9" t="s">
        <v>138</v>
      </c>
      <c r="I42" s="10">
        <v>3.72</v>
      </c>
      <c r="J42" s="7" t="s">
        <v>42</v>
      </c>
      <c r="K42" s="7" t="s">
        <v>366</v>
      </c>
      <c r="L42" s="7" t="s">
        <v>367</v>
      </c>
      <c r="M42" s="11" t="s">
        <v>368</v>
      </c>
      <c r="N42" s="12"/>
    </row>
    <row r="43" ht="22.5" customHeight="1">
      <c r="A43" s="26"/>
      <c r="B43" s="27"/>
      <c r="C43" s="27"/>
      <c r="D43" s="27"/>
      <c r="E43" s="28"/>
      <c r="F43" s="27"/>
      <c r="G43" s="29"/>
      <c r="H43" s="29"/>
      <c r="I43" s="27"/>
      <c r="J43" s="30"/>
      <c r="K43" s="30"/>
      <c r="L43" s="30"/>
      <c r="M43" s="30"/>
      <c r="N43" s="30"/>
    </row>
    <row r="44" ht="22.5" customHeight="1">
      <c r="A44" s="26"/>
      <c r="B44" s="31"/>
      <c r="C44" s="31"/>
      <c r="D44" s="31"/>
      <c r="E44" s="32"/>
      <c r="F44" s="31"/>
      <c r="G44" s="33"/>
      <c r="H44" s="33"/>
      <c r="I44" s="31"/>
      <c r="J44" s="34"/>
      <c r="K44" s="33"/>
      <c r="L44" s="33"/>
      <c r="M44" s="34"/>
      <c r="N44" s="34"/>
    </row>
    <row r="45" ht="22.5" customHeight="1">
      <c r="A45" s="26"/>
      <c r="B45" s="27"/>
      <c r="C45" s="27"/>
      <c r="D45" s="27"/>
      <c r="E45" s="28"/>
      <c r="F45" s="27"/>
      <c r="G45" s="29"/>
      <c r="H45" s="29"/>
      <c r="I45" s="27"/>
      <c r="J45" s="30"/>
      <c r="K45" s="29"/>
      <c r="L45" s="29"/>
      <c r="M45" s="30"/>
      <c r="N45" s="30"/>
    </row>
    <row r="46" ht="22.5" customHeight="1">
      <c r="A46" s="26"/>
      <c r="B46" s="31"/>
      <c r="C46" s="31"/>
      <c r="D46" s="31"/>
      <c r="E46" s="32"/>
      <c r="F46" s="31"/>
      <c r="G46" s="33"/>
      <c r="H46" s="33"/>
      <c r="I46" s="31"/>
      <c r="J46" s="34"/>
      <c r="K46" s="34"/>
      <c r="L46" s="34"/>
      <c r="M46" s="34"/>
      <c r="N46" s="34"/>
    </row>
    <row r="47" ht="22.5" customHeight="1">
      <c r="A47" s="26"/>
      <c r="B47" s="27"/>
      <c r="C47" s="27"/>
      <c r="D47" s="27"/>
      <c r="E47" s="28"/>
      <c r="F47" s="27"/>
      <c r="G47" s="29"/>
      <c r="H47" s="29"/>
      <c r="I47" s="27"/>
      <c r="J47" s="30"/>
      <c r="K47" s="29"/>
      <c r="L47" s="29"/>
      <c r="M47" s="30"/>
      <c r="N47" s="30"/>
    </row>
    <row r="48" ht="22.5" customHeight="1">
      <c r="A48" s="26"/>
      <c r="B48" s="31"/>
      <c r="C48" s="31"/>
      <c r="D48" s="31"/>
      <c r="E48" s="32"/>
      <c r="F48" s="31"/>
      <c r="G48" s="33"/>
      <c r="H48" s="33"/>
      <c r="I48" s="31"/>
      <c r="J48" s="34"/>
      <c r="K48" s="34"/>
      <c r="L48" s="34"/>
      <c r="M48" s="34"/>
      <c r="N48" s="34"/>
    </row>
    <row r="49" ht="22.5" customHeight="1">
      <c r="A49" s="26"/>
      <c r="B49" s="27"/>
      <c r="C49" s="27"/>
      <c r="D49" s="27"/>
      <c r="E49" s="28"/>
      <c r="F49" s="27"/>
      <c r="G49" s="29"/>
      <c r="H49" s="29"/>
      <c r="I49" s="27"/>
      <c r="J49" s="30"/>
      <c r="K49" s="29"/>
      <c r="L49" s="29"/>
      <c r="M49" s="30"/>
      <c r="N49" s="30"/>
    </row>
    <row r="50" ht="22.5" customHeight="1">
      <c r="A50" s="26"/>
      <c r="B50" s="31"/>
      <c r="C50" s="31"/>
      <c r="D50" s="31"/>
      <c r="E50" s="32"/>
      <c r="F50" s="31"/>
      <c r="G50" s="33"/>
      <c r="H50" s="33"/>
      <c r="I50" s="31"/>
      <c r="J50" s="34"/>
      <c r="K50" s="34"/>
      <c r="L50" s="34"/>
      <c r="M50" s="34"/>
      <c r="N50" s="34"/>
    </row>
    <row r="51" ht="22.5" customHeight="1">
      <c r="A51" s="26"/>
      <c r="B51" s="27"/>
      <c r="C51" s="27"/>
      <c r="D51" s="27"/>
      <c r="E51" s="28"/>
      <c r="F51" s="27"/>
      <c r="G51" s="29"/>
      <c r="H51" s="29"/>
      <c r="I51" s="27"/>
      <c r="J51" s="30"/>
      <c r="K51" s="29"/>
      <c r="L51" s="29"/>
      <c r="M51" s="30"/>
      <c r="N51" s="30"/>
    </row>
    <row r="52" ht="22.5" customHeight="1">
      <c r="A52" s="26"/>
      <c r="B52" s="31"/>
      <c r="C52" s="31"/>
      <c r="D52" s="31"/>
      <c r="E52" s="32"/>
      <c r="F52" s="31"/>
      <c r="G52" s="33"/>
      <c r="H52" s="33"/>
      <c r="I52" s="31"/>
      <c r="J52" s="34"/>
      <c r="K52" s="33"/>
      <c r="L52" s="33"/>
      <c r="M52" s="34"/>
      <c r="N52" s="34"/>
    </row>
    <row r="53">
      <c r="A53" s="35"/>
      <c r="B53" s="35"/>
      <c r="C53" s="35"/>
      <c r="M53" s="36"/>
    </row>
    <row r="54">
      <c r="A54" s="35"/>
      <c r="B54" s="35"/>
      <c r="C54" s="35"/>
      <c r="M54" s="36"/>
    </row>
    <row r="55">
      <c r="A55" s="35"/>
      <c r="B55" s="35"/>
      <c r="C55" s="35"/>
      <c r="M55" s="36"/>
    </row>
    <row r="56">
      <c r="A56" s="35"/>
      <c r="B56" s="35"/>
      <c r="C56" s="35"/>
      <c r="M56" s="36"/>
    </row>
    <row r="57">
      <c r="A57" s="35"/>
      <c r="B57" s="35"/>
      <c r="C57" s="35"/>
      <c r="M57" s="36"/>
    </row>
    <row r="58">
      <c r="A58" s="35"/>
      <c r="B58" s="35"/>
      <c r="C58" s="35"/>
      <c r="M58" s="36"/>
    </row>
    <row r="59">
      <c r="A59" s="35"/>
      <c r="B59" s="35"/>
      <c r="C59" s="35"/>
      <c r="M59" s="36"/>
    </row>
    <row r="60">
      <c r="A60" s="35"/>
      <c r="B60" s="35"/>
      <c r="C60" s="35"/>
      <c r="M60" s="36"/>
    </row>
    <row r="61">
      <c r="A61" s="35"/>
      <c r="B61" s="35"/>
      <c r="C61" s="35"/>
      <c r="M61" s="36"/>
    </row>
    <row r="62">
      <c r="A62" s="35"/>
      <c r="B62" s="35"/>
      <c r="C62" s="35"/>
      <c r="M62" s="36"/>
    </row>
    <row r="63">
      <c r="A63" s="35"/>
      <c r="B63" s="35"/>
      <c r="C63" s="35"/>
      <c r="M63" s="36"/>
    </row>
    <row r="64">
      <c r="A64" s="35"/>
      <c r="B64" s="35"/>
      <c r="C64" s="35"/>
      <c r="M64" s="36"/>
    </row>
    <row r="65">
      <c r="A65" s="35"/>
      <c r="B65" s="35"/>
      <c r="C65" s="35"/>
      <c r="M65" s="36"/>
    </row>
    <row r="66">
      <c r="A66" s="35"/>
      <c r="B66" s="35"/>
      <c r="C66" s="35"/>
      <c r="M66" s="36"/>
    </row>
    <row r="67">
      <c r="A67" s="35"/>
      <c r="B67" s="35"/>
      <c r="C67" s="35"/>
      <c r="M67" s="36"/>
    </row>
    <row r="68">
      <c r="A68" s="35"/>
      <c r="B68" s="35"/>
      <c r="C68" s="35"/>
      <c r="M68" s="36"/>
    </row>
    <row r="69">
      <c r="A69" s="35"/>
      <c r="B69" s="35"/>
      <c r="C69" s="35"/>
      <c r="M69" s="36"/>
    </row>
    <row r="70">
      <c r="A70" s="35"/>
      <c r="B70" s="35"/>
      <c r="C70" s="35"/>
      <c r="M70" s="36"/>
    </row>
    <row r="71">
      <c r="A71" s="35"/>
      <c r="B71" s="35"/>
      <c r="C71" s="35"/>
      <c r="M71" s="36"/>
    </row>
    <row r="72">
      <c r="A72" s="35"/>
      <c r="B72" s="35"/>
      <c r="C72" s="35"/>
      <c r="M72" s="36"/>
    </row>
    <row r="73">
      <c r="A73" s="35"/>
      <c r="B73" s="35"/>
      <c r="C73" s="35"/>
      <c r="M73" s="36"/>
    </row>
    <row r="74">
      <c r="A74" s="35"/>
      <c r="B74" s="35"/>
      <c r="C74" s="35"/>
      <c r="M74" s="36"/>
    </row>
    <row r="75">
      <c r="A75" s="35"/>
      <c r="B75" s="35"/>
      <c r="C75" s="35"/>
      <c r="M75" s="36"/>
    </row>
    <row r="76">
      <c r="A76" s="35"/>
      <c r="B76" s="35"/>
      <c r="C76" s="35"/>
      <c r="M76" s="36"/>
    </row>
    <row r="77">
      <c r="A77" s="35"/>
      <c r="B77" s="35"/>
      <c r="C77" s="35"/>
      <c r="M77" s="36"/>
    </row>
    <row r="78">
      <c r="A78" s="35"/>
      <c r="B78" s="35"/>
      <c r="C78" s="35"/>
      <c r="M78" s="36"/>
    </row>
    <row r="79">
      <c r="A79" s="35"/>
      <c r="B79" s="35"/>
      <c r="C79" s="35"/>
      <c r="M79" s="36"/>
    </row>
    <row r="80">
      <c r="A80" s="35"/>
      <c r="B80" s="35"/>
      <c r="C80" s="35"/>
      <c r="M80" s="36"/>
    </row>
    <row r="81">
      <c r="A81" s="35"/>
      <c r="B81" s="35"/>
      <c r="C81" s="35"/>
      <c r="M81" s="36"/>
    </row>
    <row r="82">
      <c r="A82" s="35"/>
      <c r="B82" s="35"/>
      <c r="C82" s="35"/>
      <c r="M82" s="36"/>
    </row>
    <row r="83">
      <c r="A83" s="35"/>
      <c r="B83" s="35"/>
      <c r="C83" s="35"/>
      <c r="M83" s="36"/>
    </row>
    <row r="84">
      <c r="A84" s="35"/>
      <c r="B84" s="35"/>
      <c r="C84" s="35"/>
      <c r="M84" s="36"/>
    </row>
    <row r="85">
      <c r="A85" s="35"/>
      <c r="B85" s="35"/>
      <c r="C85" s="35"/>
      <c r="M85" s="36"/>
    </row>
    <row r="86">
      <c r="A86" s="35"/>
      <c r="B86" s="35"/>
      <c r="C86" s="35"/>
      <c r="M86" s="36"/>
    </row>
    <row r="87">
      <c r="A87" s="35"/>
      <c r="B87" s="35"/>
      <c r="C87" s="35"/>
      <c r="M87" s="36"/>
    </row>
    <row r="88">
      <c r="A88" s="35"/>
      <c r="B88" s="35"/>
      <c r="C88" s="35"/>
      <c r="M88" s="36"/>
    </row>
    <row r="89">
      <c r="A89" s="35"/>
      <c r="B89" s="35"/>
      <c r="C89" s="35"/>
      <c r="M89" s="36"/>
    </row>
    <row r="90">
      <c r="A90" s="35"/>
      <c r="B90" s="35"/>
      <c r="C90" s="35"/>
      <c r="M90" s="36"/>
    </row>
    <row r="91">
      <c r="A91" s="35"/>
      <c r="B91" s="35"/>
      <c r="C91" s="35"/>
      <c r="M91" s="36"/>
    </row>
    <row r="92">
      <c r="A92" s="35"/>
      <c r="B92" s="35"/>
      <c r="C92" s="35"/>
      <c r="M92" s="36"/>
    </row>
    <row r="93">
      <c r="A93" s="35"/>
      <c r="B93" s="35"/>
      <c r="C93" s="35"/>
      <c r="M93" s="36"/>
    </row>
    <row r="94">
      <c r="A94" s="35"/>
      <c r="B94" s="35"/>
      <c r="C94" s="35"/>
      <c r="M94" s="36"/>
    </row>
    <row r="95">
      <c r="A95" s="35"/>
      <c r="B95" s="35"/>
      <c r="C95" s="35"/>
      <c r="M95" s="36"/>
    </row>
    <row r="96">
      <c r="A96" s="35"/>
      <c r="B96" s="35"/>
      <c r="C96" s="35"/>
      <c r="M96" s="36"/>
    </row>
    <row r="97">
      <c r="A97" s="35"/>
      <c r="B97" s="35"/>
      <c r="C97" s="35"/>
      <c r="M97" s="36"/>
    </row>
    <row r="98">
      <c r="A98" s="35"/>
      <c r="B98" s="35"/>
      <c r="C98" s="35"/>
      <c r="M98" s="36"/>
    </row>
    <row r="99">
      <c r="A99" s="35"/>
      <c r="B99" s="35"/>
      <c r="C99" s="35"/>
      <c r="M99" s="36"/>
    </row>
    <row r="100">
      <c r="A100" s="35"/>
      <c r="B100" s="35"/>
      <c r="C100" s="35"/>
      <c r="M100" s="36"/>
    </row>
    <row r="101">
      <c r="A101" s="35"/>
      <c r="B101" s="35"/>
      <c r="C101" s="35"/>
      <c r="M101" s="36"/>
    </row>
    <row r="102">
      <c r="A102" s="35"/>
      <c r="B102" s="35"/>
      <c r="C102" s="35"/>
      <c r="M102" s="36"/>
    </row>
    <row r="103">
      <c r="A103" s="35"/>
      <c r="B103" s="35"/>
      <c r="C103" s="35"/>
      <c r="M103" s="36"/>
    </row>
    <row r="104">
      <c r="A104" s="35"/>
      <c r="B104" s="35"/>
      <c r="C104" s="35"/>
      <c r="M104" s="36"/>
    </row>
    <row r="105">
      <c r="A105" s="35"/>
      <c r="B105" s="35"/>
      <c r="C105" s="35"/>
      <c r="M105" s="36"/>
    </row>
    <row r="106">
      <c r="A106" s="35"/>
      <c r="B106" s="35"/>
      <c r="C106" s="35"/>
      <c r="M106" s="36"/>
    </row>
    <row r="107">
      <c r="A107" s="35"/>
      <c r="B107" s="35"/>
      <c r="C107" s="35"/>
      <c r="M107" s="36"/>
    </row>
    <row r="108">
      <c r="A108" s="35"/>
      <c r="B108" s="35"/>
      <c r="C108" s="35"/>
      <c r="M108" s="36"/>
    </row>
    <row r="109">
      <c r="A109" s="35"/>
      <c r="B109" s="35"/>
      <c r="C109" s="35"/>
      <c r="M109" s="36"/>
    </row>
    <row r="110">
      <c r="A110" s="35"/>
      <c r="B110" s="35"/>
      <c r="C110" s="35"/>
      <c r="M110" s="36"/>
    </row>
    <row r="111">
      <c r="A111" s="35"/>
      <c r="B111" s="35"/>
      <c r="C111" s="35"/>
      <c r="M111" s="36"/>
    </row>
    <row r="112">
      <c r="A112" s="35"/>
      <c r="B112" s="35"/>
      <c r="C112" s="35"/>
      <c r="M112" s="36"/>
    </row>
    <row r="113">
      <c r="A113" s="35"/>
      <c r="B113" s="35"/>
      <c r="C113" s="35"/>
      <c r="M113" s="36"/>
    </row>
    <row r="114">
      <c r="A114" s="35"/>
      <c r="B114" s="35"/>
      <c r="C114" s="35"/>
      <c r="M114" s="36"/>
    </row>
    <row r="115">
      <c r="A115" s="35"/>
      <c r="B115" s="35"/>
      <c r="C115" s="35"/>
      <c r="M115" s="36"/>
    </row>
    <row r="116">
      <c r="A116" s="35"/>
      <c r="B116" s="35"/>
      <c r="C116" s="35"/>
      <c r="M116" s="36"/>
    </row>
    <row r="117">
      <c r="A117" s="35"/>
      <c r="B117" s="35"/>
      <c r="C117" s="35"/>
      <c r="M117" s="36"/>
    </row>
    <row r="118">
      <c r="A118" s="35"/>
      <c r="B118" s="35"/>
      <c r="C118" s="35"/>
      <c r="M118" s="36"/>
    </row>
    <row r="119">
      <c r="A119" s="35"/>
      <c r="B119" s="35"/>
      <c r="C119" s="35"/>
      <c r="M119" s="36"/>
    </row>
    <row r="120">
      <c r="A120" s="35"/>
      <c r="B120" s="35"/>
      <c r="C120" s="35"/>
      <c r="M120" s="36"/>
    </row>
    <row r="121">
      <c r="A121" s="35"/>
      <c r="B121" s="35"/>
      <c r="C121" s="35"/>
      <c r="M121" s="36"/>
    </row>
    <row r="122">
      <c r="A122" s="35"/>
      <c r="B122" s="35"/>
      <c r="C122" s="35"/>
      <c r="M122" s="36"/>
    </row>
    <row r="123">
      <c r="A123" s="35"/>
      <c r="B123" s="35"/>
      <c r="C123" s="35"/>
      <c r="M123" s="36"/>
    </row>
    <row r="124">
      <c r="A124" s="35"/>
      <c r="B124" s="35"/>
      <c r="C124" s="35"/>
      <c r="M124" s="36"/>
    </row>
    <row r="125">
      <c r="A125" s="35"/>
      <c r="B125" s="35"/>
      <c r="C125" s="35"/>
      <c r="M125" s="36"/>
    </row>
    <row r="126">
      <c r="A126" s="35"/>
      <c r="B126" s="35"/>
      <c r="C126" s="35"/>
      <c r="M126" s="36"/>
    </row>
    <row r="127">
      <c r="A127" s="35"/>
      <c r="B127" s="35"/>
      <c r="C127" s="35"/>
      <c r="M127" s="36"/>
    </row>
    <row r="128">
      <c r="A128" s="35"/>
      <c r="B128" s="35"/>
      <c r="C128" s="35"/>
      <c r="M128" s="36"/>
    </row>
    <row r="129">
      <c r="A129" s="35"/>
      <c r="B129" s="35"/>
      <c r="C129" s="35"/>
      <c r="M129" s="36"/>
    </row>
    <row r="130">
      <c r="A130" s="35"/>
      <c r="B130" s="35"/>
      <c r="C130" s="35"/>
      <c r="M130" s="36"/>
    </row>
    <row r="131">
      <c r="A131" s="35"/>
      <c r="B131" s="35"/>
      <c r="C131" s="35"/>
      <c r="M131" s="36"/>
    </row>
    <row r="132">
      <c r="A132" s="35"/>
      <c r="B132" s="35"/>
      <c r="C132" s="35"/>
      <c r="M132" s="36"/>
    </row>
    <row r="133">
      <c r="A133" s="35"/>
      <c r="B133" s="35"/>
      <c r="C133" s="35"/>
      <c r="M133" s="36"/>
    </row>
    <row r="134">
      <c r="A134" s="35"/>
      <c r="B134" s="35"/>
      <c r="C134" s="35"/>
      <c r="M134" s="36"/>
    </row>
    <row r="135">
      <c r="A135" s="35"/>
      <c r="B135" s="35"/>
      <c r="C135" s="35"/>
      <c r="M135" s="36"/>
    </row>
    <row r="136">
      <c r="A136" s="35"/>
      <c r="B136" s="35"/>
      <c r="C136" s="35"/>
      <c r="M136" s="36"/>
    </row>
    <row r="137">
      <c r="A137" s="35"/>
      <c r="B137" s="35"/>
      <c r="C137" s="35"/>
      <c r="M137" s="36"/>
    </row>
    <row r="138">
      <c r="A138" s="35"/>
      <c r="B138" s="35"/>
      <c r="C138" s="35"/>
      <c r="M138" s="36"/>
    </row>
    <row r="139">
      <c r="A139" s="35"/>
      <c r="B139" s="35"/>
      <c r="C139" s="35"/>
      <c r="M139" s="36"/>
    </row>
    <row r="140">
      <c r="A140" s="35"/>
      <c r="B140" s="35"/>
      <c r="C140" s="35"/>
      <c r="M140" s="36"/>
    </row>
    <row r="141">
      <c r="A141" s="35"/>
      <c r="B141" s="35"/>
      <c r="C141" s="35"/>
      <c r="M141" s="36"/>
    </row>
    <row r="142">
      <c r="A142" s="35"/>
      <c r="B142" s="35"/>
      <c r="C142" s="35"/>
      <c r="M142" s="36"/>
    </row>
    <row r="143">
      <c r="A143" s="35"/>
      <c r="B143" s="35"/>
      <c r="C143" s="35"/>
      <c r="M143" s="36"/>
    </row>
    <row r="144">
      <c r="A144" s="35"/>
      <c r="B144" s="35"/>
      <c r="C144" s="35"/>
      <c r="M144" s="36"/>
    </row>
    <row r="145">
      <c r="A145" s="35"/>
      <c r="B145" s="35"/>
      <c r="C145" s="35"/>
      <c r="M145" s="36"/>
    </row>
    <row r="146">
      <c r="A146" s="35"/>
      <c r="B146" s="35"/>
      <c r="C146" s="35"/>
      <c r="M146" s="36"/>
    </row>
    <row r="147">
      <c r="A147" s="35"/>
      <c r="B147" s="35"/>
      <c r="C147" s="35"/>
      <c r="M147" s="36"/>
    </row>
    <row r="148">
      <c r="A148" s="35"/>
      <c r="B148" s="35"/>
      <c r="C148" s="35"/>
      <c r="M148" s="36"/>
    </row>
    <row r="149">
      <c r="A149" s="35"/>
      <c r="B149" s="35"/>
      <c r="C149" s="35"/>
      <c r="M149" s="36"/>
    </row>
    <row r="150">
      <c r="A150" s="35"/>
      <c r="B150" s="35"/>
      <c r="C150" s="35"/>
      <c r="M150" s="36"/>
    </row>
    <row r="151">
      <c r="A151" s="35"/>
      <c r="B151" s="35"/>
      <c r="C151" s="35"/>
      <c r="M151" s="36"/>
    </row>
    <row r="152">
      <c r="A152" s="35"/>
      <c r="B152" s="35"/>
      <c r="C152" s="35"/>
      <c r="M152" s="36"/>
    </row>
    <row r="153">
      <c r="A153" s="35"/>
      <c r="B153" s="35"/>
      <c r="C153" s="35"/>
      <c r="M153" s="36"/>
    </row>
    <row r="154">
      <c r="A154" s="35"/>
      <c r="B154" s="35"/>
      <c r="C154" s="35"/>
      <c r="M154" s="36"/>
    </row>
    <row r="155">
      <c r="A155" s="35"/>
      <c r="B155" s="35"/>
      <c r="C155" s="35"/>
      <c r="M155" s="36"/>
    </row>
    <row r="156">
      <c r="A156" s="35"/>
      <c r="B156" s="35"/>
      <c r="C156" s="35"/>
      <c r="M156" s="36"/>
    </row>
    <row r="157">
      <c r="A157" s="35"/>
      <c r="B157" s="35"/>
      <c r="C157" s="35"/>
      <c r="M157" s="36"/>
    </row>
    <row r="158">
      <c r="A158" s="35"/>
      <c r="B158" s="35"/>
      <c r="C158" s="35"/>
      <c r="M158" s="36"/>
    </row>
    <row r="159">
      <c r="A159" s="35"/>
      <c r="B159" s="35"/>
      <c r="C159" s="35"/>
      <c r="M159" s="36"/>
    </row>
    <row r="160">
      <c r="A160" s="35"/>
      <c r="B160" s="35"/>
      <c r="C160" s="35"/>
      <c r="M160" s="36"/>
    </row>
    <row r="161">
      <c r="A161" s="35"/>
      <c r="B161" s="35"/>
      <c r="C161" s="35"/>
      <c r="M161" s="36"/>
    </row>
    <row r="162">
      <c r="A162" s="35"/>
      <c r="B162" s="35"/>
      <c r="C162" s="35"/>
      <c r="M162" s="36"/>
    </row>
    <row r="163">
      <c r="A163" s="35"/>
      <c r="B163" s="35"/>
      <c r="C163" s="35"/>
      <c r="M163" s="36"/>
    </row>
    <row r="164">
      <c r="A164" s="35"/>
      <c r="B164" s="35"/>
      <c r="C164" s="35"/>
      <c r="M164" s="36"/>
    </row>
    <row r="165">
      <c r="A165" s="35"/>
      <c r="B165" s="35"/>
      <c r="C165" s="35"/>
      <c r="M165" s="36"/>
    </row>
    <row r="166">
      <c r="A166" s="35"/>
      <c r="B166" s="35"/>
      <c r="C166" s="35"/>
      <c r="M166" s="36"/>
    </row>
    <row r="167">
      <c r="A167" s="35"/>
      <c r="B167" s="35"/>
      <c r="C167" s="35"/>
      <c r="M167" s="36"/>
    </row>
    <row r="168">
      <c r="A168" s="35"/>
      <c r="B168" s="35"/>
      <c r="C168" s="35"/>
      <c r="M168" s="36"/>
    </row>
    <row r="169">
      <c r="A169" s="35"/>
      <c r="B169" s="35"/>
      <c r="C169" s="35"/>
      <c r="M169" s="36"/>
    </row>
    <row r="170">
      <c r="A170" s="35"/>
      <c r="B170" s="35"/>
      <c r="C170" s="35"/>
      <c r="M170" s="36"/>
    </row>
    <row r="171">
      <c r="A171" s="35"/>
      <c r="B171" s="35"/>
      <c r="C171" s="35"/>
      <c r="M171" s="36"/>
    </row>
    <row r="172">
      <c r="A172" s="35"/>
      <c r="B172" s="35"/>
      <c r="C172" s="35"/>
      <c r="M172" s="36"/>
    </row>
    <row r="173">
      <c r="A173" s="35"/>
      <c r="B173" s="35"/>
      <c r="C173" s="35"/>
      <c r="M173" s="36"/>
    </row>
    <row r="174">
      <c r="A174" s="35"/>
      <c r="B174" s="35"/>
      <c r="C174" s="35"/>
      <c r="M174" s="36"/>
    </row>
    <row r="175">
      <c r="A175" s="35"/>
      <c r="B175" s="35"/>
      <c r="C175" s="35"/>
      <c r="M175" s="36"/>
    </row>
    <row r="176">
      <c r="A176" s="35"/>
      <c r="B176" s="35"/>
      <c r="C176" s="35"/>
      <c r="M176" s="36"/>
    </row>
    <row r="177">
      <c r="A177" s="35"/>
      <c r="B177" s="35"/>
      <c r="C177" s="35"/>
      <c r="M177" s="36"/>
    </row>
    <row r="178">
      <c r="A178" s="35"/>
      <c r="B178" s="35"/>
      <c r="C178" s="35"/>
      <c r="M178" s="36"/>
    </row>
    <row r="179">
      <c r="A179" s="35"/>
      <c r="B179" s="35"/>
      <c r="C179" s="35"/>
      <c r="M179" s="36"/>
    </row>
    <row r="180">
      <c r="A180" s="35"/>
      <c r="B180" s="35"/>
      <c r="C180" s="35"/>
      <c r="M180" s="36"/>
    </row>
    <row r="181">
      <c r="A181" s="35"/>
      <c r="B181" s="35"/>
      <c r="C181" s="35"/>
      <c r="M181" s="36"/>
    </row>
    <row r="182">
      <c r="A182" s="35"/>
      <c r="B182" s="35"/>
      <c r="C182" s="35"/>
      <c r="M182" s="36"/>
    </row>
    <row r="183">
      <c r="A183" s="35"/>
      <c r="B183" s="35"/>
      <c r="C183" s="35"/>
      <c r="M183" s="36"/>
    </row>
    <row r="184">
      <c r="A184" s="35"/>
      <c r="B184" s="35"/>
      <c r="C184" s="35"/>
      <c r="M184" s="36"/>
    </row>
    <row r="185">
      <c r="A185" s="35"/>
      <c r="B185" s="35"/>
      <c r="C185" s="35"/>
      <c r="M185" s="36"/>
    </row>
    <row r="186">
      <c r="A186" s="35"/>
      <c r="B186" s="35"/>
      <c r="C186" s="35"/>
      <c r="M186" s="36"/>
    </row>
    <row r="187">
      <c r="A187" s="35"/>
      <c r="B187" s="35"/>
      <c r="C187" s="35"/>
      <c r="M187" s="36"/>
    </row>
    <row r="188">
      <c r="A188" s="35"/>
      <c r="B188" s="35"/>
      <c r="C188" s="35"/>
      <c r="M188" s="36"/>
    </row>
    <row r="189">
      <c r="A189" s="35"/>
      <c r="B189" s="35"/>
      <c r="C189" s="35"/>
      <c r="M189" s="36"/>
    </row>
    <row r="190">
      <c r="A190" s="35"/>
      <c r="B190" s="35"/>
      <c r="C190" s="35"/>
      <c r="M190" s="36"/>
    </row>
    <row r="191">
      <c r="A191" s="35"/>
      <c r="B191" s="35"/>
      <c r="C191" s="35"/>
      <c r="M191" s="36"/>
    </row>
    <row r="192">
      <c r="A192" s="35"/>
      <c r="B192" s="35"/>
      <c r="C192" s="35"/>
      <c r="M192" s="36"/>
    </row>
    <row r="193">
      <c r="A193" s="35"/>
      <c r="B193" s="35"/>
      <c r="C193" s="35"/>
      <c r="M193" s="36"/>
    </row>
    <row r="194">
      <c r="A194" s="35"/>
      <c r="B194" s="35"/>
      <c r="C194" s="35"/>
      <c r="M194" s="36"/>
    </row>
    <row r="195">
      <c r="A195" s="35"/>
      <c r="B195" s="35"/>
      <c r="C195" s="35"/>
      <c r="M195" s="36"/>
    </row>
    <row r="196">
      <c r="A196" s="35"/>
      <c r="B196" s="35"/>
      <c r="C196" s="35"/>
      <c r="M196" s="36"/>
    </row>
    <row r="197">
      <c r="A197" s="35"/>
      <c r="B197" s="35"/>
      <c r="C197" s="35"/>
      <c r="M197" s="36"/>
    </row>
    <row r="198">
      <c r="A198" s="35"/>
      <c r="B198" s="35"/>
      <c r="C198" s="35"/>
      <c r="M198" s="36"/>
    </row>
    <row r="199">
      <c r="A199" s="35"/>
      <c r="B199" s="35"/>
      <c r="C199" s="35"/>
      <c r="M199" s="36"/>
    </row>
    <row r="200">
      <c r="A200" s="35"/>
      <c r="B200" s="35"/>
      <c r="C200" s="35"/>
      <c r="M200" s="36"/>
    </row>
    <row r="201">
      <c r="A201" s="35"/>
      <c r="B201" s="35"/>
      <c r="C201" s="35"/>
      <c r="M201" s="36"/>
    </row>
    <row r="202">
      <c r="A202" s="35"/>
      <c r="B202" s="35"/>
      <c r="C202" s="35"/>
      <c r="M202" s="36"/>
    </row>
    <row r="203">
      <c r="A203" s="35"/>
      <c r="B203" s="35"/>
      <c r="C203" s="35"/>
      <c r="M203" s="36"/>
    </row>
    <row r="204">
      <c r="A204" s="35"/>
      <c r="B204" s="35"/>
      <c r="C204" s="35"/>
      <c r="M204" s="36"/>
    </row>
    <row r="205">
      <c r="A205" s="35"/>
      <c r="B205" s="35"/>
      <c r="C205" s="35"/>
      <c r="M205" s="36"/>
    </row>
    <row r="206">
      <c r="A206" s="35"/>
      <c r="B206" s="35"/>
      <c r="C206" s="35"/>
      <c r="M206" s="36"/>
    </row>
    <row r="207">
      <c r="A207" s="35"/>
      <c r="B207" s="35"/>
      <c r="C207" s="35"/>
      <c r="M207" s="36"/>
    </row>
    <row r="208">
      <c r="A208" s="35"/>
      <c r="B208" s="35"/>
      <c r="C208" s="35"/>
      <c r="M208" s="36"/>
    </row>
    <row r="209">
      <c r="A209" s="35"/>
      <c r="B209" s="35"/>
      <c r="C209" s="35"/>
      <c r="M209" s="36"/>
    </row>
    <row r="210">
      <c r="A210" s="35"/>
      <c r="B210" s="35"/>
      <c r="C210" s="35"/>
      <c r="M210" s="36"/>
    </row>
    <row r="211">
      <c r="A211" s="35"/>
      <c r="B211" s="35"/>
      <c r="C211" s="35"/>
      <c r="M211" s="36"/>
    </row>
    <row r="212">
      <c r="A212" s="35"/>
      <c r="B212" s="35"/>
      <c r="C212" s="35"/>
      <c r="M212" s="36"/>
    </row>
    <row r="213">
      <c r="A213" s="35"/>
      <c r="B213" s="35"/>
      <c r="C213" s="35"/>
      <c r="M213" s="36"/>
    </row>
    <row r="214">
      <c r="A214" s="35"/>
      <c r="B214" s="35"/>
      <c r="C214" s="35"/>
      <c r="M214" s="36"/>
    </row>
    <row r="215">
      <c r="A215" s="35"/>
      <c r="B215" s="35"/>
      <c r="C215" s="35"/>
      <c r="M215" s="36"/>
    </row>
    <row r="216">
      <c r="A216" s="35"/>
      <c r="B216" s="35"/>
      <c r="C216" s="35"/>
      <c r="M216" s="36"/>
    </row>
    <row r="217">
      <c r="A217" s="35"/>
      <c r="B217" s="35"/>
      <c r="C217" s="35"/>
      <c r="M217" s="36"/>
    </row>
    <row r="218">
      <c r="A218" s="35"/>
      <c r="B218" s="35"/>
      <c r="C218" s="35"/>
      <c r="M218" s="36"/>
    </row>
    <row r="219">
      <c r="A219" s="35"/>
      <c r="B219" s="35"/>
      <c r="C219" s="35"/>
      <c r="M219" s="36"/>
    </row>
    <row r="220">
      <c r="A220" s="35"/>
      <c r="B220" s="35"/>
      <c r="C220" s="35"/>
      <c r="M220" s="36"/>
    </row>
    <row r="221">
      <c r="A221" s="35"/>
      <c r="B221" s="35"/>
      <c r="C221" s="35"/>
      <c r="M221" s="36"/>
    </row>
    <row r="222">
      <c r="A222" s="35"/>
      <c r="B222" s="35"/>
      <c r="C222" s="35"/>
      <c r="M222" s="36"/>
    </row>
    <row r="223">
      <c r="A223" s="35"/>
      <c r="B223" s="35"/>
      <c r="C223" s="35"/>
      <c r="M223" s="36"/>
    </row>
    <row r="224">
      <c r="A224" s="35"/>
      <c r="B224" s="35"/>
      <c r="C224" s="35"/>
      <c r="M224" s="36"/>
    </row>
    <row r="225">
      <c r="A225" s="35"/>
      <c r="B225" s="35"/>
      <c r="C225" s="35"/>
      <c r="M225" s="36"/>
    </row>
    <row r="226">
      <c r="A226" s="35"/>
      <c r="B226" s="35"/>
      <c r="C226" s="35"/>
      <c r="M226" s="36"/>
    </row>
    <row r="227">
      <c r="A227" s="35"/>
      <c r="B227" s="35"/>
      <c r="C227" s="35"/>
      <c r="M227" s="36"/>
    </row>
    <row r="228">
      <c r="A228" s="35"/>
      <c r="B228" s="35"/>
      <c r="C228" s="35"/>
      <c r="M228" s="36"/>
    </row>
    <row r="229">
      <c r="A229" s="35"/>
      <c r="B229" s="35"/>
      <c r="C229" s="35"/>
      <c r="M229" s="36"/>
    </row>
    <row r="230">
      <c r="A230" s="35"/>
      <c r="B230" s="35"/>
      <c r="C230" s="35"/>
      <c r="M230" s="36"/>
    </row>
    <row r="231">
      <c r="A231" s="35"/>
      <c r="B231" s="35"/>
      <c r="C231" s="35"/>
      <c r="M231" s="36"/>
    </row>
    <row r="232">
      <c r="A232" s="35"/>
      <c r="B232" s="35"/>
      <c r="C232" s="35"/>
      <c r="M232" s="36"/>
    </row>
    <row r="233">
      <c r="A233" s="35"/>
      <c r="B233" s="35"/>
      <c r="C233" s="35"/>
      <c r="M233" s="36"/>
    </row>
    <row r="234">
      <c r="A234" s="35"/>
      <c r="B234" s="35"/>
      <c r="C234" s="35"/>
      <c r="M234" s="36"/>
    </row>
    <row r="235">
      <c r="A235" s="35"/>
      <c r="B235" s="35"/>
      <c r="C235" s="35"/>
      <c r="M235" s="36"/>
    </row>
    <row r="236">
      <c r="A236" s="35"/>
      <c r="B236" s="35"/>
      <c r="C236" s="35"/>
      <c r="M236" s="36"/>
    </row>
    <row r="237">
      <c r="A237" s="35"/>
      <c r="B237" s="35"/>
      <c r="C237" s="35"/>
      <c r="M237" s="36"/>
    </row>
    <row r="238">
      <c r="A238" s="35"/>
      <c r="B238" s="35"/>
      <c r="C238" s="35"/>
      <c r="M238" s="36"/>
    </row>
    <row r="239">
      <c r="A239" s="35"/>
      <c r="B239" s="35"/>
      <c r="C239" s="35"/>
      <c r="M239" s="36"/>
    </row>
    <row r="240">
      <c r="A240" s="35"/>
      <c r="B240" s="35"/>
      <c r="C240" s="35"/>
      <c r="M240" s="36"/>
    </row>
    <row r="241">
      <c r="A241" s="35"/>
      <c r="B241" s="35"/>
      <c r="C241" s="35"/>
      <c r="M241" s="36"/>
    </row>
    <row r="242">
      <c r="A242" s="35"/>
      <c r="B242" s="35"/>
      <c r="C242" s="35"/>
      <c r="M242" s="36"/>
    </row>
    <row r="243">
      <c r="A243" s="35"/>
      <c r="B243" s="35"/>
      <c r="C243" s="35"/>
      <c r="M243" s="36"/>
    </row>
    <row r="244">
      <c r="A244" s="35"/>
      <c r="B244" s="35"/>
      <c r="C244" s="35"/>
      <c r="M244" s="36"/>
    </row>
    <row r="245">
      <c r="A245" s="35"/>
      <c r="B245" s="35"/>
      <c r="C245" s="35"/>
      <c r="M245" s="36"/>
    </row>
    <row r="246">
      <c r="A246" s="35"/>
      <c r="B246" s="35"/>
      <c r="C246" s="35"/>
      <c r="M246" s="36"/>
    </row>
    <row r="247">
      <c r="A247" s="35"/>
      <c r="B247" s="35"/>
      <c r="C247" s="35"/>
      <c r="M247" s="36"/>
    </row>
    <row r="248">
      <c r="A248" s="35"/>
      <c r="B248" s="35"/>
      <c r="C248" s="35"/>
      <c r="M248" s="36"/>
    </row>
    <row r="249">
      <c r="A249" s="35"/>
      <c r="B249" s="35"/>
      <c r="C249" s="35"/>
      <c r="M249" s="36"/>
    </row>
    <row r="250">
      <c r="A250" s="35"/>
      <c r="B250" s="35"/>
      <c r="C250" s="35"/>
      <c r="M250" s="36"/>
    </row>
    <row r="251">
      <c r="A251" s="35"/>
      <c r="B251" s="35"/>
      <c r="C251" s="35"/>
      <c r="M251" s="36"/>
    </row>
    <row r="252">
      <c r="A252" s="35"/>
      <c r="B252" s="35"/>
      <c r="C252" s="35"/>
      <c r="M252" s="36"/>
    </row>
    <row r="253">
      <c r="A253" s="35"/>
      <c r="B253" s="35"/>
      <c r="C253" s="35"/>
      <c r="M253" s="36"/>
    </row>
    <row r="254">
      <c r="A254" s="35"/>
      <c r="B254" s="35"/>
      <c r="C254" s="35"/>
      <c r="M254" s="36"/>
    </row>
    <row r="255">
      <c r="A255" s="35"/>
      <c r="B255" s="35"/>
      <c r="C255" s="35"/>
      <c r="M255" s="36"/>
    </row>
    <row r="256">
      <c r="A256" s="35"/>
      <c r="B256" s="35"/>
      <c r="C256" s="35"/>
      <c r="M256" s="36"/>
    </row>
    <row r="257">
      <c r="A257" s="35"/>
      <c r="B257" s="35"/>
      <c r="C257" s="35"/>
      <c r="M257" s="36"/>
    </row>
    <row r="258">
      <c r="A258" s="35"/>
      <c r="B258" s="35"/>
      <c r="C258" s="35"/>
      <c r="M258" s="36"/>
    </row>
    <row r="259">
      <c r="A259" s="35"/>
      <c r="B259" s="35"/>
      <c r="C259" s="35"/>
      <c r="M259" s="36"/>
    </row>
    <row r="260">
      <c r="A260" s="35"/>
      <c r="B260" s="35"/>
      <c r="C260" s="35"/>
      <c r="M260" s="36"/>
    </row>
    <row r="261">
      <c r="A261" s="35"/>
      <c r="B261" s="35"/>
      <c r="C261" s="35"/>
      <c r="M261" s="36"/>
    </row>
    <row r="262">
      <c r="A262" s="35"/>
      <c r="B262" s="35"/>
      <c r="C262" s="35"/>
      <c r="M262" s="36"/>
    </row>
    <row r="263">
      <c r="A263" s="35"/>
      <c r="B263" s="35"/>
      <c r="C263" s="35"/>
      <c r="M263" s="36"/>
    </row>
    <row r="264">
      <c r="A264" s="35"/>
      <c r="B264" s="35"/>
      <c r="C264" s="35"/>
      <c r="M264" s="36"/>
    </row>
    <row r="265">
      <c r="A265" s="35"/>
      <c r="B265" s="35"/>
      <c r="C265" s="35"/>
      <c r="M265" s="36"/>
    </row>
    <row r="266">
      <c r="A266" s="35"/>
      <c r="B266" s="35"/>
      <c r="C266" s="35"/>
      <c r="M266" s="36"/>
    </row>
    <row r="267">
      <c r="A267" s="35"/>
      <c r="B267" s="35"/>
      <c r="C267" s="35"/>
      <c r="M267" s="36"/>
    </row>
    <row r="268">
      <c r="A268" s="35"/>
      <c r="B268" s="35"/>
      <c r="C268" s="35"/>
      <c r="M268" s="36"/>
    </row>
    <row r="269">
      <c r="A269" s="35"/>
      <c r="B269" s="35"/>
      <c r="C269" s="35"/>
      <c r="M269" s="36"/>
    </row>
    <row r="270">
      <c r="A270" s="35"/>
      <c r="B270" s="35"/>
      <c r="C270" s="35"/>
      <c r="M270" s="36"/>
    </row>
    <row r="271">
      <c r="A271" s="35"/>
      <c r="B271" s="35"/>
      <c r="C271" s="35"/>
      <c r="M271" s="36"/>
    </row>
    <row r="272">
      <c r="A272" s="35"/>
      <c r="B272" s="35"/>
      <c r="C272" s="35"/>
      <c r="M272" s="36"/>
    </row>
    <row r="273">
      <c r="A273" s="35"/>
      <c r="B273" s="35"/>
      <c r="C273" s="35"/>
      <c r="M273" s="36"/>
    </row>
    <row r="274">
      <c r="A274" s="35"/>
      <c r="B274" s="35"/>
      <c r="C274" s="35"/>
      <c r="M274" s="36"/>
    </row>
    <row r="275">
      <c r="A275" s="35"/>
      <c r="B275" s="35"/>
      <c r="C275" s="35"/>
      <c r="M275" s="36"/>
    </row>
    <row r="276">
      <c r="A276" s="35"/>
      <c r="B276" s="35"/>
      <c r="C276" s="35"/>
      <c r="M276" s="36"/>
    </row>
    <row r="277">
      <c r="A277" s="35"/>
      <c r="B277" s="35"/>
      <c r="C277" s="35"/>
      <c r="M277" s="36"/>
    </row>
    <row r="278">
      <c r="A278" s="35"/>
      <c r="B278" s="35"/>
      <c r="C278" s="35"/>
      <c r="M278" s="36"/>
    </row>
    <row r="279">
      <c r="A279" s="35"/>
      <c r="B279" s="35"/>
      <c r="C279" s="35"/>
      <c r="M279" s="36"/>
    </row>
    <row r="280">
      <c r="A280" s="35"/>
      <c r="B280" s="35"/>
      <c r="C280" s="35"/>
      <c r="M280" s="36"/>
    </row>
    <row r="281">
      <c r="A281" s="35"/>
      <c r="B281" s="35"/>
      <c r="C281" s="35"/>
      <c r="M281" s="36"/>
    </row>
    <row r="282">
      <c r="A282" s="35"/>
      <c r="B282" s="35"/>
      <c r="C282" s="35"/>
      <c r="M282" s="36"/>
    </row>
    <row r="283">
      <c r="A283" s="35"/>
      <c r="B283" s="35"/>
      <c r="C283" s="35"/>
      <c r="M283" s="36"/>
    </row>
    <row r="284">
      <c r="A284" s="35"/>
      <c r="B284" s="35"/>
      <c r="C284" s="35"/>
      <c r="M284" s="36"/>
    </row>
    <row r="285">
      <c r="A285" s="35"/>
      <c r="B285" s="35"/>
      <c r="C285" s="35"/>
      <c r="M285" s="36"/>
    </row>
    <row r="286">
      <c r="A286" s="35"/>
      <c r="B286" s="35"/>
      <c r="C286" s="35"/>
      <c r="M286" s="36"/>
    </row>
    <row r="287">
      <c r="A287" s="35"/>
      <c r="B287" s="35"/>
      <c r="C287" s="35"/>
      <c r="M287" s="36"/>
    </row>
    <row r="288">
      <c r="A288" s="35"/>
      <c r="B288" s="35"/>
      <c r="C288" s="35"/>
      <c r="M288" s="36"/>
    </row>
    <row r="289">
      <c r="A289" s="35"/>
      <c r="B289" s="35"/>
      <c r="C289" s="35"/>
      <c r="M289" s="36"/>
    </row>
    <row r="290">
      <c r="A290" s="35"/>
      <c r="B290" s="35"/>
      <c r="C290" s="35"/>
      <c r="M290" s="36"/>
    </row>
    <row r="291">
      <c r="A291" s="35"/>
      <c r="B291" s="35"/>
      <c r="C291" s="35"/>
      <c r="M291" s="36"/>
    </row>
    <row r="292">
      <c r="A292" s="35"/>
      <c r="B292" s="35"/>
      <c r="C292" s="35"/>
      <c r="M292" s="36"/>
    </row>
    <row r="293">
      <c r="A293" s="35"/>
      <c r="B293" s="35"/>
      <c r="C293" s="35"/>
      <c r="M293" s="36"/>
    </row>
    <row r="294">
      <c r="A294" s="35"/>
      <c r="B294" s="35"/>
      <c r="C294" s="35"/>
      <c r="M294" s="36"/>
    </row>
    <row r="295">
      <c r="A295" s="35"/>
      <c r="B295" s="35"/>
      <c r="C295" s="35"/>
      <c r="M295" s="36"/>
    </row>
    <row r="296">
      <c r="A296" s="35"/>
      <c r="B296" s="35"/>
      <c r="C296" s="35"/>
      <c r="M296" s="36"/>
    </row>
    <row r="297">
      <c r="A297" s="35"/>
      <c r="B297" s="35"/>
      <c r="C297" s="35"/>
      <c r="M297" s="36"/>
    </row>
    <row r="298">
      <c r="A298" s="35"/>
      <c r="B298" s="35"/>
      <c r="C298" s="35"/>
      <c r="M298" s="36"/>
    </row>
    <row r="299">
      <c r="A299" s="35"/>
      <c r="B299" s="35"/>
      <c r="C299" s="35"/>
      <c r="M299" s="36"/>
    </row>
    <row r="300">
      <c r="A300" s="35"/>
      <c r="B300" s="35"/>
      <c r="C300" s="35"/>
      <c r="M300" s="36"/>
    </row>
    <row r="301">
      <c r="A301" s="35"/>
      <c r="B301" s="35"/>
      <c r="C301" s="35"/>
      <c r="M301" s="36"/>
    </row>
    <row r="302">
      <c r="A302" s="35"/>
      <c r="B302" s="35"/>
      <c r="C302" s="35"/>
      <c r="M302" s="36"/>
    </row>
    <row r="303">
      <c r="A303" s="35"/>
      <c r="B303" s="35"/>
      <c r="C303" s="35"/>
      <c r="M303" s="36"/>
    </row>
    <row r="304">
      <c r="A304" s="35"/>
      <c r="B304" s="35"/>
      <c r="C304" s="35"/>
      <c r="M304" s="36"/>
    </row>
    <row r="305">
      <c r="A305" s="35"/>
      <c r="B305" s="35"/>
      <c r="C305" s="35"/>
      <c r="M305" s="36"/>
    </row>
    <row r="306">
      <c r="A306" s="35"/>
      <c r="B306" s="35"/>
      <c r="C306" s="35"/>
      <c r="M306" s="36"/>
    </row>
    <row r="307">
      <c r="A307" s="35"/>
      <c r="B307" s="35"/>
      <c r="C307" s="35"/>
      <c r="M307" s="36"/>
    </row>
    <row r="308">
      <c r="A308" s="35"/>
      <c r="B308" s="35"/>
      <c r="C308" s="35"/>
      <c r="M308" s="36"/>
    </row>
    <row r="309">
      <c r="A309" s="35"/>
      <c r="B309" s="35"/>
      <c r="C309" s="35"/>
      <c r="M309" s="36"/>
    </row>
    <row r="310">
      <c r="A310" s="35"/>
      <c r="B310" s="35"/>
      <c r="C310" s="35"/>
      <c r="M310" s="36"/>
    </row>
    <row r="311">
      <c r="A311" s="35"/>
      <c r="B311" s="35"/>
      <c r="C311" s="35"/>
      <c r="M311" s="36"/>
    </row>
    <row r="312">
      <c r="A312" s="35"/>
      <c r="B312" s="35"/>
      <c r="C312" s="35"/>
      <c r="M312" s="36"/>
    </row>
    <row r="313">
      <c r="A313" s="35"/>
      <c r="B313" s="35"/>
      <c r="C313" s="35"/>
      <c r="M313" s="36"/>
    </row>
    <row r="314">
      <c r="A314" s="35"/>
      <c r="B314" s="35"/>
      <c r="C314" s="35"/>
      <c r="M314" s="36"/>
    </row>
    <row r="315">
      <c r="A315" s="35"/>
      <c r="B315" s="35"/>
      <c r="C315" s="35"/>
      <c r="M315" s="36"/>
    </row>
    <row r="316">
      <c r="A316" s="35"/>
      <c r="B316" s="35"/>
      <c r="C316" s="35"/>
      <c r="M316" s="36"/>
    </row>
    <row r="317">
      <c r="A317" s="35"/>
      <c r="B317" s="35"/>
      <c r="C317" s="35"/>
      <c r="M317" s="36"/>
    </row>
    <row r="318">
      <c r="A318" s="35"/>
      <c r="B318" s="35"/>
      <c r="C318" s="35"/>
      <c r="M318" s="36"/>
    </row>
    <row r="319">
      <c r="A319" s="35"/>
      <c r="B319" s="35"/>
      <c r="C319" s="35"/>
      <c r="M319" s="36"/>
    </row>
    <row r="320">
      <c r="A320" s="35"/>
      <c r="B320" s="35"/>
      <c r="C320" s="35"/>
      <c r="M320" s="36"/>
    </row>
    <row r="321">
      <c r="A321" s="35"/>
      <c r="B321" s="35"/>
      <c r="C321" s="35"/>
      <c r="M321" s="36"/>
    </row>
    <row r="322">
      <c r="A322" s="35"/>
      <c r="B322" s="35"/>
      <c r="C322" s="35"/>
      <c r="M322" s="36"/>
    </row>
    <row r="323">
      <c r="A323" s="35"/>
      <c r="B323" s="35"/>
      <c r="C323" s="35"/>
      <c r="M323" s="36"/>
    </row>
    <row r="324">
      <c r="A324" s="35"/>
      <c r="B324" s="35"/>
      <c r="C324" s="35"/>
      <c r="M324" s="36"/>
    </row>
    <row r="325">
      <c r="A325" s="35"/>
      <c r="B325" s="35"/>
      <c r="C325" s="35"/>
      <c r="M325" s="36"/>
    </row>
    <row r="326">
      <c r="A326" s="35"/>
      <c r="B326" s="35"/>
      <c r="C326" s="35"/>
      <c r="M326" s="36"/>
    </row>
    <row r="327">
      <c r="A327" s="35"/>
      <c r="B327" s="35"/>
      <c r="C327" s="35"/>
      <c r="M327" s="36"/>
    </row>
    <row r="328">
      <c r="A328" s="35"/>
      <c r="B328" s="35"/>
      <c r="C328" s="35"/>
      <c r="M328" s="36"/>
    </row>
    <row r="329">
      <c r="A329" s="35"/>
      <c r="B329" s="35"/>
      <c r="C329" s="35"/>
      <c r="M329" s="36"/>
    </row>
    <row r="330">
      <c r="A330" s="35"/>
      <c r="B330" s="35"/>
      <c r="C330" s="35"/>
      <c r="M330" s="36"/>
    </row>
    <row r="331">
      <c r="A331" s="35"/>
      <c r="B331" s="35"/>
      <c r="C331" s="35"/>
      <c r="M331" s="36"/>
    </row>
    <row r="332">
      <c r="A332" s="35"/>
      <c r="B332" s="35"/>
      <c r="C332" s="35"/>
      <c r="M332" s="36"/>
    </row>
    <row r="333">
      <c r="A333" s="35"/>
      <c r="B333" s="35"/>
      <c r="C333" s="35"/>
      <c r="M333" s="36"/>
    </row>
    <row r="334">
      <c r="A334" s="35"/>
      <c r="B334" s="35"/>
      <c r="C334" s="35"/>
      <c r="M334" s="36"/>
    </row>
    <row r="335">
      <c r="A335" s="35"/>
      <c r="B335" s="35"/>
      <c r="C335" s="35"/>
      <c r="M335" s="36"/>
    </row>
    <row r="336">
      <c r="A336" s="35"/>
      <c r="B336" s="35"/>
      <c r="C336" s="35"/>
      <c r="M336" s="36"/>
    </row>
    <row r="337">
      <c r="A337" s="35"/>
      <c r="B337" s="35"/>
      <c r="C337" s="35"/>
      <c r="M337" s="36"/>
    </row>
    <row r="338">
      <c r="A338" s="35"/>
      <c r="B338" s="35"/>
      <c r="C338" s="35"/>
      <c r="M338" s="36"/>
    </row>
    <row r="339">
      <c r="A339" s="35"/>
      <c r="B339" s="35"/>
      <c r="C339" s="35"/>
      <c r="M339" s="36"/>
    </row>
    <row r="340">
      <c r="A340" s="35"/>
      <c r="B340" s="35"/>
      <c r="C340" s="35"/>
      <c r="M340" s="36"/>
    </row>
    <row r="341">
      <c r="A341" s="35"/>
      <c r="B341" s="35"/>
      <c r="C341" s="35"/>
      <c r="M341" s="36"/>
    </row>
    <row r="342">
      <c r="A342" s="35"/>
      <c r="B342" s="35"/>
      <c r="C342" s="35"/>
      <c r="M342" s="36"/>
    </row>
    <row r="343">
      <c r="A343" s="35"/>
      <c r="B343" s="35"/>
      <c r="C343" s="35"/>
      <c r="M343" s="36"/>
    </row>
    <row r="344">
      <c r="A344" s="35"/>
      <c r="B344" s="35"/>
      <c r="C344" s="35"/>
      <c r="M344" s="36"/>
    </row>
    <row r="345">
      <c r="A345" s="35"/>
      <c r="B345" s="35"/>
      <c r="C345" s="35"/>
      <c r="M345" s="36"/>
    </row>
    <row r="346">
      <c r="A346" s="35"/>
      <c r="B346" s="35"/>
      <c r="C346" s="35"/>
      <c r="M346" s="36"/>
    </row>
    <row r="347">
      <c r="A347" s="35"/>
      <c r="B347" s="35"/>
      <c r="C347" s="35"/>
      <c r="M347" s="36"/>
    </row>
    <row r="348">
      <c r="A348" s="35"/>
      <c r="B348" s="35"/>
      <c r="C348" s="35"/>
      <c r="M348" s="36"/>
    </row>
    <row r="349">
      <c r="A349" s="35"/>
      <c r="B349" s="35"/>
      <c r="C349" s="35"/>
      <c r="M349" s="36"/>
    </row>
    <row r="350">
      <c r="A350" s="35"/>
      <c r="B350" s="35"/>
      <c r="C350" s="35"/>
      <c r="M350" s="36"/>
    </row>
    <row r="351">
      <c r="A351" s="35"/>
      <c r="B351" s="35"/>
      <c r="C351" s="35"/>
      <c r="M351" s="36"/>
    </row>
    <row r="352">
      <c r="A352" s="35"/>
      <c r="B352" s="35"/>
      <c r="C352" s="35"/>
      <c r="M352" s="36"/>
    </row>
    <row r="353">
      <c r="A353" s="35"/>
      <c r="B353" s="35"/>
      <c r="C353" s="35"/>
      <c r="M353" s="36"/>
    </row>
    <row r="354">
      <c r="A354" s="35"/>
      <c r="B354" s="35"/>
      <c r="C354" s="35"/>
      <c r="M354" s="36"/>
    </row>
    <row r="355">
      <c r="A355" s="35"/>
      <c r="B355" s="35"/>
      <c r="C355" s="35"/>
      <c r="M355" s="36"/>
    </row>
    <row r="356">
      <c r="A356" s="35"/>
      <c r="B356" s="35"/>
      <c r="C356" s="35"/>
      <c r="M356" s="36"/>
    </row>
    <row r="357">
      <c r="A357" s="35"/>
      <c r="B357" s="35"/>
      <c r="C357" s="35"/>
      <c r="M357" s="36"/>
    </row>
    <row r="358">
      <c r="A358" s="35"/>
      <c r="B358" s="35"/>
      <c r="C358" s="35"/>
      <c r="M358" s="36"/>
    </row>
    <row r="359">
      <c r="A359" s="35"/>
      <c r="B359" s="35"/>
      <c r="C359" s="35"/>
      <c r="M359" s="36"/>
    </row>
    <row r="360">
      <c r="A360" s="35"/>
      <c r="B360" s="35"/>
      <c r="C360" s="35"/>
      <c r="M360" s="36"/>
    </row>
    <row r="361">
      <c r="A361" s="35"/>
      <c r="B361" s="35"/>
      <c r="C361" s="35"/>
      <c r="M361" s="36"/>
    </row>
    <row r="362">
      <c r="A362" s="35"/>
      <c r="B362" s="35"/>
      <c r="C362" s="35"/>
      <c r="M362" s="36"/>
    </row>
    <row r="363">
      <c r="A363" s="35"/>
      <c r="B363" s="35"/>
      <c r="C363" s="35"/>
      <c r="M363" s="36"/>
    </row>
    <row r="364">
      <c r="A364" s="35"/>
      <c r="B364" s="35"/>
      <c r="C364" s="35"/>
      <c r="M364" s="36"/>
    </row>
    <row r="365">
      <c r="A365" s="35"/>
      <c r="B365" s="35"/>
      <c r="C365" s="35"/>
      <c r="M365" s="36"/>
    </row>
    <row r="366">
      <c r="A366" s="35"/>
      <c r="B366" s="35"/>
      <c r="C366" s="35"/>
      <c r="M366" s="36"/>
    </row>
    <row r="367">
      <c r="A367" s="35"/>
      <c r="B367" s="35"/>
      <c r="C367" s="35"/>
      <c r="M367" s="36"/>
    </row>
    <row r="368">
      <c r="A368" s="35"/>
      <c r="B368" s="35"/>
      <c r="C368" s="35"/>
      <c r="M368" s="36"/>
    </row>
    <row r="369">
      <c r="A369" s="35"/>
      <c r="B369" s="35"/>
      <c r="C369" s="35"/>
      <c r="M369" s="36"/>
    </row>
    <row r="370">
      <c r="A370" s="35"/>
      <c r="B370" s="35"/>
      <c r="C370" s="35"/>
      <c r="M370" s="36"/>
    </row>
    <row r="371">
      <c r="A371" s="35"/>
      <c r="B371" s="35"/>
      <c r="C371" s="35"/>
      <c r="M371" s="36"/>
    </row>
    <row r="372">
      <c r="A372" s="35"/>
      <c r="B372" s="35"/>
      <c r="C372" s="35"/>
      <c r="M372" s="36"/>
    </row>
    <row r="373">
      <c r="A373" s="35"/>
      <c r="B373" s="35"/>
      <c r="C373" s="35"/>
      <c r="M373" s="36"/>
    </row>
    <row r="374">
      <c r="A374" s="35"/>
      <c r="B374" s="35"/>
      <c r="C374" s="35"/>
      <c r="M374" s="36"/>
    </row>
    <row r="375">
      <c r="A375" s="35"/>
      <c r="B375" s="35"/>
      <c r="C375" s="35"/>
      <c r="M375" s="36"/>
    </row>
    <row r="376">
      <c r="A376" s="35"/>
      <c r="B376" s="35"/>
      <c r="C376" s="35"/>
      <c r="M376" s="36"/>
    </row>
    <row r="377">
      <c r="A377" s="35"/>
      <c r="B377" s="35"/>
      <c r="C377" s="35"/>
      <c r="M377" s="36"/>
    </row>
    <row r="378">
      <c r="A378" s="35"/>
      <c r="B378" s="35"/>
      <c r="C378" s="35"/>
      <c r="M378" s="36"/>
    </row>
    <row r="379">
      <c r="A379" s="35"/>
      <c r="B379" s="35"/>
      <c r="C379" s="35"/>
      <c r="M379" s="36"/>
    </row>
    <row r="380">
      <c r="A380" s="35"/>
      <c r="B380" s="35"/>
      <c r="C380" s="35"/>
      <c r="M380" s="36"/>
    </row>
    <row r="381">
      <c r="A381" s="35"/>
      <c r="B381" s="35"/>
      <c r="C381" s="35"/>
      <c r="M381" s="36"/>
    </row>
    <row r="382">
      <c r="A382" s="35"/>
      <c r="B382" s="35"/>
      <c r="C382" s="35"/>
      <c r="M382" s="36"/>
    </row>
    <row r="383">
      <c r="A383" s="35"/>
      <c r="B383" s="35"/>
      <c r="C383" s="35"/>
      <c r="M383" s="36"/>
    </row>
    <row r="384">
      <c r="A384" s="35"/>
      <c r="B384" s="35"/>
      <c r="C384" s="35"/>
      <c r="M384" s="36"/>
    </row>
    <row r="385">
      <c r="A385" s="35"/>
      <c r="B385" s="35"/>
      <c r="C385" s="35"/>
      <c r="M385" s="36"/>
    </row>
    <row r="386">
      <c r="A386" s="35"/>
      <c r="B386" s="35"/>
      <c r="C386" s="35"/>
      <c r="M386" s="36"/>
    </row>
    <row r="387">
      <c r="A387" s="35"/>
      <c r="B387" s="35"/>
      <c r="C387" s="35"/>
      <c r="M387" s="36"/>
    </row>
    <row r="388">
      <c r="A388" s="35"/>
      <c r="B388" s="35"/>
      <c r="C388" s="35"/>
      <c r="M388" s="36"/>
    </row>
    <row r="389">
      <c r="A389" s="35"/>
      <c r="B389" s="35"/>
      <c r="C389" s="35"/>
      <c r="M389" s="36"/>
    </row>
    <row r="390">
      <c r="A390" s="35"/>
      <c r="B390" s="35"/>
      <c r="C390" s="35"/>
      <c r="M390" s="36"/>
    </row>
    <row r="391">
      <c r="A391" s="35"/>
      <c r="B391" s="35"/>
      <c r="C391" s="35"/>
      <c r="M391" s="36"/>
    </row>
    <row r="392">
      <c r="A392" s="35"/>
      <c r="B392" s="35"/>
      <c r="C392" s="35"/>
      <c r="M392" s="36"/>
    </row>
    <row r="393">
      <c r="A393" s="35"/>
      <c r="B393" s="35"/>
      <c r="C393" s="35"/>
      <c r="M393" s="36"/>
    </row>
    <row r="394">
      <c r="A394" s="35"/>
      <c r="B394" s="35"/>
      <c r="C394" s="35"/>
      <c r="M394" s="36"/>
    </row>
    <row r="395">
      <c r="A395" s="35"/>
      <c r="B395" s="35"/>
      <c r="C395" s="35"/>
      <c r="M395" s="36"/>
    </row>
    <row r="396">
      <c r="A396" s="35"/>
      <c r="B396" s="35"/>
      <c r="C396" s="35"/>
      <c r="M396" s="36"/>
    </row>
    <row r="397">
      <c r="A397" s="35"/>
      <c r="B397" s="35"/>
      <c r="C397" s="35"/>
      <c r="M397" s="36"/>
    </row>
    <row r="398">
      <c r="A398" s="35"/>
      <c r="B398" s="35"/>
      <c r="C398" s="35"/>
      <c r="M398" s="36"/>
    </row>
    <row r="399">
      <c r="A399" s="35"/>
      <c r="B399" s="35"/>
      <c r="C399" s="35"/>
      <c r="M399" s="36"/>
    </row>
    <row r="400">
      <c r="A400" s="35"/>
      <c r="B400" s="35"/>
      <c r="C400" s="35"/>
      <c r="M400" s="36"/>
    </row>
    <row r="401">
      <c r="A401" s="35"/>
      <c r="B401" s="35"/>
      <c r="C401" s="35"/>
      <c r="M401" s="36"/>
    </row>
    <row r="402">
      <c r="A402" s="35"/>
      <c r="B402" s="35"/>
      <c r="C402" s="35"/>
      <c r="M402" s="36"/>
    </row>
    <row r="403">
      <c r="A403" s="35"/>
      <c r="B403" s="35"/>
      <c r="C403" s="35"/>
      <c r="M403" s="36"/>
    </row>
    <row r="404">
      <c r="A404" s="35"/>
      <c r="B404" s="35"/>
      <c r="C404" s="35"/>
      <c r="M404" s="36"/>
    </row>
    <row r="405">
      <c r="A405" s="35"/>
      <c r="B405" s="35"/>
      <c r="C405" s="35"/>
      <c r="M405" s="36"/>
    </row>
    <row r="406">
      <c r="A406" s="35"/>
      <c r="B406" s="35"/>
      <c r="C406" s="35"/>
      <c r="M406" s="36"/>
    </row>
    <row r="407">
      <c r="A407" s="35"/>
      <c r="B407" s="35"/>
      <c r="C407" s="35"/>
      <c r="M407" s="36"/>
    </row>
    <row r="408">
      <c r="A408" s="35"/>
      <c r="B408" s="35"/>
      <c r="C408" s="35"/>
      <c r="M408" s="36"/>
    </row>
    <row r="409">
      <c r="A409" s="35"/>
      <c r="B409" s="35"/>
      <c r="C409" s="35"/>
      <c r="M409" s="36"/>
    </row>
    <row r="410">
      <c r="A410" s="35"/>
      <c r="B410" s="35"/>
      <c r="C410" s="35"/>
      <c r="M410" s="36"/>
    </row>
    <row r="411">
      <c r="A411" s="35"/>
      <c r="B411" s="35"/>
      <c r="C411" s="35"/>
      <c r="M411" s="36"/>
    </row>
    <row r="412">
      <c r="A412" s="35"/>
      <c r="B412" s="35"/>
      <c r="C412" s="35"/>
      <c r="M412" s="36"/>
    </row>
    <row r="413">
      <c r="A413" s="35"/>
      <c r="B413" s="35"/>
      <c r="C413" s="35"/>
      <c r="M413" s="36"/>
    </row>
    <row r="414">
      <c r="A414" s="35"/>
      <c r="B414" s="35"/>
      <c r="C414" s="35"/>
      <c r="M414" s="36"/>
    </row>
    <row r="415">
      <c r="A415" s="35"/>
      <c r="B415" s="35"/>
      <c r="C415" s="35"/>
      <c r="M415" s="36"/>
    </row>
    <row r="416">
      <c r="A416" s="35"/>
      <c r="B416" s="35"/>
      <c r="C416" s="35"/>
      <c r="M416" s="36"/>
    </row>
    <row r="417">
      <c r="A417" s="35"/>
      <c r="B417" s="35"/>
      <c r="C417" s="35"/>
      <c r="M417" s="36"/>
    </row>
    <row r="418">
      <c r="A418" s="35"/>
      <c r="B418" s="35"/>
      <c r="C418" s="35"/>
      <c r="M418" s="36"/>
    </row>
    <row r="419">
      <c r="A419" s="35"/>
      <c r="B419" s="35"/>
      <c r="C419" s="35"/>
      <c r="M419" s="36"/>
    </row>
    <row r="420">
      <c r="A420" s="35"/>
      <c r="B420" s="35"/>
      <c r="C420" s="35"/>
      <c r="M420" s="36"/>
    </row>
    <row r="421">
      <c r="A421" s="35"/>
      <c r="B421" s="35"/>
      <c r="C421" s="35"/>
      <c r="M421" s="36"/>
    </row>
    <row r="422">
      <c r="A422" s="35"/>
      <c r="B422" s="35"/>
      <c r="C422" s="35"/>
      <c r="M422" s="36"/>
    </row>
    <row r="423">
      <c r="A423" s="35"/>
      <c r="B423" s="35"/>
      <c r="C423" s="35"/>
      <c r="M423" s="36"/>
    </row>
    <row r="424">
      <c r="A424" s="35"/>
      <c r="B424" s="35"/>
      <c r="C424" s="35"/>
      <c r="M424" s="36"/>
    </row>
    <row r="425">
      <c r="A425" s="35"/>
      <c r="B425" s="35"/>
      <c r="C425" s="35"/>
      <c r="M425" s="36"/>
    </row>
    <row r="426">
      <c r="A426" s="35"/>
      <c r="B426" s="35"/>
      <c r="C426" s="35"/>
      <c r="M426" s="36"/>
    </row>
    <row r="427">
      <c r="A427" s="35"/>
      <c r="B427" s="35"/>
      <c r="C427" s="35"/>
      <c r="M427" s="36"/>
    </row>
    <row r="428">
      <c r="A428" s="35"/>
      <c r="B428" s="35"/>
      <c r="C428" s="35"/>
      <c r="M428" s="36"/>
    </row>
    <row r="429">
      <c r="A429" s="35"/>
      <c r="B429" s="35"/>
      <c r="C429" s="35"/>
      <c r="M429" s="36"/>
    </row>
    <row r="430">
      <c r="A430" s="35"/>
      <c r="B430" s="35"/>
      <c r="C430" s="35"/>
      <c r="M430" s="36"/>
    </row>
    <row r="431">
      <c r="A431" s="35"/>
      <c r="B431" s="35"/>
      <c r="C431" s="35"/>
      <c r="M431" s="36"/>
    </row>
    <row r="432">
      <c r="A432" s="35"/>
      <c r="B432" s="35"/>
      <c r="C432" s="35"/>
      <c r="M432" s="36"/>
    </row>
    <row r="433">
      <c r="A433" s="35"/>
      <c r="B433" s="35"/>
      <c r="C433" s="35"/>
      <c r="M433" s="36"/>
    </row>
    <row r="434">
      <c r="A434" s="35"/>
      <c r="B434" s="35"/>
      <c r="C434" s="35"/>
      <c r="M434" s="36"/>
    </row>
    <row r="435">
      <c r="A435" s="35"/>
      <c r="B435" s="35"/>
      <c r="C435" s="35"/>
      <c r="M435" s="36"/>
    </row>
    <row r="436">
      <c r="A436" s="35"/>
      <c r="B436" s="35"/>
      <c r="C436" s="35"/>
      <c r="M436" s="36"/>
    </row>
    <row r="437">
      <c r="A437" s="35"/>
      <c r="B437" s="35"/>
      <c r="C437" s="35"/>
      <c r="M437" s="36"/>
    </row>
    <row r="438">
      <c r="A438" s="35"/>
      <c r="B438" s="35"/>
      <c r="C438" s="35"/>
      <c r="M438" s="36"/>
    </row>
    <row r="439">
      <c r="A439" s="35"/>
      <c r="B439" s="35"/>
      <c r="C439" s="35"/>
      <c r="M439" s="36"/>
    </row>
    <row r="440">
      <c r="A440" s="35"/>
      <c r="B440" s="35"/>
      <c r="C440" s="35"/>
      <c r="M440" s="36"/>
    </row>
    <row r="441">
      <c r="A441" s="35"/>
      <c r="B441" s="35"/>
      <c r="C441" s="35"/>
      <c r="M441" s="36"/>
    </row>
    <row r="442">
      <c r="A442" s="35"/>
      <c r="B442" s="35"/>
      <c r="C442" s="35"/>
      <c r="M442" s="36"/>
    </row>
    <row r="443">
      <c r="A443" s="35"/>
      <c r="B443" s="35"/>
      <c r="C443" s="35"/>
      <c r="M443" s="36"/>
    </row>
    <row r="444">
      <c r="A444" s="35"/>
      <c r="B444" s="35"/>
      <c r="C444" s="35"/>
      <c r="M444" s="36"/>
    </row>
    <row r="445">
      <c r="A445" s="35"/>
      <c r="B445" s="35"/>
      <c r="C445" s="35"/>
      <c r="M445" s="36"/>
    </row>
    <row r="446">
      <c r="A446" s="35"/>
      <c r="B446" s="35"/>
      <c r="C446" s="35"/>
      <c r="M446" s="36"/>
    </row>
    <row r="447">
      <c r="A447" s="35"/>
      <c r="B447" s="35"/>
      <c r="C447" s="35"/>
      <c r="M447" s="36"/>
    </row>
    <row r="448">
      <c r="A448" s="35"/>
      <c r="B448" s="35"/>
      <c r="C448" s="35"/>
      <c r="M448" s="36"/>
    </row>
    <row r="449">
      <c r="A449" s="35"/>
      <c r="B449" s="35"/>
      <c r="C449" s="35"/>
      <c r="M449" s="36"/>
    </row>
    <row r="450">
      <c r="A450" s="35"/>
      <c r="B450" s="35"/>
      <c r="C450" s="35"/>
      <c r="M450" s="36"/>
    </row>
    <row r="451">
      <c r="A451" s="35"/>
      <c r="B451" s="35"/>
      <c r="C451" s="35"/>
      <c r="M451" s="36"/>
    </row>
    <row r="452">
      <c r="A452" s="35"/>
      <c r="B452" s="35"/>
      <c r="C452" s="35"/>
      <c r="M452" s="36"/>
    </row>
    <row r="453">
      <c r="A453" s="35"/>
      <c r="B453" s="35"/>
      <c r="C453" s="35"/>
      <c r="M453" s="36"/>
    </row>
    <row r="454">
      <c r="A454" s="35"/>
      <c r="B454" s="35"/>
      <c r="C454" s="35"/>
      <c r="M454" s="36"/>
    </row>
    <row r="455">
      <c r="A455" s="35"/>
      <c r="B455" s="35"/>
      <c r="C455" s="35"/>
      <c r="M455" s="36"/>
    </row>
    <row r="456">
      <c r="A456" s="35"/>
      <c r="B456" s="35"/>
      <c r="C456" s="35"/>
      <c r="M456" s="36"/>
    </row>
    <row r="457">
      <c r="A457" s="35"/>
      <c r="B457" s="35"/>
      <c r="C457" s="35"/>
      <c r="M457" s="36"/>
    </row>
    <row r="458">
      <c r="A458" s="35"/>
      <c r="B458" s="35"/>
      <c r="C458" s="35"/>
      <c r="M458" s="36"/>
    </row>
    <row r="459">
      <c r="A459" s="35"/>
      <c r="B459" s="35"/>
      <c r="C459" s="35"/>
      <c r="M459" s="36"/>
    </row>
    <row r="460">
      <c r="A460" s="35"/>
      <c r="B460" s="35"/>
      <c r="C460" s="35"/>
      <c r="M460" s="36"/>
    </row>
    <row r="461">
      <c r="A461" s="35"/>
      <c r="B461" s="35"/>
      <c r="C461" s="35"/>
      <c r="M461" s="36"/>
    </row>
    <row r="462">
      <c r="A462" s="35"/>
      <c r="B462" s="35"/>
      <c r="C462" s="35"/>
      <c r="M462" s="36"/>
    </row>
    <row r="463">
      <c r="A463" s="35"/>
      <c r="B463" s="35"/>
      <c r="C463" s="35"/>
      <c r="M463" s="36"/>
    </row>
    <row r="464">
      <c r="A464" s="35"/>
      <c r="B464" s="35"/>
      <c r="C464" s="35"/>
      <c r="M464" s="36"/>
    </row>
    <row r="465">
      <c r="A465" s="35"/>
      <c r="B465" s="35"/>
      <c r="C465" s="35"/>
      <c r="M465" s="36"/>
    </row>
    <row r="466">
      <c r="A466" s="35"/>
      <c r="B466" s="35"/>
      <c r="C466" s="35"/>
      <c r="M466" s="36"/>
    </row>
    <row r="467">
      <c r="A467" s="35"/>
      <c r="B467" s="35"/>
      <c r="C467" s="35"/>
      <c r="M467" s="36"/>
    </row>
    <row r="468">
      <c r="A468" s="35"/>
      <c r="B468" s="35"/>
      <c r="C468" s="35"/>
      <c r="M468" s="36"/>
    </row>
    <row r="469">
      <c r="A469" s="35"/>
      <c r="B469" s="35"/>
      <c r="C469" s="35"/>
      <c r="M469" s="36"/>
    </row>
    <row r="470">
      <c r="A470" s="35"/>
      <c r="B470" s="35"/>
      <c r="C470" s="35"/>
      <c r="M470" s="36"/>
    </row>
    <row r="471">
      <c r="A471" s="35"/>
      <c r="B471" s="35"/>
      <c r="C471" s="35"/>
      <c r="M471" s="36"/>
    </row>
    <row r="472">
      <c r="A472" s="35"/>
      <c r="B472" s="35"/>
      <c r="C472" s="35"/>
      <c r="M472" s="36"/>
    </row>
    <row r="473">
      <c r="A473" s="35"/>
      <c r="B473" s="35"/>
      <c r="C473" s="35"/>
      <c r="M473" s="36"/>
    </row>
    <row r="474">
      <c r="A474" s="35"/>
      <c r="B474" s="35"/>
      <c r="C474" s="35"/>
      <c r="M474" s="36"/>
    </row>
    <row r="475">
      <c r="A475" s="35"/>
      <c r="B475" s="35"/>
      <c r="C475" s="35"/>
      <c r="M475" s="36"/>
    </row>
    <row r="476">
      <c r="A476" s="35"/>
      <c r="B476" s="35"/>
      <c r="C476" s="35"/>
      <c r="M476" s="36"/>
    </row>
    <row r="477">
      <c r="A477" s="35"/>
      <c r="B477" s="35"/>
      <c r="C477" s="35"/>
      <c r="M477" s="36"/>
    </row>
    <row r="478">
      <c r="A478" s="35"/>
      <c r="B478" s="35"/>
      <c r="C478" s="35"/>
      <c r="M478" s="36"/>
    </row>
    <row r="479">
      <c r="A479" s="35"/>
      <c r="B479" s="35"/>
      <c r="C479" s="35"/>
      <c r="M479" s="36"/>
    </row>
    <row r="480">
      <c r="A480" s="35"/>
      <c r="B480" s="35"/>
      <c r="C480" s="35"/>
      <c r="M480" s="36"/>
    </row>
    <row r="481">
      <c r="A481" s="35"/>
      <c r="B481" s="35"/>
      <c r="C481" s="35"/>
      <c r="M481" s="36"/>
    </row>
    <row r="482">
      <c r="A482" s="35"/>
      <c r="B482" s="35"/>
      <c r="C482" s="35"/>
      <c r="M482" s="36"/>
    </row>
    <row r="483">
      <c r="A483" s="35"/>
      <c r="B483" s="35"/>
      <c r="C483" s="35"/>
      <c r="M483" s="36"/>
    </row>
    <row r="484">
      <c r="A484" s="35"/>
      <c r="B484" s="35"/>
      <c r="C484" s="35"/>
      <c r="M484" s="36"/>
    </row>
    <row r="485">
      <c r="A485" s="35"/>
      <c r="B485" s="35"/>
      <c r="C485" s="35"/>
      <c r="M485" s="36"/>
    </row>
    <row r="486">
      <c r="A486" s="35"/>
      <c r="B486" s="35"/>
      <c r="C486" s="35"/>
      <c r="M486" s="36"/>
    </row>
    <row r="487">
      <c r="A487" s="35"/>
      <c r="B487" s="35"/>
      <c r="C487" s="35"/>
      <c r="M487" s="36"/>
    </row>
    <row r="488">
      <c r="A488" s="35"/>
      <c r="B488" s="35"/>
      <c r="C488" s="35"/>
      <c r="M488" s="36"/>
    </row>
    <row r="489">
      <c r="A489" s="35"/>
      <c r="B489" s="35"/>
      <c r="C489" s="35"/>
      <c r="M489" s="36"/>
    </row>
    <row r="490">
      <c r="A490" s="35"/>
      <c r="B490" s="35"/>
      <c r="C490" s="35"/>
      <c r="M490" s="36"/>
    </row>
    <row r="491">
      <c r="A491" s="35"/>
      <c r="B491" s="35"/>
      <c r="C491" s="35"/>
      <c r="M491" s="36"/>
    </row>
    <row r="492">
      <c r="A492" s="35"/>
      <c r="B492" s="35"/>
      <c r="C492" s="35"/>
      <c r="M492" s="36"/>
    </row>
    <row r="493">
      <c r="A493" s="35"/>
      <c r="B493" s="35"/>
      <c r="C493" s="35"/>
      <c r="M493" s="36"/>
    </row>
    <row r="494">
      <c r="A494" s="35"/>
      <c r="B494" s="35"/>
      <c r="C494" s="35"/>
      <c r="M494" s="36"/>
    </row>
    <row r="495">
      <c r="A495" s="35"/>
      <c r="B495" s="35"/>
      <c r="C495" s="35"/>
      <c r="M495" s="36"/>
    </row>
    <row r="496">
      <c r="A496" s="35"/>
      <c r="B496" s="35"/>
      <c r="C496" s="35"/>
      <c r="M496" s="36"/>
    </row>
    <row r="497">
      <c r="A497" s="35"/>
      <c r="B497" s="35"/>
      <c r="C497" s="35"/>
      <c r="M497" s="36"/>
    </row>
    <row r="498">
      <c r="A498" s="35"/>
      <c r="B498" s="35"/>
      <c r="C498" s="35"/>
      <c r="M498" s="36"/>
    </row>
    <row r="499">
      <c r="A499" s="35"/>
      <c r="B499" s="35"/>
      <c r="C499" s="35"/>
      <c r="M499" s="36"/>
    </row>
    <row r="500">
      <c r="A500" s="35"/>
      <c r="B500" s="35"/>
      <c r="C500" s="35"/>
      <c r="M500" s="36"/>
    </row>
    <row r="501">
      <c r="A501" s="35"/>
      <c r="B501" s="35"/>
      <c r="C501" s="35"/>
      <c r="M501" s="36"/>
    </row>
    <row r="502">
      <c r="A502" s="35"/>
      <c r="B502" s="35"/>
      <c r="C502" s="35"/>
      <c r="M502" s="36"/>
    </row>
    <row r="503">
      <c r="A503" s="35"/>
      <c r="B503" s="35"/>
      <c r="C503" s="35"/>
      <c r="M503" s="36"/>
    </row>
    <row r="504">
      <c r="A504" s="35"/>
      <c r="B504" s="35"/>
      <c r="C504" s="35"/>
      <c r="M504" s="36"/>
    </row>
    <row r="505">
      <c r="A505" s="35"/>
      <c r="B505" s="35"/>
      <c r="C505" s="35"/>
      <c r="M505" s="36"/>
    </row>
    <row r="506">
      <c r="A506" s="35"/>
      <c r="B506" s="35"/>
      <c r="C506" s="35"/>
      <c r="M506" s="36"/>
    </row>
    <row r="507">
      <c r="A507" s="35"/>
      <c r="B507" s="35"/>
      <c r="C507" s="35"/>
      <c r="M507" s="36"/>
    </row>
    <row r="508">
      <c r="A508" s="35"/>
      <c r="B508" s="35"/>
      <c r="C508" s="35"/>
      <c r="M508" s="36"/>
    </row>
    <row r="509">
      <c r="A509" s="35"/>
      <c r="B509" s="35"/>
      <c r="C509" s="35"/>
      <c r="M509" s="36"/>
    </row>
    <row r="510">
      <c r="A510" s="35"/>
      <c r="B510" s="35"/>
      <c r="C510" s="35"/>
      <c r="M510" s="36"/>
    </row>
    <row r="511">
      <c r="A511" s="35"/>
      <c r="B511" s="35"/>
      <c r="C511" s="35"/>
      <c r="M511" s="36"/>
    </row>
    <row r="512">
      <c r="A512" s="35"/>
      <c r="B512" s="35"/>
      <c r="C512" s="35"/>
      <c r="M512" s="36"/>
    </row>
    <row r="513">
      <c r="A513" s="35"/>
      <c r="B513" s="35"/>
      <c r="C513" s="35"/>
      <c r="M513" s="36"/>
    </row>
    <row r="514">
      <c r="A514" s="35"/>
      <c r="B514" s="35"/>
      <c r="C514" s="35"/>
      <c r="M514" s="36"/>
    </row>
    <row r="515">
      <c r="A515" s="35"/>
      <c r="B515" s="35"/>
      <c r="C515" s="35"/>
      <c r="M515" s="36"/>
    </row>
    <row r="516">
      <c r="A516" s="35"/>
      <c r="B516" s="35"/>
      <c r="C516" s="35"/>
      <c r="M516" s="36"/>
    </row>
    <row r="517">
      <c r="A517" s="35"/>
      <c r="B517" s="35"/>
      <c r="C517" s="35"/>
      <c r="M517" s="36"/>
    </row>
    <row r="518">
      <c r="A518" s="35"/>
      <c r="B518" s="35"/>
      <c r="C518" s="35"/>
      <c r="M518" s="36"/>
    </row>
    <row r="519">
      <c r="A519" s="35"/>
      <c r="B519" s="35"/>
      <c r="C519" s="35"/>
      <c r="M519" s="36"/>
    </row>
    <row r="520">
      <c r="A520" s="35"/>
      <c r="B520" s="35"/>
      <c r="C520" s="35"/>
      <c r="M520" s="36"/>
    </row>
    <row r="521">
      <c r="A521" s="35"/>
      <c r="B521" s="35"/>
      <c r="C521" s="35"/>
      <c r="M521" s="36"/>
    </row>
    <row r="522">
      <c r="A522" s="35"/>
      <c r="B522" s="35"/>
      <c r="C522" s="35"/>
      <c r="M522" s="36"/>
    </row>
    <row r="523">
      <c r="A523" s="35"/>
      <c r="B523" s="35"/>
      <c r="C523" s="35"/>
      <c r="M523" s="36"/>
    </row>
    <row r="524">
      <c r="A524" s="35"/>
      <c r="B524" s="35"/>
      <c r="C524" s="35"/>
      <c r="M524" s="36"/>
    </row>
    <row r="525">
      <c r="A525" s="35"/>
      <c r="B525" s="35"/>
      <c r="C525" s="35"/>
      <c r="M525" s="36"/>
    </row>
    <row r="526">
      <c r="A526" s="35"/>
      <c r="B526" s="35"/>
      <c r="C526" s="35"/>
      <c r="M526" s="36"/>
    </row>
    <row r="527">
      <c r="A527" s="35"/>
      <c r="B527" s="35"/>
      <c r="C527" s="35"/>
      <c r="M527" s="36"/>
    </row>
    <row r="528">
      <c r="A528" s="35"/>
      <c r="B528" s="35"/>
      <c r="C528" s="35"/>
      <c r="M528" s="36"/>
    </row>
    <row r="529">
      <c r="A529" s="35"/>
      <c r="B529" s="35"/>
      <c r="C529" s="35"/>
      <c r="M529" s="36"/>
    </row>
    <row r="530">
      <c r="A530" s="35"/>
      <c r="B530" s="35"/>
      <c r="C530" s="35"/>
      <c r="M530" s="36"/>
    </row>
    <row r="531">
      <c r="A531" s="35"/>
      <c r="B531" s="35"/>
      <c r="C531" s="35"/>
      <c r="M531" s="36"/>
    </row>
    <row r="532">
      <c r="A532" s="35"/>
      <c r="B532" s="35"/>
      <c r="C532" s="35"/>
      <c r="M532" s="36"/>
    </row>
    <row r="533">
      <c r="A533" s="35"/>
      <c r="B533" s="35"/>
      <c r="C533" s="35"/>
      <c r="M533" s="36"/>
    </row>
    <row r="534">
      <c r="A534" s="35"/>
      <c r="B534" s="35"/>
      <c r="C534" s="35"/>
      <c r="M534" s="36"/>
    </row>
    <row r="535">
      <c r="A535" s="35"/>
      <c r="B535" s="35"/>
      <c r="C535" s="35"/>
      <c r="M535" s="36"/>
    </row>
    <row r="536">
      <c r="A536" s="35"/>
      <c r="B536" s="35"/>
      <c r="C536" s="35"/>
      <c r="M536" s="36"/>
    </row>
    <row r="537">
      <c r="A537" s="35"/>
      <c r="B537" s="35"/>
      <c r="C537" s="35"/>
      <c r="M537" s="36"/>
    </row>
    <row r="538">
      <c r="A538" s="35"/>
      <c r="B538" s="35"/>
      <c r="C538" s="35"/>
      <c r="M538" s="36"/>
    </row>
    <row r="539">
      <c r="A539" s="35"/>
      <c r="B539" s="35"/>
      <c r="C539" s="35"/>
      <c r="M539" s="36"/>
    </row>
    <row r="540">
      <c r="A540" s="35"/>
      <c r="B540" s="35"/>
      <c r="C540" s="35"/>
      <c r="M540" s="36"/>
    </row>
    <row r="541">
      <c r="A541" s="35"/>
      <c r="B541" s="35"/>
      <c r="C541" s="35"/>
      <c r="M541" s="36"/>
    </row>
    <row r="542">
      <c r="A542" s="35"/>
      <c r="B542" s="35"/>
      <c r="C542" s="35"/>
      <c r="M542" s="36"/>
    </row>
    <row r="543">
      <c r="A543" s="35"/>
      <c r="B543" s="35"/>
      <c r="C543" s="35"/>
      <c r="M543" s="36"/>
    </row>
    <row r="544">
      <c r="A544" s="35"/>
      <c r="B544" s="35"/>
      <c r="C544" s="35"/>
      <c r="M544" s="36"/>
    </row>
    <row r="545">
      <c r="A545" s="35"/>
      <c r="B545" s="35"/>
      <c r="C545" s="35"/>
      <c r="M545" s="36"/>
    </row>
    <row r="546">
      <c r="A546" s="35"/>
      <c r="B546" s="35"/>
      <c r="C546" s="35"/>
      <c r="M546" s="36"/>
    </row>
    <row r="547">
      <c r="A547" s="35"/>
      <c r="B547" s="35"/>
      <c r="C547" s="35"/>
      <c r="M547" s="36"/>
    </row>
    <row r="548">
      <c r="A548" s="35"/>
      <c r="B548" s="35"/>
      <c r="C548" s="35"/>
      <c r="M548" s="36"/>
    </row>
    <row r="549">
      <c r="A549" s="35"/>
      <c r="B549" s="35"/>
      <c r="C549" s="35"/>
      <c r="M549" s="36"/>
    </row>
    <row r="550">
      <c r="A550" s="35"/>
      <c r="B550" s="35"/>
      <c r="C550" s="35"/>
      <c r="M550" s="36"/>
    </row>
    <row r="551">
      <c r="A551" s="35"/>
      <c r="B551" s="35"/>
      <c r="C551" s="35"/>
      <c r="M551" s="36"/>
    </row>
    <row r="552">
      <c r="A552" s="35"/>
      <c r="B552" s="35"/>
      <c r="C552" s="35"/>
      <c r="M552" s="36"/>
    </row>
    <row r="553">
      <c r="A553" s="35"/>
      <c r="B553" s="35"/>
      <c r="C553" s="35"/>
      <c r="M553" s="36"/>
    </row>
    <row r="554">
      <c r="A554" s="35"/>
      <c r="B554" s="35"/>
      <c r="C554" s="35"/>
      <c r="M554" s="36"/>
    </row>
    <row r="555">
      <c r="A555" s="35"/>
      <c r="B555" s="35"/>
      <c r="C555" s="35"/>
      <c r="M555" s="36"/>
    </row>
    <row r="556">
      <c r="A556" s="35"/>
      <c r="B556" s="35"/>
      <c r="C556" s="35"/>
      <c r="M556" s="36"/>
    </row>
    <row r="557">
      <c r="A557" s="35"/>
      <c r="B557" s="35"/>
      <c r="C557" s="35"/>
      <c r="M557" s="36"/>
    </row>
    <row r="558">
      <c r="A558" s="35"/>
      <c r="B558" s="35"/>
      <c r="C558" s="35"/>
      <c r="M558" s="36"/>
    </row>
    <row r="559">
      <c r="A559" s="35"/>
      <c r="B559" s="35"/>
      <c r="C559" s="35"/>
      <c r="M559" s="36"/>
    </row>
    <row r="560">
      <c r="A560" s="35"/>
      <c r="B560" s="35"/>
      <c r="C560" s="35"/>
      <c r="M560" s="36"/>
    </row>
    <row r="561">
      <c r="A561" s="35"/>
      <c r="B561" s="35"/>
      <c r="C561" s="35"/>
      <c r="M561" s="36"/>
    </row>
    <row r="562">
      <c r="A562" s="35"/>
      <c r="B562" s="35"/>
      <c r="C562" s="35"/>
      <c r="M562" s="36"/>
    </row>
    <row r="563">
      <c r="A563" s="35"/>
      <c r="B563" s="35"/>
      <c r="C563" s="35"/>
      <c r="M563" s="36"/>
    </row>
    <row r="564">
      <c r="A564" s="35"/>
      <c r="B564" s="35"/>
      <c r="C564" s="35"/>
      <c r="M564" s="36"/>
    </row>
    <row r="565">
      <c r="A565" s="35"/>
      <c r="B565" s="35"/>
      <c r="C565" s="35"/>
      <c r="M565" s="36"/>
    </row>
    <row r="566">
      <c r="A566" s="35"/>
      <c r="B566" s="35"/>
      <c r="C566" s="35"/>
      <c r="M566" s="36"/>
    </row>
    <row r="567">
      <c r="A567" s="35"/>
      <c r="B567" s="35"/>
      <c r="C567" s="35"/>
      <c r="M567" s="36"/>
    </row>
    <row r="568">
      <c r="A568" s="35"/>
      <c r="B568" s="35"/>
      <c r="C568" s="35"/>
      <c r="M568" s="36"/>
    </row>
    <row r="569">
      <c r="A569" s="35"/>
      <c r="B569" s="35"/>
      <c r="C569" s="35"/>
      <c r="M569" s="36"/>
    </row>
    <row r="570">
      <c r="A570" s="35"/>
      <c r="B570" s="35"/>
      <c r="C570" s="35"/>
      <c r="M570" s="36"/>
    </row>
    <row r="571">
      <c r="A571" s="35"/>
      <c r="B571" s="35"/>
      <c r="C571" s="35"/>
      <c r="M571" s="36"/>
    </row>
    <row r="572">
      <c r="A572" s="35"/>
      <c r="B572" s="35"/>
      <c r="C572" s="35"/>
      <c r="M572" s="36"/>
    </row>
    <row r="573">
      <c r="A573" s="35"/>
      <c r="B573" s="35"/>
      <c r="C573" s="35"/>
      <c r="M573" s="36"/>
    </row>
    <row r="574">
      <c r="A574" s="35"/>
      <c r="B574" s="35"/>
      <c r="C574" s="35"/>
      <c r="M574" s="36"/>
    </row>
    <row r="575">
      <c r="A575" s="35"/>
      <c r="B575" s="35"/>
      <c r="C575" s="35"/>
      <c r="M575" s="36"/>
    </row>
    <row r="576">
      <c r="A576" s="35"/>
      <c r="B576" s="35"/>
      <c r="C576" s="35"/>
      <c r="M576" s="36"/>
    </row>
    <row r="577">
      <c r="A577" s="35"/>
      <c r="B577" s="35"/>
      <c r="C577" s="35"/>
      <c r="M577" s="36"/>
    </row>
    <row r="578">
      <c r="A578" s="35"/>
      <c r="B578" s="35"/>
      <c r="C578" s="35"/>
      <c r="M578" s="36"/>
    </row>
    <row r="579">
      <c r="A579" s="35"/>
      <c r="B579" s="35"/>
      <c r="C579" s="35"/>
      <c r="M579" s="36"/>
    </row>
    <row r="580">
      <c r="A580" s="35"/>
      <c r="B580" s="35"/>
      <c r="C580" s="35"/>
      <c r="M580" s="36"/>
    </row>
    <row r="581">
      <c r="A581" s="35"/>
      <c r="B581" s="35"/>
      <c r="C581" s="35"/>
      <c r="M581" s="36"/>
    </row>
    <row r="582">
      <c r="A582" s="35"/>
      <c r="B582" s="35"/>
      <c r="C582" s="35"/>
      <c r="M582" s="36"/>
    </row>
    <row r="583">
      <c r="A583" s="35"/>
      <c r="B583" s="35"/>
      <c r="C583" s="35"/>
      <c r="M583" s="36"/>
    </row>
    <row r="584">
      <c r="A584" s="35"/>
      <c r="B584" s="35"/>
      <c r="C584" s="35"/>
      <c r="M584" s="36"/>
    </row>
    <row r="585">
      <c r="A585" s="35"/>
      <c r="B585" s="35"/>
      <c r="C585" s="35"/>
      <c r="M585" s="36"/>
    </row>
    <row r="586">
      <c r="A586" s="35"/>
      <c r="B586" s="35"/>
      <c r="C586" s="35"/>
      <c r="M586" s="36"/>
    </row>
    <row r="587">
      <c r="A587" s="35"/>
      <c r="B587" s="35"/>
      <c r="C587" s="35"/>
      <c r="M587" s="36"/>
    </row>
    <row r="588">
      <c r="A588" s="35"/>
      <c r="B588" s="35"/>
      <c r="C588" s="35"/>
      <c r="M588" s="36"/>
    </row>
    <row r="589">
      <c r="A589" s="35"/>
      <c r="B589" s="35"/>
      <c r="C589" s="35"/>
      <c r="M589" s="36"/>
    </row>
    <row r="590">
      <c r="A590" s="35"/>
      <c r="B590" s="35"/>
      <c r="C590" s="35"/>
      <c r="M590" s="36"/>
    </row>
    <row r="591">
      <c r="A591" s="35"/>
      <c r="B591" s="35"/>
      <c r="C591" s="35"/>
      <c r="M591" s="36"/>
    </row>
    <row r="592">
      <c r="A592" s="35"/>
      <c r="B592" s="35"/>
      <c r="C592" s="35"/>
      <c r="M592" s="36"/>
    </row>
    <row r="593">
      <c r="A593" s="35"/>
      <c r="B593" s="35"/>
      <c r="C593" s="35"/>
      <c r="M593" s="36"/>
    </row>
    <row r="594">
      <c r="A594" s="35"/>
      <c r="B594" s="35"/>
      <c r="C594" s="35"/>
      <c r="M594" s="36"/>
    </row>
    <row r="595">
      <c r="A595" s="35"/>
      <c r="B595" s="35"/>
      <c r="C595" s="35"/>
      <c r="M595" s="36"/>
    </row>
    <row r="596">
      <c r="A596" s="35"/>
      <c r="B596" s="35"/>
      <c r="C596" s="35"/>
      <c r="M596" s="36"/>
    </row>
    <row r="597">
      <c r="A597" s="35"/>
      <c r="B597" s="35"/>
      <c r="C597" s="35"/>
      <c r="M597" s="36"/>
    </row>
    <row r="598">
      <c r="A598" s="35"/>
      <c r="B598" s="35"/>
      <c r="C598" s="35"/>
      <c r="M598" s="36"/>
    </row>
    <row r="599">
      <c r="A599" s="35"/>
      <c r="B599" s="35"/>
      <c r="C599" s="35"/>
      <c r="M599" s="36"/>
    </row>
    <row r="600">
      <c r="A600" s="35"/>
      <c r="B600" s="35"/>
      <c r="C600" s="35"/>
      <c r="M600" s="36"/>
    </row>
    <row r="601">
      <c r="A601" s="35"/>
      <c r="B601" s="35"/>
      <c r="C601" s="35"/>
      <c r="M601" s="36"/>
    </row>
    <row r="602">
      <c r="A602" s="35"/>
      <c r="B602" s="35"/>
      <c r="C602" s="35"/>
      <c r="M602" s="36"/>
    </row>
    <row r="603">
      <c r="A603" s="35"/>
      <c r="B603" s="35"/>
      <c r="C603" s="35"/>
      <c r="M603" s="36"/>
    </row>
    <row r="604">
      <c r="A604" s="35"/>
      <c r="B604" s="35"/>
      <c r="C604" s="35"/>
      <c r="M604" s="36"/>
    </row>
    <row r="605">
      <c r="A605" s="35"/>
      <c r="B605" s="35"/>
      <c r="C605" s="35"/>
      <c r="M605" s="36"/>
    </row>
    <row r="606">
      <c r="A606" s="35"/>
      <c r="B606" s="35"/>
      <c r="C606" s="35"/>
      <c r="M606" s="36"/>
    </row>
    <row r="607">
      <c r="A607" s="35"/>
      <c r="B607" s="35"/>
      <c r="C607" s="35"/>
      <c r="M607" s="36"/>
    </row>
    <row r="608">
      <c r="A608" s="35"/>
      <c r="B608" s="35"/>
      <c r="C608" s="35"/>
      <c r="M608" s="36"/>
    </row>
    <row r="609">
      <c r="A609" s="35"/>
      <c r="B609" s="35"/>
      <c r="C609" s="35"/>
      <c r="M609" s="36"/>
    </row>
    <row r="610">
      <c r="A610" s="35"/>
      <c r="B610" s="35"/>
      <c r="C610" s="35"/>
      <c r="M610" s="36"/>
    </row>
    <row r="611">
      <c r="A611" s="35"/>
      <c r="B611" s="35"/>
      <c r="C611" s="35"/>
      <c r="M611" s="36"/>
    </row>
    <row r="612">
      <c r="A612" s="35"/>
      <c r="B612" s="35"/>
      <c r="C612" s="35"/>
      <c r="M612" s="36"/>
    </row>
    <row r="613">
      <c r="A613" s="35"/>
      <c r="B613" s="35"/>
      <c r="C613" s="35"/>
      <c r="M613" s="36"/>
    </row>
    <row r="614">
      <c r="A614" s="35"/>
      <c r="B614" s="35"/>
      <c r="C614" s="35"/>
      <c r="M614" s="36"/>
    </row>
    <row r="615">
      <c r="A615" s="35"/>
      <c r="B615" s="35"/>
      <c r="C615" s="35"/>
      <c r="M615" s="36"/>
    </row>
    <row r="616">
      <c r="A616" s="35"/>
      <c r="B616" s="35"/>
      <c r="C616" s="35"/>
      <c r="M616" s="36"/>
    </row>
    <row r="617">
      <c r="A617" s="35"/>
      <c r="B617" s="35"/>
      <c r="C617" s="35"/>
      <c r="M617" s="36"/>
    </row>
    <row r="618">
      <c r="A618" s="35"/>
      <c r="B618" s="35"/>
      <c r="C618" s="35"/>
      <c r="M618" s="36"/>
    </row>
    <row r="619">
      <c r="A619" s="35"/>
      <c r="B619" s="35"/>
      <c r="C619" s="35"/>
      <c r="M619" s="36"/>
    </row>
    <row r="620">
      <c r="A620" s="35"/>
      <c r="B620" s="35"/>
      <c r="C620" s="35"/>
      <c r="M620" s="36"/>
    </row>
    <row r="621">
      <c r="A621" s="35"/>
      <c r="B621" s="35"/>
      <c r="C621" s="35"/>
      <c r="M621" s="36"/>
    </row>
    <row r="622">
      <c r="A622" s="35"/>
      <c r="B622" s="35"/>
      <c r="C622" s="35"/>
      <c r="M622" s="36"/>
    </row>
    <row r="623">
      <c r="A623" s="35"/>
      <c r="B623" s="35"/>
      <c r="C623" s="35"/>
      <c r="M623" s="36"/>
    </row>
    <row r="624">
      <c r="A624" s="35"/>
      <c r="B624" s="35"/>
      <c r="C624" s="35"/>
      <c r="M624" s="36"/>
    </row>
    <row r="625">
      <c r="A625" s="35"/>
      <c r="B625" s="35"/>
      <c r="C625" s="35"/>
      <c r="M625" s="36"/>
    </row>
    <row r="626">
      <c r="A626" s="35"/>
      <c r="B626" s="35"/>
      <c r="C626" s="35"/>
      <c r="M626" s="36"/>
    </row>
    <row r="627">
      <c r="A627" s="35"/>
      <c r="B627" s="35"/>
      <c r="C627" s="35"/>
      <c r="M627" s="36"/>
    </row>
    <row r="628">
      <c r="A628" s="35"/>
      <c r="B628" s="35"/>
      <c r="C628" s="35"/>
      <c r="M628" s="36"/>
    </row>
    <row r="629">
      <c r="A629" s="35"/>
      <c r="B629" s="35"/>
      <c r="C629" s="35"/>
      <c r="M629" s="36"/>
    </row>
    <row r="630">
      <c r="A630" s="35"/>
      <c r="B630" s="35"/>
      <c r="C630" s="35"/>
      <c r="M630" s="36"/>
    </row>
    <row r="631">
      <c r="A631" s="35"/>
      <c r="B631" s="35"/>
      <c r="C631" s="35"/>
      <c r="M631" s="36"/>
    </row>
    <row r="632">
      <c r="A632" s="35"/>
      <c r="B632" s="35"/>
      <c r="C632" s="35"/>
      <c r="M632" s="36"/>
    </row>
    <row r="633">
      <c r="A633" s="35"/>
      <c r="B633" s="35"/>
      <c r="C633" s="35"/>
      <c r="M633" s="36"/>
    </row>
    <row r="634">
      <c r="A634" s="35"/>
      <c r="B634" s="35"/>
      <c r="C634" s="35"/>
      <c r="M634" s="36"/>
    </row>
    <row r="635">
      <c r="A635" s="35"/>
      <c r="B635" s="35"/>
      <c r="C635" s="35"/>
      <c r="M635" s="36"/>
    </row>
    <row r="636">
      <c r="A636" s="35"/>
      <c r="B636" s="35"/>
      <c r="C636" s="35"/>
      <c r="M636" s="36"/>
    </row>
    <row r="637">
      <c r="A637" s="35"/>
      <c r="B637" s="35"/>
      <c r="C637" s="35"/>
      <c r="M637" s="36"/>
    </row>
    <row r="638">
      <c r="A638" s="35"/>
      <c r="B638" s="35"/>
      <c r="C638" s="35"/>
      <c r="M638" s="36"/>
    </row>
    <row r="639">
      <c r="A639" s="35"/>
      <c r="B639" s="35"/>
      <c r="C639" s="35"/>
      <c r="M639" s="36"/>
    </row>
    <row r="640">
      <c r="A640" s="35"/>
      <c r="B640" s="35"/>
      <c r="C640" s="35"/>
      <c r="M640" s="36"/>
    </row>
    <row r="641">
      <c r="A641" s="35"/>
      <c r="B641" s="35"/>
      <c r="C641" s="35"/>
      <c r="M641" s="36"/>
    </row>
    <row r="642">
      <c r="A642" s="35"/>
      <c r="B642" s="35"/>
      <c r="C642" s="35"/>
      <c r="M642" s="36"/>
    </row>
    <row r="643">
      <c r="A643" s="35"/>
      <c r="B643" s="35"/>
      <c r="C643" s="35"/>
      <c r="M643" s="36"/>
    </row>
    <row r="644">
      <c r="A644" s="35"/>
      <c r="B644" s="35"/>
      <c r="C644" s="35"/>
      <c r="M644" s="36"/>
    </row>
    <row r="645">
      <c r="A645" s="35"/>
      <c r="B645" s="35"/>
      <c r="C645" s="35"/>
      <c r="M645" s="36"/>
    </row>
    <row r="646">
      <c r="A646" s="35"/>
      <c r="B646" s="35"/>
      <c r="C646" s="35"/>
      <c r="M646" s="36"/>
    </row>
    <row r="647">
      <c r="A647" s="35"/>
      <c r="B647" s="35"/>
      <c r="C647" s="35"/>
      <c r="M647" s="36"/>
    </row>
    <row r="648">
      <c r="A648" s="35"/>
      <c r="B648" s="35"/>
      <c r="C648" s="35"/>
      <c r="M648" s="36"/>
    </row>
    <row r="649">
      <c r="A649" s="35"/>
      <c r="B649" s="35"/>
      <c r="C649" s="35"/>
      <c r="M649" s="36"/>
    </row>
    <row r="650">
      <c r="A650" s="35"/>
      <c r="B650" s="35"/>
      <c r="C650" s="35"/>
      <c r="M650" s="36"/>
    </row>
    <row r="651">
      <c r="A651" s="35"/>
      <c r="B651" s="35"/>
      <c r="C651" s="35"/>
      <c r="M651" s="36"/>
    </row>
    <row r="652">
      <c r="A652" s="35"/>
      <c r="B652" s="35"/>
      <c r="C652" s="35"/>
      <c r="M652" s="36"/>
    </row>
    <row r="653">
      <c r="A653" s="35"/>
      <c r="B653" s="35"/>
      <c r="C653" s="35"/>
      <c r="M653" s="36"/>
    </row>
    <row r="654">
      <c r="A654" s="35"/>
      <c r="B654" s="35"/>
      <c r="C654" s="35"/>
      <c r="M654" s="36"/>
    </row>
    <row r="655">
      <c r="A655" s="35"/>
      <c r="B655" s="35"/>
      <c r="C655" s="35"/>
      <c r="M655" s="36"/>
    </row>
    <row r="656">
      <c r="A656" s="35"/>
      <c r="B656" s="35"/>
      <c r="C656" s="35"/>
      <c r="M656" s="36"/>
    </row>
    <row r="657">
      <c r="A657" s="35"/>
      <c r="B657" s="35"/>
      <c r="C657" s="35"/>
      <c r="M657" s="36"/>
    </row>
    <row r="658">
      <c r="A658" s="35"/>
      <c r="B658" s="35"/>
      <c r="C658" s="35"/>
      <c r="M658" s="36"/>
    </row>
    <row r="659">
      <c r="A659" s="35"/>
      <c r="B659" s="35"/>
      <c r="C659" s="35"/>
      <c r="M659" s="36"/>
    </row>
    <row r="660">
      <c r="A660" s="35"/>
      <c r="B660" s="35"/>
      <c r="C660" s="35"/>
      <c r="M660" s="36"/>
    </row>
    <row r="661">
      <c r="A661" s="35"/>
      <c r="B661" s="35"/>
      <c r="C661" s="35"/>
      <c r="M661" s="36"/>
    </row>
    <row r="662">
      <c r="A662" s="35"/>
      <c r="B662" s="35"/>
      <c r="C662" s="35"/>
      <c r="M662" s="36"/>
    </row>
    <row r="663">
      <c r="A663" s="35"/>
      <c r="B663" s="35"/>
      <c r="C663" s="35"/>
      <c r="M663" s="36"/>
    </row>
    <row r="664">
      <c r="A664" s="35"/>
      <c r="B664" s="35"/>
      <c r="C664" s="35"/>
      <c r="M664" s="36"/>
    </row>
    <row r="665">
      <c r="A665" s="35"/>
      <c r="B665" s="35"/>
      <c r="C665" s="35"/>
      <c r="M665" s="36"/>
    </row>
    <row r="666">
      <c r="A666" s="35"/>
      <c r="B666" s="35"/>
      <c r="C666" s="35"/>
      <c r="M666" s="36"/>
    </row>
    <row r="667">
      <c r="A667" s="35"/>
      <c r="B667" s="35"/>
      <c r="C667" s="35"/>
      <c r="M667" s="36"/>
    </row>
    <row r="668">
      <c r="A668" s="35"/>
      <c r="B668" s="35"/>
      <c r="C668" s="35"/>
      <c r="M668" s="36"/>
    </row>
    <row r="669">
      <c r="A669" s="35"/>
      <c r="B669" s="35"/>
      <c r="C669" s="35"/>
      <c r="M669" s="36"/>
    </row>
    <row r="670">
      <c r="A670" s="35"/>
      <c r="B670" s="35"/>
      <c r="C670" s="35"/>
      <c r="M670" s="36"/>
    </row>
    <row r="671">
      <c r="A671" s="35"/>
      <c r="B671" s="35"/>
      <c r="C671" s="35"/>
      <c r="M671" s="36"/>
    </row>
    <row r="672">
      <c r="A672" s="35"/>
      <c r="B672" s="35"/>
      <c r="C672" s="35"/>
      <c r="M672" s="36"/>
    </row>
    <row r="673">
      <c r="A673" s="35"/>
      <c r="B673" s="35"/>
      <c r="C673" s="35"/>
      <c r="M673" s="36"/>
    </row>
    <row r="674">
      <c r="A674" s="35"/>
      <c r="B674" s="35"/>
      <c r="C674" s="35"/>
      <c r="M674" s="36"/>
    </row>
    <row r="675">
      <c r="A675" s="35"/>
      <c r="B675" s="35"/>
      <c r="C675" s="35"/>
      <c r="M675" s="36"/>
    </row>
    <row r="676">
      <c r="A676" s="35"/>
      <c r="B676" s="35"/>
      <c r="C676" s="35"/>
      <c r="M676" s="36"/>
    </row>
    <row r="677">
      <c r="A677" s="35"/>
      <c r="B677" s="35"/>
      <c r="C677" s="35"/>
      <c r="M677" s="36"/>
    </row>
    <row r="678">
      <c r="A678" s="35"/>
      <c r="B678" s="35"/>
      <c r="C678" s="35"/>
      <c r="M678" s="36"/>
    </row>
    <row r="679">
      <c r="A679" s="35"/>
      <c r="B679" s="35"/>
      <c r="C679" s="35"/>
      <c r="M679" s="36"/>
    </row>
    <row r="680">
      <c r="A680" s="35"/>
      <c r="B680" s="35"/>
      <c r="C680" s="35"/>
      <c r="M680" s="36"/>
    </row>
    <row r="681">
      <c r="A681" s="35"/>
      <c r="B681" s="35"/>
      <c r="C681" s="35"/>
      <c r="M681" s="36"/>
    </row>
    <row r="682">
      <c r="A682" s="35"/>
      <c r="B682" s="35"/>
      <c r="C682" s="35"/>
      <c r="M682" s="36"/>
    </row>
    <row r="683">
      <c r="A683" s="35"/>
      <c r="B683" s="35"/>
      <c r="C683" s="35"/>
      <c r="M683" s="36"/>
    </row>
    <row r="684">
      <c r="A684" s="35"/>
      <c r="B684" s="35"/>
      <c r="C684" s="35"/>
      <c r="M684" s="36"/>
    </row>
    <row r="685">
      <c r="A685" s="35"/>
      <c r="B685" s="35"/>
      <c r="C685" s="35"/>
      <c r="M685" s="36"/>
    </row>
    <row r="686">
      <c r="A686" s="35"/>
      <c r="B686" s="35"/>
      <c r="C686" s="35"/>
      <c r="M686" s="36"/>
    </row>
    <row r="687">
      <c r="A687" s="35"/>
      <c r="B687" s="35"/>
      <c r="C687" s="35"/>
      <c r="M687" s="36"/>
    </row>
    <row r="688">
      <c r="A688" s="35"/>
      <c r="B688" s="35"/>
      <c r="C688" s="35"/>
      <c r="M688" s="36"/>
    </row>
    <row r="689">
      <c r="A689" s="35"/>
      <c r="B689" s="35"/>
      <c r="C689" s="35"/>
      <c r="M689" s="36"/>
    </row>
    <row r="690">
      <c r="A690" s="35"/>
      <c r="B690" s="35"/>
      <c r="C690" s="35"/>
      <c r="M690" s="36"/>
    </row>
    <row r="691">
      <c r="A691" s="35"/>
      <c r="B691" s="35"/>
      <c r="C691" s="35"/>
      <c r="M691" s="36"/>
    </row>
    <row r="692">
      <c r="A692" s="35"/>
      <c r="B692" s="35"/>
      <c r="C692" s="35"/>
      <c r="M692" s="36"/>
    </row>
    <row r="693">
      <c r="A693" s="35"/>
      <c r="B693" s="35"/>
      <c r="C693" s="35"/>
      <c r="M693" s="36"/>
    </row>
    <row r="694">
      <c r="A694" s="35"/>
      <c r="B694" s="35"/>
      <c r="C694" s="35"/>
      <c r="M694" s="36"/>
    </row>
    <row r="695">
      <c r="A695" s="35"/>
      <c r="B695" s="35"/>
      <c r="C695" s="35"/>
      <c r="M695" s="36"/>
    </row>
    <row r="696">
      <c r="A696" s="35"/>
      <c r="B696" s="35"/>
      <c r="C696" s="35"/>
      <c r="M696" s="36"/>
    </row>
    <row r="697">
      <c r="A697" s="35"/>
      <c r="B697" s="35"/>
      <c r="C697" s="35"/>
      <c r="M697" s="36"/>
    </row>
    <row r="698">
      <c r="A698" s="35"/>
      <c r="B698" s="35"/>
      <c r="C698" s="35"/>
      <c r="M698" s="36"/>
    </row>
    <row r="699">
      <c r="A699" s="35"/>
      <c r="B699" s="35"/>
      <c r="C699" s="35"/>
      <c r="M699" s="36"/>
    </row>
    <row r="700">
      <c r="A700" s="35"/>
      <c r="B700" s="35"/>
      <c r="C700" s="35"/>
      <c r="M700" s="36"/>
    </row>
    <row r="701">
      <c r="A701" s="35"/>
      <c r="B701" s="35"/>
      <c r="C701" s="35"/>
      <c r="M701" s="36"/>
    </row>
    <row r="702">
      <c r="A702" s="35"/>
      <c r="B702" s="35"/>
      <c r="C702" s="35"/>
      <c r="M702" s="36"/>
    </row>
    <row r="703">
      <c r="A703" s="35"/>
      <c r="B703" s="35"/>
      <c r="C703" s="35"/>
      <c r="M703" s="36"/>
    </row>
    <row r="704">
      <c r="A704" s="35"/>
      <c r="B704" s="35"/>
      <c r="C704" s="35"/>
      <c r="M704" s="36"/>
    </row>
    <row r="705">
      <c r="A705" s="35"/>
      <c r="B705" s="35"/>
      <c r="C705" s="35"/>
      <c r="M705" s="36"/>
    </row>
    <row r="706">
      <c r="A706" s="35"/>
      <c r="B706" s="35"/>
      <c r="C706" s="35"/>
      <c r="M706" s="36"/>
    </row>
    <row r="707">
      <c r="A707" s="35"/>
      <c r="B707" s="35"/>
      <c r="C707" s="35"/>
      <c r="M707" s="36"/>
    </row>
    <row r="708">
      <c r="A708" s="35"/>
      <c r="B708" s="35"/>
      <c r="C708" s="35"/>
      <c r="M708" s="36"/>
    </row>
    <row r="709">
      <c r="A709" s="35"/>
      <c r="B709" s="35"/>
      <c r="C709" s="35"/>
      <c r="M709" s="36"/>
    </row>
    <row r="710">
      <c r="A710" s="35"/>
      <c r="B710" s="35"/>
      <c r="C710" s="35"/>
      <c r="M710" s="36"/>
    </row>
    <row r="711">
      <c r="A711" s="35"/>
      <c r="B711" s="35"/>
      <c r="C711" s="35"/>
      <c r="M711" s="36"/>
    </row>
    <row r="712">
      <c r="A712" s="35"/>
      <c r="B712" s="35"/>
      <c r="C712" s="35"/>
      <c r="M712" s="36"/>
    </row>
    <row r="713">
      <c r="A713" s="35"/>
      <c r="B713" s="35"/>
      <c r="C713" s="35"/>
      <c r="M713" s="36"/>
    </row>
    <row r="714">
      <c r="A714" s="35"/>
      <c r="B714" s="35"/>
      <c r="C714" s="35"/>
      <c r="M714" s="36"/>
    </row>
    <row r="715">
      <c r="A715" s="35"/>
      <c r="B715" s="35"/>
      <c r="C715" s="35"/>
      <c r="M715" s="36"/>
    </row>
    <row r="716">
      <c r="A716" s="35"/>
      <c r="B716" s="35"/>
      <c r="C716" s="35"/>
      <c r="M716" s="36"/>
    </row>
    <row r="717">
      <c r="A717" s="35"/>
      <c r="B717" s="35"/>
      <c r="C717" s="35"/>
      <c r="M717" s="36"/>
    </row>
    <row r="718">
      <c r="A718" s="35"/>
      <c r="B718" s="35"/>
      <c r="C718" s="35"/>
      <c r="M718" s="36"/>
    </row>
    <row r="719">
      <c r="A719" s="35"/>
      <c r="B719" s="35"/>
      <c r="C719" s="35"/>
      <c r="M719" s="36"/>
    </row>
    <row r="720">
      <c r="A720" s="35"/>
      <c r="B720" s="35"/>
      <c r="C720" s="35"/>
      <c r="M720" s="36"/>
    </row>
    <row r="721">
      <c r="A721" s="35"/>
      <c r="B721" s="35"/>
      <c r="C721" s="35"/>
      <c r="M721" s="36"/>
    </row>
    <row r="722">
      <c r="A722" s="35"/>
      <c r="B722" s="35"/>
      <c r="C722" s="35"/>
      <c r="M722" s="36"/>
    </row>
    <row r="723">
      <c r="A723" s="35"/>
      <c r="B723" s="35"/>
      <c r="C723" s="35"/>
      <c r="M723" s="36"/>
    </row>
    <row r="724">
      <c r="A724" s="35"/>
      <c r="B724" s="35"/>
      <c r="C724" s="35"/>
      <c r="M724" s="36"/>
    </row>
    <row r="725">
      <c r="A725" s="35"/>
      <c r="B725" s="35"/>
      <c r="C725" s="35"/>
      <c r="M725" s="36"/>
    </row>
    <row r="726">
      <c r="A726" s="35"/>
      <c r="B726" s="35"/>
      <c r="C726" s="35"/>
      <c r="M726" s="36"/>
    </row>
    <row r="727">
      <c r="A727" s="35"/>
      <c r="B727" s="35"/>
      <c r="C727" s="35"/>
      <c r="M727" s="36"/>
    </row>
    <row r="728">
      <c r="A728" s="35"/>
      <c r="B728" s="35"/>
      <c r="C728" s="35"/>
      <c r="M728" s="36"/>
    </row>
    <row r="729">
      <c r="A729" s="35"/>
      <c r="B729" s="35"/>
      <c r="C729" s="35"/>
      <c r="M729" s="36"/>
    </row>
    <row r="730">
      <c r="A730" s="35"/>
      <c r="B730" s="35"/>
      <c r="C730" s="35"/>
      <c r="M730" s="36"/>
    </row>
    <row r="731">
      <c r="A731" s="35"/>
      <c r="B731" s="35"/>
      <c r="C731" s="35"/>
      <c r="M731" s="36"/>
    </row>
    <row r="732">
      <c r="A732" s="35"/>
      <c r="B732" s="35"/>
      <c r="C732" s="35"/>
      <c r="M732" s="36"/>
    </row>
    <row r="733">
      <c r="A733" s="35"/>
      <c r="B733" s="35"/>
      <c r="C733" s="35"/>
      <c r="M733" s="36"/>
    </row>
    <row r="734">
      <c r="A734" s="35"/>
      <c r="B734" s="35"/>
      <c r="C734" s="35"/>
      <c r="M734" s="36"/>
    </row>
    <row r="735">
      <c r="A735" s="35"/>
      <c r="B735" s="35"/>
      <c r="C735" s="35"/>
      <c r="M735" s="36"/>
    </row>
    <row r="736">
      <c r="A736" s="35"/>
      <c r="B736" s="35"/>
      <c r="C736" s="35"/>
      <c r="M736" s="36"/>
    </row>
    <row r="737">
      <c r="A737" s="35"/>
      <c r="B737" s="35"/>
      <c r="C737" s="35"/>
      <c r="M737" s="36"/>
    </row>
    <row r="738">
      <c r="A738" s="35"/>
      <c r="B738" s="35"/>
      <c r="C738" s="35"/>
      <c r="M738" s="36"/>
    </row>
    <row r="739">
      <c r="A739" s="35"/>
      <c r="B739" s="35"/>
      <c r="C739" s="35"/>
      <c r="M739" s="36"/>
    </row>
    <row r="740">
      <c r="A740" s="35"/>
      <c r="B740" s="35"/>
      <c r="C740" s="35"/>
      <c r="M740" s="36"/>
    </row>
    <row r="741">
      <c r="A741" s="35"/>
      <c r="B741" s="35"/>
      <c r="C741" s="35"/>
      <c r="M741" s="36"/>
    </row>
    <row r="742">
      <c r="A742" s="35"/>
      <c r="B742" s="35"/>
      <c r="C742" s="35"/>
      <c r="M742" s="36"/>
    </row>
    <row r="743">
      <c r="A743" s="35"/>
      <c r="B743" s="35"/>
      <c r="C743" s="35"/>
      <c r="M743" s="36"/>
    </row>
    <row r="744">
      <c r="A744" s="35"/>
      <c r="B744" s="35"/>
      <c r="C744" s="35"/>
      <c r="M744" s="36"/>
    </row>
    <row r="745">
      <c r="A745" s="35"/>
      <c r="B745" s="35"/>
      <c r="C745" s="35"/>
      <c r="M745" s="36"/>
    </row>
    <row r="746">
      <c r="A746" s="35"/>
      <c r="B746" s="35"/>
      <c r="C746" s="35"/>
      <c r="M746" s="36"/>
    </row>
    <row r="747">
      <c r="A747" s="35"/>
      <c r="B747" s="35"/>
      <c r="C747" s="35"/>
      <c r="M747" s="36"/>
    </row>
    <row r="748">
      <c r="A748" s="35"/>
      <c r="B748" s="35"/>
      <c r="C748" s="35"/>
      <c r="M748" s="36"/>
    </row>
    <row r="749">
      <c r="A749" s="35"/>
      <c r="B749" s="35"/>
      <c r="C749" s="35"/>
      <c r="M749" s="36"/>
    </row>
    <row r="750">
      <c r="A750" s="35"/>
      <c r="B750" s="35"/>
      <c r="C750" s="35"/>
      <c r="M750" s="36"/>
    </row>
    <row r="751">
      <c r="A751" s="35"/>
      <c r="B751" s="35"/>
      <c r="C751" s="35"/>
      <c r="M751" s="36"/>
    </row>
    <row r="752">
      <c r="A752" s="35"/>
      <c r="B752" s="35"/>
      <c r="C752" s="35"/>
      <c r="M752" s="36"/>
    </row>
    <row r="753">
      <c r="A753" s="35"/>
      <c r="B753" s="35"/>
      <c r="C753" s="35"/>
      <c r="M753" s="36"/>
    </row>
    <row r="754">
      <c r="A754" s="35"/>
      <c r="B754" s="35"/>
      <c r="C754" s="35"/>
      <c r="M754" s="36"/>
    </row>
    <row r="755">
      <c r="A755" s="35"/>
      <c r="B755" s="35"/>
      <c r="C755" s="35"/>
      <c r="M755" s="36"/>
    </row>
    <row r="756">
      <c r="A756" s="35"/>
      <c r="B756" s="35"/>
      <c r="C756" s="35"/>
      <c r="M756" s="36"/>
    </row>
    <row r="757">
      <c r="A757" s="35"/>
      <c r="B757" s="35"/>
      <c r="C757" s="35"/>
      <c r="M757" s="36"/>
    </row>
    <row r="758">
      <c r="A758" s="35"/>
      <c r="B758" s="35"/>
      <c r="C758" s="35"/>
      <c r="M758" s="36"/>
    </row>
    <row r="759">
      <c r="A759" s="35"/>
      <c r="B759" s="35"/>
      <c r="C759" s="35"/>
      <c r="M759" s="36"/>
    </row>
    <row r="760">
      <c r="A760" s="35"/>
      <c r="B760" s="35"/>
      <c r="C760" s="35"/>
      <c r="M760" s="36"/>
    </row>
    <row r="761">
      <c r="A761" s="35"/>
      <c r="B761" s="35"/>
      <c r="C761" s="35"/>
      <c r="M761" s="36"/>
    </row>
    <row r="762">
      <c r="A762" s="35"/>
      <c r="B762" s="35"/>
      <c r="C762" s="35"/>
      <c r="M762" s="36"/>
    </row>
    <row r="763">
      <c r="A763" s="35"/>
      <c r="B763" s="35"/>
      <c r="C763" s="35"/>
      <c r="M763" s="36"/>
    </row>
    <row r="764">
      <c r="A764" s="35"/>
      <c r="B764" s="35"/>
      <c r="C764" s="35"/>
      <c r="M764" s="36"/>
    </row>
    <row r="765">
      <c r="A765" s="35"/>
      <c r="B765" s="35"/>
      <c r="C765" s="35"/>
      <c r="M765" s="36"/>
    </row>
    <row r="766">
      <c r="A766" s="35"/>
      <c r="B766" s="35"/>
      <c r="C766" s="35"/>
      <c r="M766" s="36"/>
    </row>
    <row r="767">
      <c r="A767" s="35"/>
      <c r="B767" s="35"/>
      <c r="C767" s="35"/>
      <c r="M767" s="36"/>
    </row>
    <row r="768">
      <c r="A768" s="35"/>
      <c r="B768" s="35"/>
      <c r="C768" s="35"/>
      <c r="M768" s="36"/>
    </row>
    <row r="769">
      <c r="A769" s="35"/>
      <c r="B769" s="35"/>
      <c r="C769" s="35"/>
      <c r="M769" s="36"/>
    </row>
    <row r="770">
      <c r="A770" s="35"/>
      <c r="B770" s="35"/>
      <c r="C770" s="35"/>
      <c r="M770" s="36"/>
    </row>
    <row r="771">
      <c r="A771" s="35"/>
      <c r="B771" s="35"/>
      <c r="C771" s="35"/>
      <c r="M771" s="36"/>
    </row>
    <row r="772">
      <c r="A772" s="35"/>
      <c r="B772" s="35"/>
      <c r="C772" s="35"/>
      <c r="M772" s="36"/>
    </row>
    <row r="773">
      <c r="A773" s="35"/>
      <c r="B773" s="35"/>
      <c r="C773" s="35"/>
      <c r="M773" s="36"/>
    </row>
    <row r="774">
      <c r="A774" s="35"/>
      <c r="B774" s="35"/>
      <c r="C774" s="35"/>
      <c r="M774" s="36"/>
    </row>
    <row r="775">
      <c r="A775" s="35"/>
      <c r="B775" s="35"/>
      <c r="C775" s="35"/>
      <c r="M775" s="36"/>
    </row>
    <row r="776">
      <c r="A776" s="35"/>
      <c r="B776" s="35"/>
      <c r="C776" s="35"/>
      <c r="M776" s="36"/>
    </row>
    <row r="777">
      <c r="A777" s="35"/>
      <c r="B777" s="35"/>
      <c r="C777" s="35"/>
      <c r="M777" s="36"/>
    </row>
    <row r="778">
      <c r="A778" s="35"/>
      <c r="B778" s="35"/>
      <c r="C778" s="35"/>
      <c r="M778" s="36"/>
    </row>
    <row r="779">
      <c r="A779" s="35"/>
      <c r="B779" s="35"/>
      <c r="C779" s="35"/>
      <c r="M779" s="36"/>
    </row>
    <row r="780">
      <c r="A780" s="35"/>
      <c r="B780" s="35"/>
      <c r="C780" s="35"/>
      <c r="M780" s="36"/>
    </row>
    <row r="781">
      <c r="A781" s="35"/>
      <c r="B781" s="35"/>
      <c r="C781" s="35"/>
      <c r="M781" s="36"/>
    </row>
    <row r="782">
      <c r="A782" s="35"/>
      <c r="B782" s="35"/>
      <c r="C782" s="35"/>
      <c r="M782" s="36"/>
    </row>
    <row r="783">
      <c r="A783" s="35"/>
      <c r="B783" s="35"/>
      <c r="C783" s="35"/>
      <c r="M783" s="36"/>
    </row>
    <row r="784">
      <c r="A784" s="35"/>
      <c r="B784" s="35"/>
      <c r="C784" s="35"/>
      <c r="M784" s="36"/>
    </row>
    <row r="785">
      <c r="A785" s="35"/>
      <c r="B785" s="35"/>
      <c r="C785" s="35"/>
      <c r="M785" s="36"/>
    </row>
    <row r="786">
      <c r="A786" s="35"/>
      <c r="B786" s="35"/>
      <c r="C786" s="35"/>
      <c r="M786" s="36"/>
    </row>
    <row r="787">
      <c r="A787" s="35"/>
      <c r="B787" s="35"/>
      <c r="C787" s="35"/>
      <c r="M787" s="36"/>
    </row>
    <row r="788">
      <c r="A788" s="35"/>
      <c r="B788" s="35"/>
      <c r="C788" s="35"/>
      <c r="M788" s="36"/>
    </row>
    <row r="789">
      <c r="A789" s="35"/>
      <c r="B789" s="35"/>
      <c r="C789" s="35"/>
      <c r="M789" s="36"/>
    </row>
    <row r="790">
      <c r="A790" s="35"/>
      <c r="B790" s="35"/>
      <c r="C790" s="35"/>
      <c r="M790" s="36"/>
    </row>
    <row r="791">
      <c r="A791" s="35"/>
      <c r="B791" s="35"/>
      <c r="C791" s="35"/>
      <c r="M791" s="36"/>
    </row>
    <row r="792">
      <c r="A792" s="35"/>
      <c r="B792" s="35"/>
      <c r="C792" s="35"/>
      <c r="M792" s="36"/>
    </row>
    <row r="793">
      <c r="A793" s="35"/>
      <c r="B793" s="35"/>
      <c r="C793" s="35"/>
      <c r="M793" s="36"/>
    </row>
    <row r="794">
      <c r="A794" s="35"/>
      <c r="B794" s="35"/>
      <c r="C794" s="35"/>
      <c r="M794" s="36"/>
    </row>
    <row r="795">
      <c r="A795" s="35"/>
      <c r="B795" s="35"/>
      <c r="C795" s="35"/>
      <c r="M795" s="36"/>
    </row>
    <row r="796">
      <c r="A796" s="35"/>
      <c r="B796" s="35"/>
      <c r="C796" s="35"/>
      <c r="M796" s="36"/>
    </row>
    <row r="797">
      <c r="A797" s="35"/>
      <c r="B797" s="35"/>
      <c r="C797" s="35"/>
      <c r="M797" s="36"/>
    </row>
    <row r="798">
      <c r="A798" s="35"/>
      <c r="B798" s="35"/>
      <c r="C798" s="35"/>
      <c r="M798" s="36"/>
    </row>
    <row r="799">
      <c r="A799" s="35"/>
      <c r="B799" s="35"/>
      <c r="C799" s="35"/>
      <c r="M799" s="36"/>
    </row>
    <row r="800">
      <c r="A800" s="35"/>
      <c r="B800" s="35"/>
      <c r="C800" s="35"/>
      <c r="M800" s="36"/>
    </row>
    <row r="801">
      <c r="A801" s="35"/>
      <c r="B801" s="35"/>
      <c r="C801" s="35"/>
      <c r="M801" s="36"/>
    </row>
    <row r="802">
      <c r="A802" s="35"/>
      <c r="B802" s="35"/>
      <c r="C802" s="35"/>
      <c r="M802" s="36"/>
    </row>
    <row r="803">
      <c r="A803" s="35"/>
      <c r="B803" s="35"/>
      <c r="C803" s="35"/>
      <c r="M803" s="36"/>
    </row>
    <row r="804">
      <c r="A804" s="35"/>
      <c r="B804" s="35"/>
      <c r="C804" s="35"/>
      <c r="M804" s="36"/>
    </row>
    <row r="805">
      <c r="A805" s="35"/>
      <c r="B805" s="35"/>
      <c r="C805" s="35"/>
      <c r="M805" s="36"/>
    </row>
    <row r="806">
      <c r="A806" s="35"/>
      <c r="B806" s="35"/>
      <c r="C806" s="35"/>
      <c r="M806" s="36"/>
    </row>
    <row r="807">
      <c r="A807" s="35"/>
      <c r="B807" s="35"/>
      <c r="C807" s="35"/>
      <c r="M807" s="36"/>
    </row>
    <row r="808">
      <c r="A808" s="35"/>
      <c r="B808" s="35"/>
      <c r="C808" s="35"/>
      <c r="M808" s="36"/>
    </row>
    <row r="809">
      <c r="A809" s="35"/>
      <c r="B809" s="35"/>
      <c r="C809" s="35"/>
      <c r="M809" s="36"/>
    </row>
    <row r="810">
      <c r="A810" s="35"/>
      <c r="B810" s="35"/>
      <c r="C810" s="35"/>
      <c r="M810" s="36"/>
    </row>
    <row r="811">
      <c r="A811" s="35"/>
      <c r="B811" s="35"/>
      <c r="C811" s="35"/>
      <c r="M811" s="36"/>
    </row>
    <row r="812">
      <c r="A812" s="35"/>
      <c r="B812" s="35"/>
      <c r="C812" s="35"/>
      <c r="M812" s="36"/>
    </row>
    <row r="813">
      <c r="A813" s="35"/>
      <c r="B813" s="35"/>
      <c r="C813" s="35"/>
      <c r="M813" s="36"/>
    </row>
    <row r="814">
      <c r="A814" s="35"/>
      <c r="B814" s="35"/>
      <c r="C814" s="35"/>
      <c r="M814" s="36"/>
    </row>
    <row r="815">
      <c r="A815" s="35"/>
      <c r="B815" s="35"/>
      <c r="C815" s="35"/>
      <c r="M815" s="36"/>
    </row>
    <row r="816">
      <c r="A816" s="35"/>
      <c r="B816" s="35"/>
      <c r="C816" s="35"/>
      <c r="M816" s="36"/>
    </row>
    <row r="817">
      <c r="A817" s="35"/>
      <c r="B817" s="35"/>
      <c r="C817" s="35"/>
      <c r="M817" s="36"/>
    </row>
    <row r="818">
      <c r="A818" s="35"/>
      <c r="B818" s="35"/>
      <c r="C818" s="35"/>
      <c r="M818" s="36"/>
    </row>
    <row r="819">
      <c r="A819" s="35"/>
      <c r="B819" s="35"/>
      <c r="C819" s="35"/>
      <c r="M819" s="36"/>
    </row>
    <row r="820">
      <c r="A820" s="35"/>
      <c r="B820" s="35"/>
      <c r="C820" s="35"/>
      <c r="M820" s="36"/>
    </row>
    <row r="821">
      <c r="A821" s="35"/>
      <c r="B821" s="35"/>
      <c r="C821" s="35"/>
      <c r="M821" s="36"/>
    </row>
    <row r="822">
      <c r="A822" s="35"/>
      <c r="B822" s="35"/>
      <c r="C822" s="35"/>
      <c r="M822" s="36"/>
    </row>
    <row r="823">
      <c r="A823" s="35"/>
      <c r="B823" s="35"/>
      <c r="C823" s="35"/>
      <c r="M823" s="36"/>
    </row>
    <row r="824">
      <c r="A824" s="35"/>
      <c r="B824" s="35"/>
      <c r="C824" s="35"/>
      <c r="M824" s="36"/>
    </row>
    <row r="825">
      <c r="A825" s="35"/>
      <c r="B825" s="35"/>
      <c r="C825" s="35"/>
      <c r="M825" s="36"/>
    </row>
    <row r="826">
      <c r="A826" s="35"/>
      <c r="B826" s="35"/>
      <c r="C826" s="35"/>
      <c r="M826" s="36"/>
    </row>
    <row r="827">
      <c r="A827" s="35"/>
      <c r="B827" s="35"/>
      <c r="C827" s="35"/>
      <c r="M827" s="36"/>
    </row>
    <row r="828">
      <c r="A828" s="35"/>
      <c r="B828" s="35"/>
      <c r="C828" s="35"/>
      <c r="M828" s="36"/>
    </row>
    <row r="829">
      <c r="A829" s="35"/>
      <c r="B829" s="35"/>
      <c r="C829" s="35"/>
      <c r="M829" s="36"/>
    </row>
    <row r="830">
      <c r="A830" s="35"/>
      <c r="B830" s="35"/>
      <c r="C830" s="35"/>
      <c r="M830" s="36"/>
    </row>
    <row r="831">
      <c r="A831" s="35"/>
      <c r="B831" s="35"/>
      <c r="C831" s="35"/>
      <c r="M831" s="36"/>
    </row>
    <row r="832">
      <c r="A832" s="35"/>
      <c r="B832" s="35"/>
      <c r="C832" s="35"/>
      <c r="M832" s="36"/>
    </row>
    <row r="833">
      <c r="A833" s="35"/>
      <c r="B833" s="35"/>
      <c r="C833" s="35"/>
      <c r="M833" s="36"/>
    </row>
    <row r="834">
      <c r="A834" s="35"/>
      <c r="B834" s="35"/>
      <c r="C834" s="35"/>
      <c r="M834" s="36"/>
    </row>
    <row r="835">
      <c r="A835" s="35"/>
      <c r="B835" s="35"/>
      <c r="C835" s="35"/>
      <c r="M835" s="36"/>
    </row>
    <row r="836">
      <c r="A836" s="35"/>
      <c r="B836" s="35"/>
      <c r="C836" s="35"/>
      <c r="M836" s="36"/>
    </row>
    <row r="837">
      <c r="A837" s="35"/>
      <c r="B837" s="35"/>
      <c r="C837" s="35"/>
      <c r="M837" s="36"/>
    </row>
    <row r="838">
      <c r="A838" s="35"/>
      <c r="B838" s="35"/>
      <c r="C838" s="35"/>
      <c r="M838" s="36"/>
    </row>
    <row r="839">
      <c r="A839" s="35"/>
      <c r="B839" s="35"/>
      <c r="C839" s="35"/>
      <c r="M839" s="36"/>
    </row>
    <row r="840">
      <c r="A840" s="35"/>
      <c r="B840" s="35"/>
      <c r="C840" s="35"/>
      <c r="M840" s="36"/>
    </row>
    <row r="841">
      <c r="A841" s="35"/>
      <c r="B841" s="35"/>
      <c r="C841" s="35"/>
      <c r="M841" s="36"/>
    </row>
    <row r="842">
      <c r="A842" s="35"/>
      <c r="B842" s="35"/>
      <c r="C842" s="35"/>
      <c r="M842" s="36"/>
    </row>
    <row r="843">
      <c r="A843" s="35"/>
      <c r="B843" s="35"/>
      <c r="C843" s="35"/>
      <c r="M843" s="36"/>
    </row>
    <row r="844">
      <c r="A844" s="35"/>
      <c r="B844" s="35"/>
      <c r="C844" s="35"/>
      <c r="M844" s="36"/>
    </row>
    <row r="845">
      <c r="A845" s="35"/>
      <c r="B845" s="35"/>
      <c r="C845" s="35"/>
      <c r="M845" s="36"/>
    </row>
    <row r="846">
      <c r="A846" s="35"/>
      <c r="B846" s="35"/>
      <c r="C846" s="35"/>
      <c r="M846" s="36"/>
    </row>
    <row r="847">
      <c r="A847" s="35"/>
      <c r="B847" s="35"/>
      <c r="C847" s="35"/>
      <c r="M847" s="36"/>
    </row>
    <row r="848">
      <c r="A848" s="35"/>
      <c r="B848" s="35"/>
      <c r="C848" s="35"/>
      <c r="M848" s="36"/>
    </row>
    <row r="849">
      <c r="A849" s="35"/>
      <c r="B849" s="35"/>
      <c r="C849" s="35"/>
      <c r="M849" s="36"/>
    </row>
    <row r="850">
      <c r="A850" s="35"/>
      <c r="B850" s="35"/>
      <c r="C850" s="35"/>
      <c r="M850" s="36"/>
    </row>
    <row r="851">
      <c r="A851" s="35"/>
      <c r="B851" s="35"/>
      <c r="C851" s="35"/>
      <c r="M851" s="36"/>
    </row>
    <row r="852">
      <c r="A852" s="35"/>
      <c r="B852" s="35"/>
      <c r="C852" s="35"/>
      <c r="M852" s="36"/>
    </row>
    <row r="853">
      <c r="A853" s="35"/>
      <c r="B853" s="35"/>
      <c r="C853" s="35"/>
      <c r="M853" s="36"/>
    </row>
    <row r="854">
      <c r="A854" s="35"/>
      <c r="B854" s="35"/>
      <c r="C854" s="35"/>
      <c r="M854" s="36"/>
    </row>
    <row r="855">
      <c r="A855" s="35"/>
      <c r="B855" s="35"/>
      <c r="C855" s="35"/>
      <c r="M855" s="36"/>
    </row>
    <row r="856">
      <c r="A856" s="35"/>
      <c r="B856" s="35"/>
      <c r="C856" s="35"/>
      <c r="M856" s="36"/>
    </row>
    <row r="857">
      <c r="A857" s="35"/>
      <c r="B857" s="35"/>
      <c r="C857" s="35"/>
      <c r="M857" s="36"/>
    </row>
    <row r="858">
      <c r="A858" s="35"/>
      <c r="B858" s="35"/>
      <c r="C858" s="35"/>
      <c r="M858" s="36"/>
    </row>
    <row r="859">
      <c r="A859" s="35"/>
      <c r="B859" s="35"/>
      <c r="C859" s="35"/>
      <c r="M859" s="36"/>
    </row>
    <row r="860">
      <c r="A860" s="35"/>
      <c r="B860" s="35"/>
      <c r="C860" s="35"/>
      <c r="M860" s="36"/>
    </row>
    <row r="861">
      <c r="A861" s="35"/>
      <c r="B861" s="35"/>
      <c r="C861" s="35"/>
      <c r="M861" s="36"/>
    </row>
    <row r="862">
      <c r="A862" s="35"/>
      <c r="B862" s="35"/>
      <c r="C862" s="35"/>
      <c r="M862" s="36"/>
    </row>
    <row r="863">
      <c r="A863" s="35"/>
      <c r="B863" s="35"/>
      <c r="C863" s="35"/>
      <c r="M863" s="36"/>
    </row>
    <row r="864">
      <c r="A864" s="35"/>
      <c r="B864" s="35"/>
      <c r="C864" s="35"/>
      <c r="M864" s="36"/>
    </row>
    <row r="865">
      <c r="A865" s="35"/>
      <c r="B865" s="35"/>
      <c r="C865" s="35"/>
      <c r="M865" s="36"/>
    </row>
    <row r="866">
      <c r="A866" s="35"/>
      <c r="B866" s="35"/>
      <c r="C866" s="35"/>
      <c r="M866" s="36"/>
    </row>
    <row r="867">
      <c r="A867" s="35"/>
      <c r="B867" s="35"/>
      <c r="C867" s="35"/>
      <c r="M867" s="36"/>
    </row>
    <row r="868">
      <c r="A868" s="35"/>
      <c r="B868" s="35"/>
      <c r="C868" s="35"/>
      <c r="M868" s="36"/>
    </row>
    <row r="869">
      <c r="A869" s="35"/>
      <c r="B869" s="35"/>
      <c r="C869" s="35"/>
      <c r="M869" s="36"/>
    </row>
    <row r="870">
      <c r="A870" s="35"/>
      <c r="B870" s="35"/>
      <c r="C870" s="35"/>
      <c r="M870" s="36"/>
    </row>
    <row r="871">
      <c r="A871" s="35"/>
      <c r="B871" s="35"/>
      <c r="C871" s="35"/>
      <c r="M871" s="36"/>
    </row>
    <row r="872">
      <c r="A872" s="35"/>
      <c r="B872" s="35"/>
      <c r="C872" s="35"/>
      <c r="M872" s="36"/>
    </row>
    <row r="873">
      <c r="A873" s="35"/>
      <c r="B873" s="35"/>
      <c r="C873" s="35"/>
      <c r="M873" s="36"/>
    </row>
    <row r="874">
      <c r="A874" s="35"/>
      <c r="B874" s="35"/>
      <c r="C874" s="35"/>
      <c r="M874" s="36"/>
    </row>
    <row r="875">
      <c r="A875" s="35"/>
      <c r="B875" s="35"/>
      <c r="C875" s="35"/>
      <c r="M875" s="36"/>
    </row>
    <row r="876">
      <c r="A876" s="35"/>
      <c r="B876" s="35"/>
      <c r="C876" s="35"/>
      <c r="M876" s="36"/>
    </row>
    <row r="877">
      <c r="A877" s="35"/>
      <c r="B877" s="35"/>
      <c r="C877" s="35"/>
      <c r="M877" s="36"/>
    </row>
    <row r="878">
      <c r="A878" s="35"/>
      <c r="B878" s="35"/>
      <c r="C878" s="35"/>
      <c r="M878" s="36"/>
    </row>
    <row r="879">
      <c r="A879" s="35"/>
      <c r="B879" s="35"/>
      <c r="C879" s="35"/>
      <c r="M879" s="36"/>
    </row>
    <row r="880">
      <c r="A880" s="35"/>
      <c r="B880" s="35"/>
      <c r="C880" s="35"/>
      <c r="M880" s="36"/>
    </row>
    <row r="881">
      <c r="A881" s="35"/>
      <c r="B881" s="35"/>
      <c r="C881" s="35"/>
      <c r="M881" s="36"/>
    </row>
    <row r="882">
      <c r="A882" s="35"/>
      <c r="B882" s="35"/>
      <c r="C882" s="35"/>
      <c r="M882" s="36"/>
    </row>
    <row r="883">
      <c r="A883" s="35"/>
      <c r="B883" s="35"/>
      <c r="C883" s="35"/>
      <c r="M883" s="36"/>
    </row>
    <row r="884">
      <c r="A884" s="35"/>
      <c r="B884" s="35"/>
      <c r="C884" s="35"/>
      <c r="M884" s="36"/>
    </row>
    <row r="885">
      <c r="A885" s="35"/>
      <c r="B885" s="35"/>
      <c r="C885" s="35"/>
      <c r="M885" s="36"/>
    </row>
    <row r="886">
      <c r="A886" s="35"/>
      <c r="B886" s="35"/>
      <c r="C886" s="35"/>
      <c r="M886" s="36"/>
    </row>
    <row r="887">
      <c r="A887" s="35"/>
      <c r="B887" s="35"/>
      <c r="C887" s="35"/>
      <c r="M887" s="36"/>
    </row>
    <row r="888">
      <c r="A888" s="35"/>
      <c r="B888" s="35"/>
      <c r="C888" s="35"/>
      <c r="M888" s="36"/>
    </row>
    <row r="889">
      <c r="A889" s="35"/>
      <c r="B889" s="35"/>
      <c r="C889" s="35"/>
      <c r="M889" s="36"/>
    </row>
    <row r="890">
      <c r="A890" s="35"/>
      <c r="B890" s="35"/>
      <c r="C890" s="35"/>
      <c r="M890" s="36"/>
    </row>
    <row r="891">
      <c r="A891" s="35"/>
      <c r="B891" s="35"/>
      <c r="C891" s="35"/>
      <c r="M891" s="36"/>
    </row>
    <row r="892">
      <c r="A892" s="35"/>
      <c r="B892" s="35"/>
      <c r="C892" s="35"/>
      <c r="M892" s="36"/>
    </row>
    <row r="893">
      <c r="A893" s="35"/>
      <c r="B893" s="35"/>
      <c r="C893" s="35"/>
      <c r="M893" s="36"/>
    </row>
    <row r="894">
      <c r="A894" s="35"/>
      <c r="B894" s="35"/>
      <c r="C894" s="35"/>
      <c r="M894" s="36"/>
    </row>
    <row r="895">
      <c r="A895" s="35"/>
      <c r="B895" s="35"/>
      <c r="C895" s="35"/>
      <c r="M895" s="36"/>
    </row>
    <row r="896">
      <c r="A896" s="35"/>
      <c r="B896" s="35"/>
      <c r="C896" s="35"/>
      <c r="M896" s="36"/>
    </row>
    <row r="897">
      <c r="A897" s="35"/>
      <c r="B897" s="35"/>
      <c r="C897" s="35"/>
      <c r="M897" s="36"/>
    </row>
    <row r="898">
      <c r="A898" s="35"/>
      <c r="B898" s="35"/>
      <c r="C898" s="35"/>
      <c r="M898" s="36"/>
    </row>
    <row r="899">
      <c r="A899" s="35"/>
      <c r="B899" s="35"/>
      <c r="C899" s="35"/>
      <c r="M899" s="36"/>
    </row>
    <row r="900">
      <c r="A900" s="35"/>
      <c r="B900" s="35"/>
      <c r="C900" s="35"/>
      <c r="M900" s="36"/>
    </row>
    <row r="901">
      <c r="A901" s="35"/>
      <c r="B901" s="35"/>
      <c r="C901" s="35"/>
      <c r="M901" s="36"/>
    </row>
    <row r="902">
      <c r="A902" s="35"/>
      <c r="B902" s="35"/>
      <c r="C902" s="35"/>
      <c r="M902" s="36"/>
    </row>
    <row r="903">
      <c r="A903" s="35"/>
      <c r="B903" s="35"/>
      <c r="C903" s="35"/>
      <c r="M903" s="36"/>
    </row>
    <row r="904">
      <c r="A904" s="35"/>
      <c r="B904" s="35"/>
      <c r="C904" s="35"/>
      <c r="M904" s="36"/>
    </row>
    <row r="905">
      <c r="A905" s="35"/>
      <c r="B905" s="35"/>
      <c r="C905" s="35"/>
      <c r="M905" s="36"/>
    </row>
    <row r="906">
      <c r="A906" s="35"/>
      <c r="B906" s="35"/>
      <c r="C906" s="35"/>
      <c r="M906" s="36"/>
    </row>
    <row r="907">
      <c r="A907" s="35"/>
      <c r="B907" s="35"/>
      <c r="C907" s="35"/>
      <c r="M907" s="36"/>
    </row>
    <row r="908">
      <c r="A908" s="35"/>
      <c r="B908" s="35"/>
      <c r="C908" s="35"/>
      <c r="M908" s="36"/>
    </row>
    <row r="909">
      <c r="A909" s="35"/>
      <c r="B909" s="35"/>
      <c r="C909" s="35"/>
      <c r="M909" s="36"/>
    </row>
    <row r="910">
      <c r="A910" s="35"/>
      <c r="B910" s="35"/>
      <c r="C910" s="35"/>
      <c r="M910" s="36"/>
    </row>
    <row r="911">
      <c r="A911" s="35"/>
      <c r="B911" s="35"/>
      <c r="C911" s="35"/>
      <c r="M911" s="36"/>
    </row>
    <row r="912">
      <c r="A912" s="35"/>
      <c r="B912" s="35"/>
      <c r="C912" s="35"/>
      <c r="M912" s="36"/>
    </row>
    <row r="913">
      <c r="A913" s="35"/>
      <c r="B913" s="35"/>
      <c r="C913" s="35"/>
      <c r="M913" s="36"/>
    </row>
    <row r="914">
      <c r="A914" s="35"/>
      <c r="B914" s="35"/>
      <c r="C914" s="35"/>
      <c r="M914" s="36"/>
    </row>
    <row r="915">
      <c r="A915" s="35"/>
      <c r="B915" s="35"/>
      <c r="C915" s="35"/>
      <c r="M915" s="36"/>
    </row>
    <row r="916">
      <c r="A916" s="35"/>
      <c r="B916" s="35"/>
      <c r="C916" s="35"/>
      <c r="M916" s="36"/>
    </row>
    <row r="917">
      <c r="A917" s="35"/>
      <c r="B917" s="35"/>
      <c r="C917" s="35"/>
      <c r="M917" s="36"/>
    </row>
    <row r="918">
      <c r="A918" s="35"/>
      <c r="B918" s="35"/>
      <c r="C918" s="35"/>
      <c r="M918" s="36"/>
    </row>
    <row r="919">
      <c r="A919" s="35"/>
      <c r="B919" s="35"/>
      <c r="C919" s="35"/>
      <c r="M919" s="36"/>
    </row>
    <row r="920">
      <c r="A920" s="35"/>
      <c r="B920" s="35"/>
      <c r="C920" s="35"/>
      <c r="M920" s="36"/>
    </row>
    <row r="921">
      <c r="A921" s="35"/>
      <c r="B921" s="35"/>
      <c r="C921" s="35"/>
      <c r="M921" s="36"/>
    </row>
    <row r="922">
      <c r="A922" s="35"/>
      <c r="B922" s="35"/>
      <c r="C922" s="35"/>
      <c r="M922" s="36"/>
    </row>
    <row r="923">
      <c r="A923" s="35"/>
      <c r="B923" s="35"/>
      <c r="C923" s="35"/>
      <c r="M923" s="36"/>
    </row>
    <row r="924">
      <c r="A924" s="35"/>
      <c r="B924" s="35"/>
      <c r="C924" s="35"/>
      <c r="M924" s="36"/>
    </row>
    <row r="925">
      <c r="A925" s="35"/>
      <c r="B925" s="35"/>
      <c r="C925" s="35"/>
      <c r="M925" s="36"/>
    </row>
    <row r="926">
      <c r="A926" s="35"/>
      <c r="B926" s="35"/>
      <c r="C926" s="35"/>
      <c r="M926" s="36"/>
    </row>
    <row r="927">
      <c r="A927" s="35"/>
      <c r="B927" s="35"/>
      <c r="C927" s="35"/>
      <c r="M927" s="36"/>
    </row>
    <row r="928">
      <c r="A928" s="35"/>
      <c r="B928" s="35"/>
      <c r="C928" s="35"/>
      <c r="M928" s="36"/>
    </row>
    <row r="929">
      <c r="A929" s="35"/>
      <c r="B929" s="35"/>
      <c r="C929" s="35"/>
      <c r="M929" s="36"/>
    </row>
    <row r="930">
      <c r="A930" s="35"/>
      <c r="B930" s="35"/>
      <c r="C930" s="35"/>
      <c r="M930" s="36"/>
    </row>
    <row r="931">
      <c r="A931" s="35"/>
      <c r="B931" s="35"/>
      <c r="C931" s="35"/>
      <c r="M931" s="36"/>
    </row>
    <row r="932">
      <c r="A932" s="35"/>
      <c r="B932" s="35"/>
      <c r="C932" s="35"/>
      <c r="M932" s="36"/>
    </row>
    <row r="933">
      <c r="A933" s="35"/>
      <c r="B933" s="35"/>
      <c r="C933" s="35"/>
      <c r="M933" s="36"/>
    </row>
    <row r="934">
      <c r="A934" s="35"/>
      <c r="B934" s="35"/>
      <c r="C934" s="35"/>
      <c r="M934" s="36"/>
    </row>
    <row r="935">
      <c r="A935" s="35"/>
      <c r="B935" s="35"/>
      <c r="C935" s="35"/>
      <c r="M935" s="36"/>
    </row>
    <row r="936">
      <c r="A936" s="35"/>
      <c r="B936" s="35"/>
      <c r="C936" s="35"/>
      <c r="M936" s="36"/>
    </row>
    <row r="937">
      <c r="A937" s="35"/>
      <c r="B937" s="35"/>
      <c r="C937" s="35"/>
      <c r="M937" s="36"/>
    </row>
    <row r="938">
      <c r="A938" s="35"/>
      <c r="B938" s="35"/>
      <c r="C938" s="35"/>
      <c r="M938" s="36"/>
    </row>
    <row r="939">
      <c r="A939" s="35"/>
      <c r="B939" s="35"/>
      <c r="C939" s="35"/>
      <c r="M939" s="36"/>
    </row>
    <row r="940">
      <c r="A940" s="35"/>
      <c r="B940" s="35"/>
      <c r="C940" s="35"/>
      <c r="M940" s="36"/>
    </row>
    <row r="941">
      <c r="A941" s="35"/>
      <c r="B941" s="35"/>
      <c r="C941" s="35"/>
      <c r="M941" s="36"/>
    </row>
    <row r="942">
      <c r="A942" s="35"/>
      <c r="B942" s="35"/>
      <c r="C942" s="35"/>
      <c r="M942" s="36"/>
    </row>
    <row r="943">
      <c r="A943" s="35"/>
      <c r="B943" s="35"/>
      <c r="C943" s="35"/>
      <c r="M943" s="36"/>
    </row>
    <row r="944">
      <c r="A944" s="35"/>
      <c r="B944" s="35"/>
      <c r="C944" s="35"/>
      <c r="M944" s="36"/>
    </row>
    <row r="945">
      <c r="A945" s="35"/>
      <c r="B945" s="35"/>
      <c r="C945" s="35"/>
      <c r="M945" s="36"/>
    </row>
    <row r="946">
      <c r="A946" s="35"/>
      <c r="B946" s="35"/>
      <c r="C946" s="35"/>
      <c r="M946" s="36"/>
    </row>
    <row r="947">
      <c r="A947" s="35"/>
      <c r="B947" s="35"/>
      <c r="C947" s="35"/>
      <c r="M947" s="36"/>
    </row>
    <row r="948">
      <c r="A948" s="35"/>
      <c r="B948" s="35"/>
      <c r="C948" s="35"/>
      <c r="M948" s="36"/>
    </row>
    <row r="949">
      <c r="A949" s="35"/>
      <c r="B949" s="35"/>
      <c r="C949" s="35"/>
      <c r="M949" s="36"/>
    </row>
    <row r="950">
      <c r="A950" s="35"/>
      <c r="B950" s="35"/>
      <c r="C950" s="35"/>
      <c r="M950" s="36"/>
    </row>
    <row r="951">
      <c r="A951" s="35"/>
      <c r="B951" s="35"/>
      <c r="C951" s="35"/>
      <c r="M951" s="36"/>
    </row>
    <row r="952">
      <c r="A952" s="35"/>
      <c r="B952" s="35"/>
      <c r="C952" s="35"/>
      <c r="M952" s="36"/>
    </row>
    <row r="953">
      <c r="A953" s="35"/>
      <c r="B953" s="35"/>
      <c r="C953" s="35"/>
      <c r="M953" s="36"/>
    </row>
    <row r="954">
      <c r="A954" s="35"/>
      <c r="B954" s="35"/>
      <c r="C954" s="35"/>
      <c r="M954" s="36"/>
    </row>
    <row r="955">
      <c r="A955" s="35"/>
      <c r="B955" s="35"/>
      <c r="C955" s="35"/>
      <c r="M955" s="36"/>
    </row>
    <row r="956">
      <c r="A956" s="35"/>
      <c r="B956" s="35"/>
      <c r="C956" s="35"/>
      <c r="M956" s="36"/>
    </row>
    <row r="957">
      <c r="A957" s="35"/>
      <c r="B957" s="35"/>
      <c r="C957" s="35"/>
      <c r="M957" s="36"/>
    </row>
    <row r="958">
      <c r="A958" s="35"/>
      <c r="B958" s="35"/>
      <c r="C958" s="35"/>
      <c r="M958" s="36"/>
    </row>
    <row r="959">
      <c r="A959" s="35"/>
      <c r="B959" s="35"/>
      <c r="C959" s="35"/>
      <c r="M959" s="36"/>
    </row>
    <row r="960">
      <c r="A960" s="35"/>
      <c r="B960" s="35"/>
      <c r="C960" s="35"/>
      <c r="M960" s="36"/>
    </row>
    <row r="961">
      <c r="A961" s="35"/>
      <c r="B961" s="35"/>
      <c r="C961" s="35"/>
      <c r="M961" s="36"/>
    </row>
    <row r="962">
      <c r="A962" s="35"/>
      <c r="B962" s="35"/>
      <c r="C962" s="35"/>
      <c r="M962" s="36"/>
    </row>
    <row r="963">
      <c r="A963" s="35"/>
      <c r="B963" s="35"/>
      <c r="C963" s="35"/>
      <c r="M963" s="36"/>
    </row>
    <row r="964">
      <c r="A964" s="35"/>
      <c r="B964" s="35"/>
      <c r="C964" s="35"/>
      <c r="M964" s="36"/>
    </row>
    <row r="965">
      <c r="A965" s="35"/>
      <c r="B965" s="35"/>
      <c r="C965" s="35"/>
      <c r="M965" s="36"/>
    </row>
    <row r="966">
      <c r="A966" s="35"/>
      <c r="B966" s="35"/>
      <c r="C966" s="35"/>
      <c r="M966" s="36"/>
    </row>
    <row r="967">
      <c r="A967" s="35"/>
      <c r="B967" s="35"/>
      <c r="C967" s="35"/>
      <c r="M967" s="36"/>
    </row>
    <row r="968">
      <c r="A968" s="35"/>
      <c r="B968" s="35"/>
      <c r="C968" s="35"/>
      <c r="M968" s="36"/>
    </row>
    <row r="969">
      <c r="A969" s="35"/>
      <c r="B969" s="35"/>
      <c r="C969" s="35"/>
      <c r="M969" s="36"/>
    </row>
    <row r="970">
      <c r="A970" s="35"/>
      <c r="B970" s="35"/>
      <c r="C970" s="35"/>
      <c r="M970" s="36"/>
    </row>
    <row r="971">
      <c r="A971" s="35"/>
      <c r="B971" s="35"/>
      <c r="C971" s="35"/>
      <c r="M971" s="36"/>
    </row>
    <row r="972">
      <c r="A972" s="35"/>
      <c r="B972" s="35"/>
      <c r="C972" s="35"/>
      <c r="M972" s="36"/>
    </row>
    <row r="973">
      <c r="A973" s="35"/>
      <c r="B973" s="35"/>
      <c r="C973" s="35"/>
      <c r="M973" s="36"/>
    </row>
    <row r="974">
      <c r="A974" s="35"/>
      <c r="B974" s="35"/>
      <c r="C974" s="35"/>
      <c r="M974" s="36"/>
    </row>
    <row r="975">
      <c r="A975" s="35"/>
      <c r="B975" s="35"/>
      <c r="C975" s="35"/>
      <c r="M975" s="36"/>
    </row>
    <row r="976">
      <c r="A976" s="35"/>
      <c r="B976" s="35"/>
      <c r="C976" s="35"/>
      <c r="M976" s="36"/>
    </row>
    <row r="977">
      <c r="A977" s="35"/>
      <c r="B977" s="35"/>
      <c r="C977" s="35"/>
      <c r="M977" s="36"/>
    </row>
    <row r="978">
      <c r="A978" s="35"/>
      <c r="B978" s="35"/>
      <c r="C978" s="35"/>
      <c r="M978" s="36"/>
    </row>
    <row r="979">
      <c r="A979" s="35"/>
      <c r="B979" s="35"/>
      <c r="C979" s="35"/>
      <c r="M979" s="36"/>
    </row>
    <row r="980">
      <c r="A980" s="35"/>
      <c r="B980" s="35"/>
      <c r="C980" s="35"/>
      <c r="M980" s="36"/>
    </row>
    <row r="981">
      <c r="A981" s="35"/>
      <c r="B981" s="35"/>
      <c r="C981" s="35"/>
      <c r="M981" s="36"/>
    </row>
    <row r="982">
      <c r="A982" s="35"/>
      <c r="B982" s="35"/>
      <c r="C982" s="35"/>
      <c r="M982" s="36"/>
    </row>
    <row r="983">
      <c r="A983" s="35"/>
      <c r="B983" s="35"/>
      <c r="C983" s="35"/>
      <c r="M983" s="36"/>
    </row>
    <row r="984">
      <c r="A984" s="35"/>
      <c r="B984" s="35"/>
      <c r="C984" s="35"/>
      <c r="M984" s="36"/>
    </row>
    <row r="985">
      <c r="A985" s="35"/>
      <c r="B985" s="35"/>
      <c r="C985" s="35"/>
      <c r="M985" s="36"/>
    </row>
    <row r="986">
      <c r="A986" s="35"/>
      <c r="B986" s="35"/>
      <c r="C986" s="35"/>
      <c r="M986" s="36"/>
    </row>
    <row r="987">
      <c r="A987" s="35"/>
      <c r="B987" s="35"/>
      <c r="C987" s="35"/>
      <c r="M987" s="36"/>
    </row>
    <row r="988">
      <c r="A988" s="35"/>
      <c r="B988" s="35"/>
      <c r="C988" s="35"/>
      <c r="M988" s="36"/>
    </row>
    <row r="989">
      <c r="A989" s="35"/>
      <c r="B989" s="35"/>
      <c r="C989" s="35"/>
      <c r="M989" s="36"/>
    </row>
    <row r="990">
      <c r="A990" s="35"/>
      <c r="B990" s="35"/>
      <c r="C990" s="35"/>
      <c r="M990" s="36"/>
    </row>
    <row r="991">
      <c r="A991" s="35"/>
      <c r="B991" s="35"/>
      <c r="C991" s="35"/>
      <c r="M991" s="36"/>
    </row>
    <row r="992">
      <c r="A992" s="35"/>
      <c r="B992" s="35"/>
      <c r="C992" s="35"/>
      <c r="M992" s="36"/>
    </row>
    <row r="993">
      <c r="A993" s="35"/>
      <c r="B993" s="35"/>
      <c r="C993" s="35"/>
      <c r="M993" s="36"/>
    </row>
    <row r="994">
      <c r="A994" s="35"/>
      <c r="B994" s="35"/>
      <c r="C994" s="35"/>
      <c r="M994" s="36"/>
    </row>
    <row r="995">
      <c r="A995" s="35"/>
      <c r="B995" s="35"/>
      <c r="C995" s="35"/>
      <c r="M995" s="36"/>
    </row>
    <row r="996">
      <c r="A996" s="35"/>
      <c r="B996" s="35"/>
      <c r="C996" s="35"/>
      <c r="M996" s="36"/>
    </row>
    <row r="997">
      <c r="A997" s="35"/>
      <c r="B997" s="35"/>
      <c r="C997" s="35"/>
      <c r="M997" s="36"/>
    </row>
    <row r="998">
      <c r="A998" s="35"/>
      <c r="B998" s="35"/>
      <c r="C998" s="35"/>
      <c r="M998" s="36"/>
    </row>
    <row r="999">
      <c r="A999" s="35"/>
      <c r="B999" s="35"/>
      <c r="C999" s="35"/>
      <c r="M999" s="36"/>
    </row>
  </sheetData>
  <hyperlinks>
    <hyperlink r:id="rId1" ref="E1"/>
    <hyperlink r:id="rId2" ref="E2"/>
    <hyperlink r:id="rId3" ref="M2"/>
    <hyperlink r:id="rId4" ref="E3"/>
    <hyperlink r:id="rId5" ref="M3"/>
    <hyperlink r:id="rId6" ref="E4"/>
    <hyperlink r:id="rId7" ref="M4"/>
    <hyperlink r:id="rId8" ref="E5"/>
    <hyperlink r:id="rId9" ref="M5"/>
    <hyperlink r:id="rId10" ref="E6"/>
    <hyperlink r:id="rId11" ref="M6"/>
    <hyperlink r:id="rId12" ref="E7"/>
    <hyperlink r:id="rId13" ref="E8"/>
    <hyperlink r:id="rId14" ref="M8"/>
    <hyperlink r:id="rId15" ref="E9"/>
    <hyperlink r:id="rId16" ref="M9"/>
    <hyperlink r:id="rId17" ref="E10"/>
    <hyperlink r:id="rId18" ref="M10"/>
    <hyperlink r:id="rId19" ref="E11"/>
    <hyperlink r:id="rId20" ref="M11"/>
    <hyperlink r:id="rId21" ref="E12"/>
    <hyperlink r:id="rId22" ref="M12"/>
    <hyperlink r:id="rId23" ref="E13"/>
    <hyperlink r:id="rId24" ref="M13"/>
    <hyperlink r:id="rId25" ref="E14"/>
    <hyperlink r:id="rId26" ref="M14"/>
    <hyperlink r:id="rId27" ref="E15"/>
    <hyperlink r:id="rId28" ref="M15"/>
    <hyperlink r:id="rId29" ref="E16"/>
    <hyperlink r:id="rId30" ref="M16"/>
    <hyperlink r:id="rId31" ref="E17"/>
    <hyperlink r:id="rId32" ref="M17"/>
    <hyperlink r:id="rId33" ref="E18"/>
    <hyperlink r:id="rId34" ref="M18"/>
    <hyperlink r:id="rId35" ref="E19"/>
    <hyperlink r:id="rId36" ref="M19"/>
    <hyperlink r:id="rId37" ref="E20"/>
    <hyperlink r:id="rId38" ref="M20"/>
    <hyperlink r:id="rId39" ref="E21"/>
    <hyperlink r:id="rId40" ref="M21"/>
    <hyperlink r:id="rId41" ref="E22"/>
    <hyperlink r:id="rId42" ref="M22"/>
    <hyperlink r:id="rId43" ref="E23"/>
    <hyperlink r:id="rId44" ref="M23"/>
    <hyperlink r:id="rId45" ref="E24"/>
    <hyperlink r:id="rId46" ref="M24"/>
    <hyperlink r:id="rId47" ref="E25"/>
    <hyperlink r:id="rId48" ref="M25"/>
    <hyperlink r:id="rId49" ref="E26"/>
    <hyperlink r:id="rId50" ref="M26"/>
    <hyperlink r:id="rId51" ref="E27"/>
    <hyperlink r:id="rId52" ref="M27"/>
    <hyperlink r:id="rId53" ref="E28"/>
    <hyperlink r:id="rId54" ref="M28"/>
    <hyperlink r:id="rId55" ref="E29"/>
    <hyperlink r:id="rId56" ref="M29"/>
    <hyperlink r:id="rId57" ref="E30"/>
    <hyperlink r:id="rId58" ref="M30"/>
    <hyperlink r:id="rId59" ref="E31"/>
    <hyperlink r:id="rId60" ref="M31"/>
    <hyperlink r:id="rId61" ref="E32"/>
    <hyperlink r:id="rId62" ref="M32"/>
    <hyperlink r:id="rId63" ref="E33"/>
    <hyperlink r:id="rId64" ref="M33"/>
    <hyperlink r:id="rId65" ref="E34"/>
    <hyperlink r:id="rId66" ref="M34"/>
    <hyperlink r:id="rId67" ref="E35"/>
    <hyperlink r:id="rId68" ref="M35"/>
    <hyperlink r:id="rId69" ref="E36"/>
    <hyperlink r:id="rId70" ref="M36"/>
    <hyperlink r:id="rId71" ref="E37"/>
    <hyperlink r:id="rId72" ref="M37"/>
    <hyperlink r:id="rId73" ref="E38"/>
    <hyperlink r:id="rId74" ref="M38"/>
    <hyperlink r:id="rId75" ref="E39"/>
    <hyperlink r:id="rId76" ref="M39"/>
    <hyperlink r:id="rId77" ref="E40"/>
    <hyperlink r:id="rId78" ref="M40"/>
    <hyperlink r:id="rId79" ref="E41"/>
    <hyperlink r:id="rId80" ref="M41"/>
    <hyperlink r:id="rId81" ref="E42"/>
    <hyperlink r:id="rId82" ref="M42"/>
  </hyperlinks>
  <drawing r:id="rId83"/>
  <tableParts count="1">
    <tablePart r:id="rId8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405</v>
      </c>
    </row>
    <row r="2" ht="32.25" customHeight="1">
      <c r="A2" s="155" t="s">
        <v>571</v>
      </c>
      <c r="B2" s="163" t="s">
        <v>374</v>
      </c>
      <c r="C2" s="157" t="s">
        <v>572</v>
      </c>
      <c r="D2" s="157" t="s">
        <v>573</v>
      </c>
      <c r="E2" s="157" t="s">
        <v>574</v>
      </c>
      <c r="F2" s="157" t="s">
        <v>575</v>
      </c>
    </row>
    <row r="3" ht="187.5" customHeight="1">
      <c r="A3" s="159"/>
      <c r="B3" s="48"/>
      <c r="C3" s="160" t="s">
        <v>617</v>
      </c>
      <c r="D3" s="160" t="s">
        <v>618</v>
      </c>
      <c r="E3" s="160" t="s">
        <v>619</v>
      </c>
      <c r="F3" s="160" t="s">
        <v>620</v>
      </c>
    </row>
    <row r="4" ht="30.0" customHeight="1">
      <c r="A4" s="155" t="s">
        <v>580</v>
      </c>
      <c r="B4" s="156"/>
      <c r="C4" s="157" t="s">
        <v>572</v>
      </c>
      <c r="D4" s="157" t="s">
        <v>573</v>
      </c>
      <c r="E4" s="157" t="s">
        <v>574</v>
      </c>
      <c r="F4" s="157" t="s">
        <v>575</v>
      </c>
    </row>
    <row r="5" ht="187.5" customHeight="1">
      <c r="A5" s="161"/>
      <c r="C5" s="162" t="s">
        <v>621</v>
      </c>
      <c r="D5" s="162" t="s">
        <v>622</v>
      </c>
      <c r="E5" s="162" t="s">
        <v>623</v>
      </c>
      <c r="F5" s="162" t="s">
        <v>624</v>
      </c>
    </row>
  </sheetData>
  <mergeCells count="4">
    <mergeCell ref="A1:B1"/>
    <mergeCell ref="C1:F1"/>
    <mergeCell ref="A3:B3"/>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406</v>
      </c>
    </row>
    <row r="2" ht="32.25" customHeight="1">
      <c r="A2" s="155" t="s">
        <v>571</v>
      </c>
      <c r="B2" s="163" t="s">
        <v>385</v>
      </c>
      <c r="C2" s="157" t="s">
        <v>572</v>
      </c>
      <c r="D2" s="157" t="s">
        <v>573</v>
      </c>
      <c r="E2" s="157" t="s">
        <v>574</v>
      </c>
      <c r="F2" s="157" t="s">
        <v>575</v>
      </c>
    </row>
    <row r="3" ht="187.5" customHeight="1">
      <c r="A3" s="159"/>
      <c r="B3" s="48"/>
      <c r="C3" s="160" t="s">
        <v>625</v>
      </c>
      <c r="D3" s="160" t="s">
        <v>626</v>
      </c>
      <c r="E3" s="160" t="s">
        <v>627</v>
      </c>
      <c r="F3" s="160"/>
    </row>
    <row r="4" ht="30.0" customHeight="1">
      <c r="A4" s="155" t="s">
        <v>580</v>
      </c>
      <c r="B4" s="163" t="s">
        <v>374</v>
      </c>
      <c r="C4" s="157" t="s">
        <v>572</v>
      </c>
      <c r="D4" s="157" t="s">
        <v>573</v>
      </c>
      <c r="E4" s="157" t="s">
        <v>574</v>
      </c>
      <c r="F4" s="157" t="s">
        <v>575</v>
      </c>
    </row>
    <row r="5" ht="187.5" customHeight="1">
      <c r="A5" s="161"/>
      <c r="C5" s="162" t="s">
        <v>628</v>
      </c>
      <c r="D5" s="162" t="s">
        <v>629</v>
      </c>
      <c r="E5" s="162" t="s">
        <v>630</v>
      </c>
      <c r="F5" s="171" t="s">
        <v>631</v>
      </c>
    </row>
  </sheetData>
  <mergeCells count="4">
    <mergeCell ref="A1:B1"/>
    <mergeCell ref="C1:F1"/>
    <mergeCell ref="A3:B3"/>
    <mergeCell ref="A5:B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407</v>
      </c>
    </row>
    <row r="2" ht="32.25" customHeight="1">
      <c r="A2" s="155" t="s">
        <v>571</v>
      </c>
      <c r="B2" s="163" t="s">
        <v>372</v>
      </c>
      <c r="C2" s="157" t="s">
        <v>572</v>
      </c>
      <c r="D2" s="157" t="s">
        <v>573</v>
      </c>
      <c r="E2" s="157" t="s">
        <v>574</v>
      </c>
      <c r="F2" s="157" t="s">
        <v>575</v>
      </c>
    </row>
    <row r="3" ht="187.5" customHeight="1">
      <c r="A3" s="159"/>
      <c r="B3" s="48"/>
      <c r="C3" s="160" t="s">
        <v>632</v>
      </c>
      <c r="D3" s="160" t="s">
        <v>633</v>
      </c>
      <c r="E3" s="160" t="s">
        <v>634</v>
      </c>
      <c r="F3" s="160" t="s">
        <v>635</v>
      </c>
    </row>
    <row r="4" ht="30.0" customHeight="1">
      <c r="A4" s="155" t="s">
        <v>580</v>
      </c>
      <c r="B4" s="163" t="s">
        <v>377</v>
      </c>
      <c r="C4" s="157" t="s">
        <v>572</v>
      </c>
      <c r="D4" s="157" t="s">
        <v>573</v>
      </c>
      <c r="E4" s="157" t="s">
        <v>574</v>
      </c>
      <c r="F4" s="157" t="s">
        <v>575</v>
      </c>
    </row>
    <row r="5" ht="187.5" customHeight="1">
      <c r="A5" s="161"/>
      <c r="C5" s="162" t="s">
        <v>636</v>
      </c>
      <c r="D5" s="162" t="s">
        <v>637</v>
      </c>
      <c r="E5" s="162" t="s">
        <v>638</v>
      </c>
      <c r="F5" s="162" t="s">
        <v>639</v>
      </c>
      <c r="G5" s="172"/>
    </row>
  </sheetData>
  <mergeCells count="4">
    <mergeCell ref="A1:B1"/>
    <mergeCell ref="C1:F1"/>
    <mergeCell ref="A3:B3"/>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408</v>
      </c>
    </row>
    <row r="2" ht="32.25" customHeight="1">
      <c r="A2" s="155" t="s">
        <v>571</v>
      </c>
      <c r="B2" s="156" t="s">
        <v>378</v>
      </c>
      <c r="C2" s="157" t="s">
        <v>572</v>
      </c>
      <c r="D2" s="157" t="s">
        <v>573</v>
      </c>
      <c r="E2" s="157" t="s">
        <v>574</v>
      </c>
      <c r="F2" s="157" t="s">
        <v>575</v>
      </c>
    </row>
    <row r="3" ht="187.5" customHeight="1">
      <c r="A3" s="159"/>
      <c r="B3" s="48"/>
      <c r="C3" s="160" t="s">
        <v>640</v>
      </c>
      <c r="D3" s="160" t="s">
        <v>641</v>
      </c>
      <c r="E3" s="160" t="s">
        <v>642</v>
      </c>
      <c r="F3" s="160" t="s">
        <v>643</v>
      </c>
    </row>
    <row r="4" ht="30.0" customHeight="1">
      <c r="A4" s="155" t="s">
        <v>580</v>
      </c>
      <c r="B4" s="163" t="s">
        <v>372</v>
      </c>
      <c r="C4" s="157" t="s">
        <v>572</v>
      </c>
      <c r="D4" s="157" t="s">
        <v>573</v>
      </c>
      <c r="E4" s="157" t="s">
        <v>574</v>
      </c>
      <c r="F4" s="157" t="s">
        <v>575</v>
      </c>
    </row>
    <row r="5" ht="187.5" customHeight="1">
      <c r="A5" s="161"/>
      <c r="C5" s="162" t="s">
        <v>644</v>
      </c>
      <c r="D5" s="162" t="s">
        <v>645</v>
      </c>
      <c r="E5" s="162" t="s">
        <v>646</v>
      </c>
      <c r="F5" s="162" t="s">
        <v>647</v>
      </c>
    </row>
  </sheetData>
  <mergeCells count="4">
    <mergeCell ref="A1:B1"/>
    <mergeCell ref="C1:F1"/>
    <mergeCell ref="A3:B3"/>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409</v>
      </c>
    </row>
    <row r="2" ht="32.25" customHeight="1">
      <c r="A2" s="155" t="s">
        <v>571</v>
      </c>
      <c r="B2" s="163" t="s">
        <v>648</v>
      </c>
      <c r="C2" s="157" t="s">
        <v>572</v>
      </c>
      <c r="D2" s="157" t="s">
        <v>573</v>
      </c>
      <c r="E2" s="157" t="s">
        <v>574</v>
      </c>
      <c r="F2" s="157" t="s">
        <v>575</v>
      </c>
    </row>
    <row r="3" ht="187.5" customHeight="1">
      <c r="A3" s="159"/>
      <c r="B3" s="48"/>
      <c r="C3" s="160" t="s">
        <v>649</v>
      </c>
      <c r="D3" s="160" t="s">
        <v>650</v>
      </c>
      <c r="E3" s="160" t="s">
        <v>651</v>
      </c>
      <c r="F3" s="160" t="s">
        <v>652</v>
      </c>
    </row>
    <row r="4" ht="30.0" customHeight="1">
      <c r="A4" s="155" t="s">
        <v>580</v>
      </c>
      <c r="B4" s="163" t="s">
        <v>379</v>
      </c>
      <c r="C4" s="157" t="s">
        <v>572</v>
      </c>
      <c r="D4" s="157" t="s">
        <v>573</v>
      </c>
      <c r="E4" s="157" t="s">
        <v>574</v>
      </c>
      <c r="F4" s="157" t="s">
        <v>575</v>
      </c>
    </row>
    <row r="5" ht="187.5" customHeight="1">
      <c r="A5" s="161"/>
      <c r="C5" s="172" t="s">
        <v>653</v>
      </c>
      <c r="D5" s="172" t="s">
        <v>654</v>
      </c>
      <c r="E5" s="166" t="s">
        <v>655</v>
      </c>
      <c r="F5" s="167" t="s">
        <v>656</v>
      </c>
    </row>
  </sheetData>
  <mergeCells count="4">
    <mergeCell ref="A1:B1"/>
    <mergeCell ref="C1:F1"/>
    <mergeCell ref="A3:B3"/>
    <mergeCell ref="A5:B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410</v>
      </c>
    </row>
    <row r="2" ht="32.25" customHeight="1">
      <c r="A2" s="155" t="s">
        <v>571</v>
      </c>
      <c r="B2" s="163" t="s">
        <v>379</v>
      </c>
      <c r="C2" s="157" t="s">
        <v>572</v>
      </c>
      <c r="D2" s="157" t="s">
        <v>573</v>
      </c>
      <c r="E2" s="157" t="s">
        <v>574</v>
      </c>
      <c r="F2" s="157" t="s">
        <v>575</v>
      </c>
    </row>
    <row r="3" ht="187.5" customHeight="1">
      <c r="A3" s="159"/>
      <c r="B3" s="48"/>
      <c r="C3" s="160" t="s">
        <v>657</v>
      </c>
      <c r="D3" s="160" t="s">
        <v>658</v>
      </c>
      <c r="E3" s="160" t="s">
        <v>659</v>
      </c>
      <c r="F3" s="173" t="s">
        <v>660</v>
      </c>
    </row>
    <row r="4" ht="30.0" customHeight="1">
      <c r="A4" s="155" t="s">
        <v>580</v>
      </c>
      <c r="B4" s="156" t="s">
        <v>661</v>
      </c>
      <c r="C4" s="157" t="s">
        <v>572</v>
      </c>
      <c r="D4" s="157" t="s">
        <v>573</v>
      </c>
      <c r="E4" s="157" t="s">
        <v>574</v>
      </c>
      <c r="F4" s="157" t="s">
        <v>575</v>
      </c>
    </row>
    <row r="5" ht="187.5" customHeight="1">
      <c r="A5" s="161"/>
      <c r="C5" s="162" t="s">
        <v>662</v>
      </c>
      <c r="D5" s="162" t="s">
        <v>663</v>
      </c>
      <c r="E5" s="162" t="s">
        <v>664</v>
      </c>
      <c r="F5" s="171" t="s">
        <v>665</v>
      </c>
    </row>
  </sheetData>
  <mergeCells count="4">
    <mergeCell ref="A1:B1"/>
    <mergeCell ref="C1:F1"/>
    <mergeCell ref="A3:B3"/>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411</v>
      </c>
    </row>
    <row r="2" ht="32.25" customHeight="1">
      <c r="A2" s="155" t="s">
        <v>571</v>
      </c>
      <c r="B2" s="163" t="s">
        <v>379</v>
      </c>
      <c r="C2" s="157" t="s">
        <v>572</v>
      </c>
      <c r="D2" s="157" t="s">
        <v>573</v>
      </c>
      <c r="E2" s="157" t="s">
        <v>574</v>
      </c>
      <c r="F2" s="157" t="s">
        <v>575</v>
      </c>
    </row>
    <row r="3" ht="187.5" customHeight="1">
      <c r="A3" s="159"/>
      <c r="B3" s="48"/>
      <c r="C3" s="160" t="s">
        <v>666</v>
      </c>
      <c r="D3" s="160" t="s">
        <v>667</v>
      </c>
      <c r="E3" s="160" t="s">
        <v>668</v>
      </c>
      <c r="F3" s="160" t="s">
        <v>669</v>
      </c>
    </row>
    <row r="4" ht="30.0" customHeight="1">
      <c r="A4" s="155" t="s">
        <v>580</v>
      </c>
      <c r="B4" s="163" t="s">
        <v>381</v>
      </c>
      <c r="C4" s="157" t="s">
        <v>572</v>
      </c>
      <c r="D4" s="157" t="s">
        <v>573</v>
      </c>
      <c r="E4" s="157" t="s">
        <v>574</v>
      </c>
      <c r="F4" s="157" t="s">
        <v>575</v>
      </c>
    </row>
    <row r="5" ht="187.5" customHeight="1">
      <c r="A5" s="161"/>
      <c r="C5" s="162" t="s">
        <v>670</v>
      </c>
      <c r="D5" s="162" t="s">
        <v>671</v>
      </c>
      <c r="E5" s="162" t="s">
        <v>672</v>
      </c>
      <c r="F5" s="162" t="s">
        <v>673</v>
      </c>
    </row>
  </sheetData>
  <mergeCells count="4">
    <mergeCell ref="A1:B1"/>
    <mergeCell ref="C1:F1"/>
    <mergeCell ref="A3:B3"/>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432</v>
      </c>
    </row>
    <row r="2" ht="32.25" customHeight="1">
      <c r="A2" s="155" t="s">
        <v>571</v>
      </c>
      <c r="B2" s="163" t="s">
        <v>379</v>
      </c>
      <c r="C2" s="157" t="s">
        <v>572</v>
      </c>
      <c r="D2" s="157" t="s">
        <v>573</v>
      </c>
      <c r="E2" s="157" t="s">
        <v>574</v>
      </c>
      <c r="F2" s="157" t="s">
        <v>575</v>
      </c>
    </row>
    <row r="3" ht="187.5" customHeight="1">
      <c r="A3" s="159"/>
      <c r="B3" s="48"/>
      <c r="C3" s="160" t="s">
        <v>674</v>
      </c>
      <c r="D3" s="160" t="s">
        <v>675</v>
      </c>
      <c r="E3" s="160" t="s">
        <v>676</v>
      </c>
      <c r="F3" s="160" t="s">
        <v>677</v>
      </c>
    </row>
    <row r="4" ht="30.0" customHeight="1">
      <c r="A4" s="155" t="s">
        <v>580</v>
      </c>
      <c r="B4" s="163" t="s">
        <v>389</v>
      </c>
      <c r="C4" s="157" t="s">
        <v>572</v>
      </c>
      <c r="D4" s="157" t="s">
        <v>573</v>
      </c>
      <c r="E4" s="157" t="s">
        <v>574</v>
      </c>
      <c r="F4" s="157" t="s">
        <v>575</v>
      </c>
    </row>
    <row r="5" ht="187.5" customHeight="1">
      <c r="A5" s="161"/>
      <c r="C5" s="162" t="s">
        <v>678</v>
      </c>
      <c r="D5" s="162" t="s">
        <v>679</v>
      </c>
      <c r="E5" s="162" t="s">
        <v>680</v>
      </c>
      <c r="F5" s="162" t="s">
        <v>681</v>
      </c>
    </row>
  </sheetData>
  <mergeCells count="4">
    <mergeCell ref="A1:B1"/>
    <mergeCell ref="C1:F1"/>
    <mergeCell ref="A3:B3"/>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682</v>
      </c>
      <c r="C1" s="154" t="s">
        <v>412</v>
      </c>
    </row>
    <row r="2" ht="32.25" customHeight="1">
      <c r="A2" s="155" t="s">
        <v>571</v>
      </c>
      <c r="B2" s="163" t="s">
        <v>371</v>
      </c>
      <c r="C2" s="157" t="s">
        <v>572</v>
      </c>
      <c r="D2" s="157" t="s">
        <v>573</v>
      </c>
      <c r="E2" s="157" t="s">
        <v>574</v>
      </c>
      <c r="F2" s="157" t="s">
        <v>575</v>
      </c>
    </row>
    <row r="3" ht="187.5" customHeight="1">
      <c r="A3" s="159"/>
      <c r="B3" s="48"/>
      <c r="C3" s="160" t="s">
        <v>683</v>
      </c>
      <c r="D3" s="160" t="s">
        <v>684</v>
      </c>
      <c r="E3" s="160" t="s">
        <v>685</v>
      </c>
      <c r="F3" s="160" t="s">
        <v>686</v>
      </c>
    </row>
    <row r="4" ht="30.0" customHeight="1">
      <c r="A4" s="155" t="s">
        <v>580</v>
      </c>
      <c r="B4" s="163" t="s">
        <v>687</v>
      </c>
      <c r="C4" s="157" t="s">
        <v>572</v>
      </c>
      <c r="D4" s="157" t="s">
        <v>573</v>
      </c>
      <c r="E4" s="157" t="s">
        <v>574</v>
      </c>
      <c r="F4" s="157" t="s">
        <v>575</v>
      </c>
    </row>
    <row r="5" ht="187.5" customHeight="1">
      <c r="A5" s="161"/>
      <c r="C5" s="162" t="s">
        <v>688</v>
      </c>
      <c r="D5" s="162" t="s">
        <v>689</v>
      </c>
      <c r="E5" s="162" t="s">
        <v>690</v>
      </c>
      <c r="F5" s="162" t="s">
        <v>691</v>
      </c>
    </row>
  </sheetData>
  <mergeCells count="4">
    <mergeCell ref="A1:B1"/>
    <mergeCell ref="C1:F1"/>
    <mergeCell ref="A3:B3"/>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413</v>
      </c>
    </row>
    <row r="2" ht="32.25" customHeight="1">
      <c r="A2" s="155" t="s">
        <v>571</v>
      </c>
      <c r="B2" s="163" t="s">
        <v>374</v>
      </c>
      <c r="C2" s="157" t="s">
        <v>572</v>
      </c>
      <c r="D2" s="157" t="s">
        <v>573</v>
      </c>
      <c r="E2" s="157" t="s">
        <v>574</v>
      </c>
      <c r="F2" s="157" t="s">
        <v>575</v>
      </c>
    </row>
    <row r="3" ht="187.5" customHeight="1">
      <c r="A3" s="159"/>
      <c r="B3" s="48"/>
      <c r="C3" s="174" t="s">
        <v>692</v>
      </c>
      <c r="D3" s="172" t="s">
        <v>693</v>
      </c>
      <c r="E3" s="174" t="s">
        <v>694</v>
      </c>
      <c r="F3" s="172" t="s">
        <v>695</v>
      </c>
    </row>
    <row r="4" ht="30.0" customHeight="1">
      <c r="A4" s="155" t="s">
        <v>580</v>
      </c>
      <c r="B4" s="175" t="s">
        <v>383</v>
      </c>
      <c r="C4" s="157" t="s">
        <v>572</v>
      </c>
      <c r="D4" s="157" t="s">
        <v>573</v>
      </c>
      <c r="E4" s="157" t="s">
        <v>574</v>
      </c>
      <c r="F4" s="157" t="s">
        <v>575</v>
      </c>
    </row>
    <row r="5" ht="187.5" customHeight="1">
      <c r="A5" s="161"/>
      <c r="C5" s="152" t="s">
        <v>696</v>
      </c>
      <c r="D5" s="162" t="s">
        <v>697</v>
      </c>
      <c r="E5" s="162" t="s">
        <v>698</v>
      </c>
      <c r="F5" s="162" t="s">
        <v>699</v>
      </c>
    </row>
  </sheetData>
  <mergeCells count="4">
    <mergeCell ref="A1:B1"/>
    <mergeCell ref="C1:F1"/>
    <mergeCell ref="A3:B3"/>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min="1" max="1" width="35.63"/>
    <col customWidth="1" min="2" max="2" width="6.88"/>
    <col customWidth="1" min="3" max="3" width="12.88"/>
    <col customWidth="1" min="4" max="53" width="15.75"/>
    <col customWidth="1" min="54" max="54" width="17.38"/>
    <col customWidth="1" min="55" max="55" width="19.63"/>
    <col customWidth="1" min="56" max="56" width="18.5"/>
    <col customWidth="1" min="57" max="57" width="17.88"/>
    <col customWidth="1" min="58" max="79" width="15.75"/>
    <col customWidth="1" hidden="1" min="80" max="83" width="15.75"/>
  </cols>
  <sheetData>
    <row r="1">
      <c r="A1" s="37" t="s">
        <v>369</v>
      </c>
      <c r="B1" s="38"/>
      <c r="C1" s="39" t="s">
        <v>370</v>
      </c>
      <c r="D1" s="40" t="s">
        <v>371</v>
      </c>
      <c r="E1" s="41" t="s">
        <v>372</v>
      </c>
      <c r="F1" s="40" t="s">
        <v>372</v>
      </c>
      <c r="G1" s="41" t="s">
        <v>373</v>
      </c>
      <c r="H1" s="40" t="s">
        <v>374</v>
      </c>
      <c r="I1" s="41" t="s">
        <v>375</v>
      </c>
      <c r="J1" s="42" t="s">
        <v>374</v>
      </c>
      <c r="K1" s="41" t="s">
        <v>376</v>
      </c>
      <c r="L1" s="40" t="s">
        <v>372</v>
      </c>
      <c r="M1" s="41" t="s">
        <v>374</v>
      </c>
      <c r="N1" s="40" t="s">
        <v>372</v>
      </c>
      <c r="O1" s="41" t="s">
        <v>377</v>
      </c>
      <c r="P1" s="40" t="s">
        <v>378</v>
      </c>
      <c r="Q1" s="41" t="s">
        <v>372</v>
      </c>
      <c r="R1" s="40" t="s">
        <v>378</v>
      </c>
      <c r="S1" s="41" t="s">
        <v>379</v>
      </c>
      <c r="T1" s="40" t="s">
        <v>379</v>
      </c>
      <c r="U1" s="43" t="s">
        <v>380</v>
      </c>
      <c r="V1" s="42" t="s">
        <v>379</v>
      </c>
      <c r="W1" s="41" t="s">
        <v>381</v>
      </c>
      <c r="X1" s="40" t="s">
        <v>374</v>
      </c>
      <c r="Y1" s="41" t="s">
        <v>382</v>
      </c>
      <c r="Z1" s="40" t="s">
        <v>374</v>
      </c>
      <c r="AA1" s="43" t="s">
        <v>383</v>
      </c>
      <c r="AB1" s="40" t="s">
        <v>374</v>
      </c>
      <c r="AC1" s="41" t="s">
        <v>382</v>
      </c>
      <c r="AD1" s="40" t="s">
        <v>374</v>
      </c>
      <c r="AE1" s="43" t="s">
        <v>383</v>
      </c>
      <c r="AF1" s="40" t="s">
        <v>384</v>
      </c>
      <c r="AG1" s="43" t="s">
        <v>383</v>
      </c>
      <c r="AH1" s="40" t="s">
        <v>379</v>
      </c>
      <c r="AI1" s="41" t="s">
        <v>376</v>
      </c>
      <c r="AJ1" s="40" t="s">
        <v>385</v>
      </c>
      <c r="AK1" s="41" t="s">
        <v>374</v>
      </c>
      <c r="AL1" s="40" t="s">
        <v>385</v>
      </c>
      <c r="AM1" s="41" t="s">
        <v>386</v>
      </c>
      <c r="AN1" s="40" t="s">
        <v>387</v>
      </c>
      <c r="AO1" s="41" t="s">
        <v>388</v>
      </c>
      <c r="AP1" s="40" t="s">
        <v>389</v>
      </c>
      <c r="AQ1" s="41" t="s">
        <v>373</v>
      </c>
      <c r="AR1" s="40" t="s">
        <v>390</v>
      </c>
      <c r="AS1" s="41" t="s">
        <v>391</v>
      </c>
      <c r="AT1" s="40" t="s">
        <v>374</v>
      </c>
      <c r="AU1" s="41" t="s">
        <v>392</v>
      </c>
      <c r="AV1" s="40" t="s">
        <v>389</v>
      </c>
      <c r="AW1" s="41" t="s">
        <v>378</v>
      </c>
      <c r="AX1" s="40" t="s">
        <v>392</v>
      </c>
      <c r="AY1" s="41" t="s">
        <v>169</v>
      </c>
      <c r="AZ1" s="40" t="s">
        <v>393</v>
      </c>
      <c r="BA1" s="41" t="s">
        <v>379</v>
      </c>
      <c r="BB1" s="40" t="s">
        <v>392</v>
      </c>
      <c r="BC1" s="41" t="s">
        <v>394</v>
      </c>
      <c r="BD1" s="40" t="s">
        <v>392</v>
      </c>
      <c r="BE1" s="41" t="s">
        <v>394</v>
      </c>
      <c r="BF1" s="40" t="s">
        <v>395</v>
      </c>
      <c r="BG1" s="41" t="s">
        <v>382</v>
      </c>
      <c r="BH1" s="42" t="s">
        <v>395</v>
      </c>
      <c r="BI1" s="41" t="s">
        <v>382</v>
      </c>
      <c r="BJ1" s="40" t="s">
        <v>396</v>
      </c>
      <c r="BK1" s="41" t="s">
        <v>169</v>
      </c>
      <c r="BL1" s="40" t="s">
        <v>379</v>
      </c>
      <c r="BM1" s="41" t="s">
        <v>396</v>
      </c>
      <c r="BN1" s="40" t="s">
        <v>397</v>
      </c>
      <c r="BO1" s="41" t="s">
        <v>398</v>
      </c>
      <c r="BP1" s="40" t="s">
        <v>398</v>
      </c>
      <c r="BQ1" s="41" t="s">
        <v>389</v>
      </c>
      <c r="BR1" s="40" t="s">
        <v>397</v>
      </c>
      <c r="BS1" s="41" t="s">
        <v>399</v>
      </c>
      <c r="BT1" s="40" t="s">
        <v>397</v>
      </c>
      <c r="BU1" s="41" t="s">
        <v>399</v>
      </c>
      <c r="BV1" s="44" t="s">
        <v>397</v>
      </c>
      <c r="BW1" s="41" t="s">
        <v>400</v>
      </c>
      <c r="BX1" s="44" t="s">
        <v>397</v>
      </c>
      <c r="BY1" s="41" t="s">
        <v>400</v>
      </c>
      <c r="BZ1" s="40" t="s">
        <v>395</v>
      </c>
      <c r="CA1" s="41" t="s">
        <v>384</v>
      </c>
      <c r="CB1" s="45"/>
      <c r="CC1" s="46"/>
      <c r="CD1" s="45"/>
      <c r="CE1" s="46"/>
    </row>
    <row r="2">
      <c r="B2" s="38"/>
      <c r="C2" s="39" t="s">
        <v>401</v>
      </c>
      <c r="D2" s="47" t="s">
        <v>402</v>
      </c>
      <c r="E2" s="48"/>
      <c r="F2" s="47" t="s">
        <v>403</v>
      </c>
      <c r="G2" s="48"/>
      <c r="H2" s="49" t="s">
        <v>404</v>
      </c>
      <c r="I2" s="48"/>
      <c r="J2" s="49" t="s">
        <v>405</v>
      </c>
      <c r="K2" s="48"/>
      <c r="L2" s="47" t="s">
        <v>406</v>
      </c>
      <c r="M2" s="48"/>
      <c r="N2" s="49" t="s">
        <v>407</v>
      </c>
      <c r="O2" s="48"/>
      <c r="P2" s="47" t="s">
        <v>408</v>
      </c>
      <c r="Q2" s="48"/>
      <c r="R2" s="50" t="s">
        <v>409</v>
      </c>
      <c r="S2" s="48"/>
      <c r="T2" s="49" t="s">
        <v>410</v>
      </c>
      <c r="U2" s="48"/>
      <c r="V2" s="49" t="s">
        <v>411</v>
      </c>
      <c r="W2" s="48"/>
      <c r="X2" s="49" t="s">
        <v>412</v>
      </c>
      <c r="Y2" s="48"/>
      <c r="Z2" s="49" t="s">
        <v>413</v>
      </c>
      <c r="AA2" s="48"/>
      <c r="AB2" s="51" t="s">
        <v>414</v>
      </c>
      <c r="AC2" s="48"/>
      <c r="AD2" s="47" t="s">
        <v>415</v>
      </c>
      <c r="AE2" s="48"/>
      <c r="AF2" s="49" t="s">
        <v>416</v>
      </c>
      <c r="AG2" s="48"/>
      <c r="AH2" s="47" t="s">
        <v>417</v>
      </c>
      <c r="AI2" s="48"/>
      <c r="AJ2" s="47" t="s">
        <v>418</v>
      </c>
      <c r="AK2" s="48"/>
      <c r="AL2" s="49" t="s">
        <v>419</v>
      </c>
      <c r="AM2" s="48"/>
      <c r="AN2" s="49" t="s">
        <v>420</v>
      </c>
      <c r="AO2" s="48"/>
      <c r="AP2" s="47" t="s">
        <v>421</v>
      </c>
      <c r="AQ2" s="48"/>
      <c r="AR2" s="49" t="s">
        <v>422</v>
      </c>
      <c r="AS2" s="48"/>
      <c r="AT2" s="51" t="s">
        <v>423</v>
      </c>
      <c r="AU2" s="48"/>
      <c r="AV2" s="49" t="s">
        <v>424</v>
      </c>
      <c r="AW2" s="48"/>
      <c r="AX2" s="47" t="s">
        <v>425</v>
      </c>
      <c r="AY2" s="48"/>
      <c r="AZ2" s="49" t="s">
        <v>426</v>
      </c>
      <c r="BA2" s="48"/>
      <c r="BB2" s="49" t="s">
        <v>427</v>
      </c>
      <c r="BC2" s="48"/>
      <c r="BD2" s="49" t="s">
        <v>428</v>
      </c>
      <c r="BE2" s="48"/>
      <c r="BF2" s="47" t="s">
        <v>429</v>
      </c>
      <c r="BG2" s="48"/>
      <c r="BH2" s="49" t="s">
        <v>430</v>
      </c>
      <c r="BI2" s="48"/>
      <c r="BJ2" s="49" t="s">
        <v>431</v>
      </c>
      <c r="BK2" s="48"/>
      <c r="BL2" s="49" t="s">
        <v>432</v>
      </c>
      <c r="BM2" s="48"/>
      <c r="BN2" s="49" t="s">
        <v>433</v>
      </c>
      <c r="BO2" s="48"/>
      <c r="BP2" s="47" t="s">
        <v>434</v>
      </c>
      <c r="BQ2" s="48"/>
      <c r="BR2" s="47" t="s">
        <v>435</v>
      </c>
      <c r="BS2" s="48"/>
      <c r="BT2" s="49" t="s">
        <v>436</v>
      </c>
      <c r="BU2" s="48"/>
      <c r="BV2" s="49" t="s">
        <v>437</v>
      </c>
      <c r="BW2" s="48"/>
      <c r="BX2" s="47" t="s">
        <v>438</v>
      </c>
      <c r="BY2" s="48"/>
      <c r="BZ2" s="49" t="s">
        <v>439</v>
      </c>
      <c r="CA2" s="48"/>
      <c r="CB2" s="49" t="s">
        <v>440</v>
      </c>
      <c r="CC2" s="52"/>
      <c r="CD2" s="49" t="s">
        <v>441</v>
      </c>
      <c r="CE2" s="52"/>
    </row>
    <row r="3" ht="17.25" customHeight="1">
      <c r="A3" s="53" t="s">
        <v>442</v>
      </c>
      <c r="B3" s="54"/>
      <c r="C3" s="54"/>
      <c r="D3" s="55" t="s">
        <v>443</v>
      </c>
      <c r="E3" s="48"/>
      <c r="F3" s="55" t="s">
        <v>443</v>
      </c>
      <c r="G3" s="48"/>
      <c r="H3" s="55" t="s">
        <v>443</v>
      </c>
      <c r="I3" s="48"/>
      <c r="J3" s="55" t="s">
        <v>443</v>
      </c>
      <c r="K3" s="48"/>
      <c r="L3" s="55" t="s">
        <v>443</v>
      </c>
      <c r="M3" s="48"/>
      <c r="N3" s="55" t="s">
        <v>443</v>
      </c>
      <c r="O3" s="48"/>
      <c r="P3" s="55" t="s">
        <v>443</v>
      </c>
      <c r="Q3" s="48"/>
      <c r="R3" s="55"/>
      <c r="S3" s="48"/>
      <c r="T3" s="55" t="s">
        <v>443</v>
      </c>
      <c r="U3" s="48"/>
      <c r="V3" s="55" t="s">
        <v>443</v>
      </c>
      <c r="W3" s="48"/>
      <c r="X3" s="55" t="s">
        <v>443</v>
      </c>
      <c r="Y3" s="48"/>
      <c r="Z3" s="55" t="s">
        <v>443</v>
      </c>
      <c r="AA3" s="48"/>
      <c r="AB3" s="56" t="s">
        <v>443</v>
      </c>
      <c r="AC3" s="48"/>
      <c r="AD3" s="55" t="s">
        <v>443</v>
      </c>
      <c r="AE3" s="48"/>
      <c r="AF3" s="55" t="s">
        <v>443</v>
      </c>
      <c r="AG3" s="48"/>
      <c r="AH3" s="55" t="s">
        <v>443</v>
      </c>
      <c r="AI3" s="48"/>
      <c r="AJ3" s="55" t="s">
        <v>443</v>
      </c>
      <c r="AK3" s="48"/>
      <c r="AL3" s="55" t="s">
        <v>443</v>
      </c>
      <c r="AM3" s="48"/>
      <c r="AN3" s="55" t="s">
        <v>443</v>
      </c>
      <c r="AO3" s="48"/>
      <c r="AP3" s="55" t="s">
        <v>443</v>
      </c>
      <c r="AQ3" s="48"/>
      <c r="AR3" s="55" t="s">
        <v>443</v>
      </c>
      <c r="AS3" s="48"/>
      <c r="AT3" s="57" t="s">
        <v>443</v>
      </c>
      <c r="AU3" s="48"/>
      <c r="AV3" s="55" t="s">
        <v>443</v>
      </c>
      <c r="AW3" s="48"/>
      <c r="AX3" s="55" t="s">
        <v>443</v>
      </c>
      <c r="AY3" s="48"/>
      <c r="AZ3" s="55" t="s">
        <v>443</v>
      </c>
      <c r="BA3" s="48"/>
      <c r="BB3" s="55" t="s">
        <v>443</v>
      </c>
      <c r="BC3" s="48"/>
      <c r="BD3" s="55" t="s">
        <v>443</v>
      </c>
      <c r="BE3" s="48"/>
      <c r="BF3" s="55" t="s">
        <v>443</v>
      </c>
      <c r="BG3" s="48"/>
      <c r="BH3" s="55" t="s">
        <v>443</v>
      </c>
      <c r="BI3" s="48"/>
      <c r="BJ3" s="55" t="s">
        <v>443</v>
      </c>
      <c r="BK3" s="48"/>
      <c r="BL3" s="55" t="s">
        <v>443</v>
      </c>
      <c r="BM3" s="48"/>
      <c r="BN3" s="55" t="s">
        <v>443</v>
      </c>
      <c r="BO3" s="48"/>
      <c r="BP3" s="55" t="s">
        <v>443</v>
      </c>
      <c r="BQ3" s="48"/>
      <c r="BR3" s="55" t="s">
        <v>443</v>
      </c>
      <c r="BS3" s="48"/>
      <c r="BT3" s="55" t="s">
        <v>443</v>
      </c>
      <c r="BU3" s="48"/>
      <c r="BV3" s="55" t="s">
        <v>443</v>
      </c>
      <c r="BW3" s="48"/>
      <c r="BX3" s="55" t="s">
        <v>443</v>
      </c>
      <c r="BY3" s="48"/>
      <c r="BZ3" s="55" t="s">
        <v>443</v>
      </c>
      <c r="CA3" s="48"/>
      <c r="CB3" s="55" t="s">
        <v>443</v>
      </c>
      <c r="CC3" s="58"/>
      <c r="CD3" s="55" t="s">
        <v>443</v>
      </c>
      <c r="CE3" s="58"/>
    </row>
    <row r="4" ht="26.25" customHeight="1">
      <c r="A4" s="59" t="s">
        <v>444</v>
      </c>
      <c r="B4" s="60"/>
      <c r="C4" s="60"/>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row>
    <row r="5" ht="26.25" customHeight="1">
      <c r="A5" s="62" t="s">
        <v>445</v>
      </c>
      <c r="B5" s="63">
        <v>3.0</v>
      </c>
      <c r="D5" s="64">
        <v>1.0</v>
      </c>
      <c r="E5" s="65">
        <v>2.0</v>
      </c>
      <c r="F5" s="64">
        <v>3.0</v>
      </c>
      <c r="G5" s="65">
        <v>3.0</v>
      </c>
      <c r="H5" s="64">
        <v>2.0</v>
      </c>
      <c r="I5" s="65">
        <v>2.0</v>
      </c>
      <c r="J5" s="66">
        <v>2.0</v>
      </c>
      <c r="K5" s="65">
        <v>3.0</v>
      </c>
      <c r="L5" s="64">
        <v>3.0</v>
      </c>
      <c r="M5" s="65">
        <v>3.0</v>
      </c>
      <c r="N5" s="64">
        <v>2.0</v>
      </c>
      <c r="O5" s="65">
        <v>3.0</v>
      </c>
      <c r="P5" s="64">
        <v>2.0</v>
      </c>
      <c r="Q5" s="65">
        <v>2.0</v>
      </c>
      <c r="R5" s="64">
        <v>1.0</v>
      </c>
      <c r="S5" s="65">
        <v>1.0</v>
      </c>
      <c r="T5" s="64">
        <v>3.0</v>
      </c>
      <c r="U5" s="65">
        <v>3.0</v>
      </c>
      <c r="V5" s="64">
        <v>3.0</v>
      </c>
      <c r="W5" s="65">
        <v>3.0</v>
      </c>
      <c r="X5" s="64">
        <v>2.0</v>
      </c>
      <c r="Y5" s="65">
        <v>3.0</v>
      </c>
      <c r="Z5" s="64">
        <v>2.0</v>
      </c>
      <c r="AA5" s="65">
        <v>3.0</v>
      </c>
      <c r="AB5" s="64">
        <v>2.0</v>
      </c>
      <c r="AC5" s="65">
        <v>2.0</v>
      </c>
      <c r="AD5" s="64">
        <v>2.0</v>
      </c>
      <c r="AE5" s="65">
        <v>3.0</v>
      </c>
      <c r="AF5" s="64">
        <v>1.0</v>
      </c>
      <c r="AG5" s="65">
        <v>1.0</v>
      </c>
      <c r="AH5" s="64">
        <v>3.0</v>
      </c>
      <c r="AI5" s="65">
        <v>2.0</v>
      </c>
      <c r="AJ5" s="64">
        <v>2.0</v>
      </c>
      <c r="AK5" s="65">
        <v>2.0</v>
      </c>
      <c r="AL5" s="64">
        <v>1.0</v>
      </c>
      <c r="AM5" s="65">
        <v>3.0</v>
      </c>
      <c r="AN5" s="64">
        <v>3.0</v>
      </c>
      <c r="AO5" s="65">
        <v>3.0</v>
      </c>
      <c r="AP5" s="64">
        <v>3.0</v>
      </c>
      <c r="AQ5" s="65">
        <v>3.0</v>
      </c>
      <c r="AR5" s="66">
        <v>1.0</v>
      </c>
      <c r="AS5" s="65">
        <v>1.0</v>
      </c>
      <c r="AT5" s="64">
        <v>3.0</v>
      </c>
      <c r="AU5" s="65">
        <v>2.0</v>
      </c>
      <c r="AV5" s="64">
        <v>2.0</v>
      </c>
      <c r="AW5" s="65">
        <v>3.0</v>
      </c>
      <c r="AX5" s="64">
        <v>3.0</v>
      </c>
      <c r="AY5" s="65">
        <v>2.0</v>
      </c>
      <c r="AZ5" s="64">
        <v>2.0</v>
      </c>
      <c r="BA5" s="65">
        <v>2.0</v>
      </c>
      <c r="BB5" s="64">
        <v>2.0</v>
      </c>
      <c r="BC5" s="65">
        <v>2.0</v>
      </c>
      <c r="BD5" s="64">
        <v>2.0</v>
      </c>
      <c r="BE5" s="64">
        <v>2.0</v>
      </c>
      <c r="BF5" s="64">
        <v>3.0</v>
      </c>
      <c r="BG5" s="65">
        <v>3.0</v>
      </c>
      <c r="BH5" s="64">
        <v>3.0</v>
      </c>
      <c r="BI5" s="65">
        <v>2.0</v>
      </c>
      <c r="BJ5" s="64">
        <v>2.0</v>
      </c>
      <c r="BK5" s="65">
        <v>3.0</v>
      </c>
      <c r="BL5" s="64">
        <v>3.0</v>
      </c>
      <c r="BM5" s="65">
        <v>2.0</v>
      </c>
      <c r="BN5" s="64">
        <v>3.0</v>
      </c>
      <c r="BO5" s="65">
        <v>3.0</v>
      </c>
      <c r="BP5" s="64"/>
      <c r="BQ5" s="65"/>
      <c r="BR5" s="64">
        <v>3.0</v>
      </c>
      <c r="BS5" s="65">
        <v>3.0</v>
      </c>
      <c r="BT5" s="64">
        <v>3.0</v>
      </c>
      <c r="BU5" s="65">
        <v>3.0</v>
      </c>
      <c r="BV5" s="66">
        <v>3.0</v>
      </c>
      <c r="BW5" s="65">
        <v>3.0</v>
      </c>
      <c r="BX5" s="64">
        <v>3.0</v>
      </c>
      <c r="BY5" s="65">
        <v>2.0</v>
      </c>
      <c r="BZ5" s="64">
        <v>3.0</v>
      </c>
      <c r="CA5" s="65">
        <v>3.0</v>
      </c>
      <c r="CB5" s="64"/>
      <c r="CC5" s="65"/>
      <c r="CD5" s="64"/>
      <c r="CE5" s="65"/>
    </row>
    <row r="6" ht="26.25" customHeight="1">
      <c r="A6" s="62" t="s">
        <v>446</v>
      </c>
      <c r="B6" s="63">
        <v>3.0</v>
      </c>
      <c r="D6" s="64">
        <v>3.0</v>
      </c>
      <c r="E6" s="65">
        <v>3.0</v>
      </c>
      <c r="F6" s="64">
        <v>3.0</v>
      </c>
      <c r="G6" s="65">
        <v>3.0</v>
      </c>
      <c r="H6" s="64">
        <v>3.0</v>
      </c>
      <c r="I6" s="65">
        <v>3.0</v>
      </c>
      <c r="J6" s="66">
        <v>3.0</v>
      </c>
      <c r="K6" s="65">
        <v>3.0</v>
      </c>
      <c r="L6" s="64">
        <v>3.0</v>
      </c>
      <c r="M6" s="65">
        <v>3.0</v>
      </c>
      <c r="N6" s="64">
        <v>3.0</v>
      </c>
      <c r="O6" s="65">
        <v>3.0</v>
      </c>
      <c r="P6" s="64">
        <v>3.0</v>
      </c>
      <c r="Q6" s="65">
        <v>3.0</v>
      </c>
      <c r="R6" s="64">
        <v>2.0</v>
      </c>
      <c r="S6" s="65">
        <v>2.0</v>
      </c>
      <c r="T6" s="64">
        <v>3.0</v>
      </c>
      <c r="U6" s="65">
        <v>2.0</v>
      </c>
      <c r="V6" s="64">
        <v>3.0</v>
      </c>
      <c r="W6" s="65">
        <v>3.0</v>
      </c>
      <c r="X6" s="64">
        <v>3.0</v>
      </c>
      <c r="Y6" s="65">
        <v>2.0</v>
      </c>
      <c r="Z6" s="64">
        <v>3.0</v>
      </c>
      <c r="AA6" s="65">
        <v>3.0</v>
      </c>
      <c r="AB6" s="64">
        <v>3.0</v>
      </c>
      <c r="AC6" s="65">
        <v>3.0</v>
      </c>
      <c r="AD6" s="64">
        <v>2.0</v>
      </c>
      <c r="AE6" s="65">
        <v>2.0</v>
      </c>
      <c r="AF6" s="64">
        <v>3.0</v>
      </c>
      <c r="AG6" s="65">
        <v>3.0</v>
      </c>
      <c r="AH6" s="64">
        <v>3.0</v>
      </c>
      <c r="AI6" s="65">
        <v>2.0</v>
      </c>
      <c r="AJ6" s="64">
        <v>2.0</v>
      </c>
      <c r="AK6" s="65">
        <v>2.0</v>
      </c>
      <c r="AL6" s="64">
        <v>2.0</v>
      </c>
      <c r="AM6" s="65">
        <v>2.0</v>
      </c>
      <c r="AN6" s="64">
        <v>3.0</v>
      </c>
      <c r="AO6" s="65">
        <v>3.0</v>
      </c>
      <c r="AP6" s="64">
        <v>2.0</v>
      </c>
      <c r="AQ6" s="65">
        <v>3.0</v>
      </c>
      <c r="AR6" s="66">
        <v>1.0</v>
      </c>
      <c r="AS6" s="65">
        <v>2.0</v>
      </c>
      <c r="AT6" s="64">
        <v>2.0</v>
      </c>
      <c r="AU6" s="65">
        <v>3.0</v>
      </c>
      <c r="AV6" s="64">
        <v>2.0</v>
      </c>
      <c r="AW6" s="65">
        <v>3.0</v>
      </c>
      <c r="AX6" s="64">
        <v>3.0</v>
      </c>
      <c r="AY6" s="65">
        <v>3.0</v>
      </c>
      <c r="AZ6" s="64">
        <v>3.0</v>
      </c>
      <c r="BA6" s="65">
        <v>2.0</v>
      </c>
      <c r="BB6" s="64">
        <v>3.0</v>
      </c>
      <c r="BC6" s="65">
        <v>3.0</v>
      </c>
      <c r="BD6" s="64">
        <v>2.0</v>
      </c>
      <c r="BE6" s="64">
        <v>3.0</v>
      </c>
      <c r="BF6" s="64">
        <v>3.0</v>
      </c>
      <c r="BG6" s="65">
        <v>3.0</v>
      </c>
      <c r="BH6" s="64">
        <v>3.0</v>
      </c>
      <c r="BI6" s="65">
        <v>3.0</v>
      </c>
      <c r="BJ6" s="64">
        <v>3.0</v>
      </c>
      <c r="BK6" s="65">
        <v>3.0</v>
      </c>
      <c r="BL6" s="64">
        <v>3.0</v>
      </c>
      <c r="BM6" s="65">
        <v>2.0</v>
      </c>
      <c r="BN6" s="64">
        <v>3.0</v>
      </c>
      <c r="BO6" s="65">
        <v>2.0</v>
      </c>
      <c r="BP6" s="64"/>
      <c r="BQ6" s="65"/>
      <c r="BR6" s="64">
        <v>3.0</v>
      </c>
      <c r="BS6" s="65">
        <v>2.0</v>
      </c>
      <c r="BT6" s="64">
        <v>3.0</v>
      </c>
      <c r="BU6" s="65">
        <v>3.0</v>
      </c>
      <c r="BV6" s="66">
        <v>2.0</v>
      </c>
      <c r="BW6" s="65">
        <v>2.0</v>
      </c>
      <c r="BX6" s="64">
        <v>2.0</v>
      </c>
      <c r="BY6" s="65">
        <v>1.0</v>
      </c>
      <c r="BZ6" s="64">
        <v>3.0</v>
      </c>
      <c r="CA6" s="64">
        <v>3.0</v>
      </c>
      <c r="CB6" s="64"/>
      <c r="CC6" s="65"/>
      <c r="CD6" s="64"/>
      <c r="CE6" s="65"/>
    </row>
    <row r="7" ht="26.25" customHeight="1">
      <c r="A7" s="62" t="s">
        <v>447</v>
      </c>
      <c r="B7" s="63">
        <v>3.0</v>
      </c>
      <c r="D7" s="64">
        <v>2.0</v>
      </c>
      <c r="E7" s="65">
        <v>3.0</v>
      </c>
      <c r="F7" s="64">
        <v>3.0</v>
      </c>
      <c r="G7" s="65">
        <v>3.0</v>
      </c>
      <c r="H7" s="64">
        <v>3.0</v>
      </c>
      <c r="I7" s="65">
        <v>2.0</v>
      </c>
      <c r="J7" s="66">
        <v>3.0</v>
      </c>
      <c r="K7" s="65">
        <v>3.0</v>
      </c>
      <c r="L7" s="64">
        <v>3.0</v>
      </c>
      <c r="M7" s="65">
        <v>3.0</v>
      </c>
      <c r="N7" s="64">
        <v>2.0</v>
      </c>
      <c r="O7" s="65">
        <v>2.0</v>
      </c>
      <c r="P7" s="64">
        <v>2.0</v>
      </c>
      <c r="Q7" s="65">
        <v>1.0</v>
      </c>
      <c r="R7" s="64">
        <v>3.0</v>
      </c>
      <c r="S7" s="65">
        <v>3.0</v>
      </c>
      <c r="T7" s="64">
        <v>1.0</v>
      </c>
      <c r="U7" s="65">
        <v>1.0</v>
      </c>
      <c r="V7" s="64">
        <v>3.0</v>
      </c>
      <c r="W7" s="65">
        <v>3.0</v>
      </c>
      <c r="X7" s="64">
        <v>1.0</v>
      </c>
      <c r="Y7" s="65">
        <v>3.0</v>
      </c>
      <c r="Z7" s="64">
        <v>3.0</v>
      </c>
      <c r="AA7" s="65">
        <v>3.0</v>
      </c>
      <c r="AB7" s="64">
        <v>3.0</v>
      </c>
      <c r="AC7" s="65">
        <v>3.0</v>
      </c>
      <c r="AD7" s="64">
        <v>1.0</v>
      </c>
      <c r="AE7" s="65">
        <v>2.0</v>
      </c>
      <c r="AF7" s="64">
        <v>3.0</v>
      </c>
      <c r="AG7" s="65">
        <v>3.0</v>
      </c>
      <c r="AH7" s="64">
        <v>2.0</v>
      </c>
      <c r="AI7" s="65">
        <v>1.0</v>
      </c>
      <c r="AJ7" s="64">
        <v>2.0</v>
      </c>
      <c r="AK7" s="65">
        <v>1.0</v>
      </c>
      <c r="AL7" s="64">
        <v>1.0</v>
      </c>
      <c r="AM7" s="65">
        <v>3.0</v>
      </c>
      <c r="AN7" s="64">
        <v>3.0</v>
      </c>
      <c r="AO7" s="65">
        <v>3.0</v>
      </c>
      <c r="AP7" s="64">
        <v>3.0</v>
      </c>
      <c r="AQ7" s="65">
        <v>3.0</v>
      </c>
      <c r="AR7" s="66">
        <v>2.0</v>
      </c>
      <c r="AS7" s="65">
        <v>3.0</v>
      </c>
      <c r="AT7" s="64">
        <v>3.0</v>
      </c>
      <c r="AU7" s="65">
        <v>2.0</v>
      </c>
      <c r="AV7" s="64">
        <v>2.0</v>
      </c>
      <c r="AW7" s="65">
        <v>3.0</v>
      </c>
      <c r="AX7" s="64">
        <v>3.0</v>
      </c>
      <c r="AY7" s="65">
        <v>3.0</v>
      </c>
      <c r="AZ7" s="64">
        <v>3.0</v>
      </c>
      <c r="BA7" s="65">
        <v>2.0</v>
      </c>
      <c r="BB7" s="64">
        <v>2.0</v>
      </c>
      <c r="BC7" s="65">
        <v>3.0</v>
      </c>
      <c r="BD7" s="64">
        <v>2.0</v>
      </c>
      <c r="BE7" s="64">
        <v>2.0</v>
      </c>
      <c r="BF7" s="64">
        <v>3.0</v>
      </c>
      <c r="BG7" s="65">
        <v>3.0</v>
      </c>
      <c r="BH7" s="64">
        <v>2.0</v>
      </c>
      <c r="BI7" s="65">
        <v>3.0</v>
      </c>
      <c r="BJ7" s="64">
        <v>2.0</v>
      </c>
      <c r="BK7" s="65">
        <v>2.0</v>
      </c>
      <c r="BL7" s="64">
        <v>3.0</v>
      </c>
      <c r="BM7" s="65">
        <v>3.0</v>
      </c>
      <c r="BN7" s="64">
        <v>3.0</v>
      </c>
      <c r="BO7" s="65">
        <v>3.0</v>
      </c>
      <c r="BP7" s="64"/>
      <c r="BQ7" s="65"/>
      <c r="BR7" s="64">
        <v>3.0</v>
      </c>
      <c r="BS7" s="65">
        <v>3.0</v>
      </c>
      <c r="BT7" s="64">
        <v>3.0</v>
      </c>
      <c r="BU7" s="65">
        <v>3.0</v>
      </c>
      <c r="BV7" s="66">
        <v>3.0</v>
      </c>
      <c r="BW7" s="65">
        <v>3.0</v>
      </c>
      <c r="BX7" s="64">
        <v>3.0</v>
      </c>
      <c r="BY7" s="65">
        <v>2.0</v>
      </c>
      <c r="BZ7" s="64">
        <v>3.0</v>
      </c>
      <c r="CA7" s="65">
        <v>3.0</v>
      </c>
      <c r="CB7" s="64"/>
      <c r="CC7" s="65"/>
      <c r="CD7" s="64"/>
      <c r="CE7" s="65"/>
    </row>
    <row r="8" ht="26.25" customHeight="1">
      <c r="A8" s="62" t="s">
        <v>448</v>
      </c>
      <c r="B8" s="63">
        <v>3.0</v>
      </c>
      <c r="D8" s="64">
        <v>3.0</v>
      </c>
      <c r="E8" s="65">
        <v>2.0</v>
      </c>
      <c r="F8" s="64">
        <v>1.0</v>
      </c>
      <c r="G8" s="65">
        <v>3.0</v>
      </c>
      <c r="H8" s="64">
        <v>2.0</v>
      </c>
      <c r="I8" s="65">
        <v>3.0</v>
      </c>
      <c r="J8" s="66">
        <v>1.0</v>
      </c>
      <c r="K8" s="65">
        <v>2.0</v>
      </c>
      <c r="L8" s="64">
        <v>3.0</v>
      </c>
      <c r="M8" s="65">
        <v>3.0</v>
      </c>
      <c r="N8" s="64">
        <v>1.0</v>
      </c>
      <c r="O8" s="65">
        <v>3.0</v>
      </c>
      <c r="P8" s="64">
        <v>3.0</v>
      </c>
      <c r="Q8" s="65">
        <v>2.0</v>
      </c>
      <c r="R8" s="64">
        <v>1.0</v>
      </c>
      <c r="S8" s="65">
        <v>3.0</v>
      </c>
      <c r="T8" s="64">
        <v>3.0</v>
      </c>
      <c r="U8" s="65">
        <v>3.0</v>
      </c>
      <c r="V8" s="64">
        <v>3.0</v>
      </c>
      <c r="W8" s="65">
        <v>3.0</v>
      </c>
      <c r="X8" s="64">
        <v>3.0</v>
      </c>
      <c r="Y8" s="65">
        <v>3.0</v>
      </c>
      <c r="Z8" s="64">
        <v>3.0</v>
      </c>
      <c r="AA8" s="65">
        <v>3.0</v>
      </c>
      <c r="AB8" s="64">
        <v>3.0</v>
      </c>
      <c r="AC8" s="65">
        <v>2.0</v>
      </c>
      <c r="AD8" s="64">
        <v>3.0</v>
      </c>
      <c r="AE8" s="65">
        <v>2.0</v>
      </c>
      <c r="AF8" s="64">
        <v>3.0</v>
      </c>
      <c r="AG8" s="65">
        <v>2.0</v>
      </c>
      <c r="AH8" s="64">
        <v>1.0</v>
      </c>
      <c r="AI8" s="65">
        <v>3.0</v>
      </c>
      <c r="AJ8" s="64">
        <v>3.0</v>
      </c>
      <c r="AK8" s="65">
        <v>2.0</v>
      </c>
      <c r="AL8" s="64">
        <v>1.0</v>
      </c>
      <c r="AM8" s="65">
        <v>3.0</v>
      </c>
      <c r="AN8" s="64">
        <v>3.0</v>
      </c>
      <c r="AO8" s="65">
        <v>3.0</v>
      </c>
      <c r="AP8" s="64">
        <v>3.0</v>
      </c>
      <c r="AQ8" s="65">
        <v>2.0</v>
      </c>
      <c r="AR8" s="66">
        <v>1.0</v>
      </c>
      <c r="AS8" s="65">
        <v>1.0</v>
      </c>
      <c r="AT8" s="64">
        <v>3.0</v>
      </c>
      <c r="AU8" s="65">
        <v>2.0</v>
      </c>
      <c r="AV8" s="64">
        <v>2.0</v>
      </c>
      <c r="AW8" s="65">
        <v>3.0</v>
      </c>
      <c r="AX8" s="64">
        <v>3.0</v>
      </c>
      <c r="AY8" s="65">
        <v>3.0</v>
      </c>
      <c r="AZ8" s="64">
        <v>3.0</v>
      </c>
      <c r="BA8" s="65">
        <v>1.0</v>
      </c>
      <c r="BB8" s="64">
        <v>2.0</v>
      </c>
      <c r="BC8" s="65">
        <v>2.0</v>
      </c>
      <c r="BD8" s="64">
        <v>1.0</v>
      </c>
      <c r="BE8" s="64">
        <v>1.0</v>
      </c>
      <c r="BF8" s="64">
        <v>3.0</v>
      </c>
      <c r="BG8" s="65">
        <v>3.0</v>
      </c>
      <c r="BH8" s="64">
        <v>2.0</v>
      </c>
      <c r="BI8" s="65">
        <v>2.0</v>
      </c>
      <c r="BJ8" s="64">
        <v>2.0</v>
      </c>
      <c r="BK8" s="65">
        <v>2.0</v>
      </c>
      <c r="BL8" s="64">
        <v>3.0</v>
      </c>
      <c r="BM8" s="65">
        <v>2.0</v>
      </c>
      <c r="BN8" s="64">
        <v>2.0</v>
      </c>
      <c r="BO8" s="65">
        <v>2.0</v>
      </c>
      <c r="BP8" s="64"/>
      <c r="BQ8" s="65"/>
      <c r="BR8" s="64">
        <v>2.0</v>
      </c>
      <c r="BS8" s="65">
        <v>2.0</v>
      </c>
      <c r="BT8" s="64">
        <v>3.0</v>
      </c>
      <c r="BU8" s="65">
        <v>3.0</v>
      </c>
      <c r="BV8" s="66">
        <v>2.0</v>
      </c>
      <c r="BW8" s="65">
        <v>3.0</v>
      </c>
      <c r="BX8" s="64">
        <v>2.0</v>
      </c>
      <c r="BY8" s="65">
        <v>2.0</v>
      </c>
      <c r="BZ8" s="64">
        <v>3.0</v>
      </c>
      <c r="CA8" s="65">
        <v>3.0</v>
      </c>
      <c r="CB8" s="64"/>
      <c r="CC8" s="65"/>
      <c r="CD8" s="64"/>
      <c r="CE8" s="65"/>
    </row>
    <row r="9" ht="26.25" customHeight="1">
      <c r="A9" s="67" t="s">
        <v>449</v>
      </c>
      <c r="B9" s="68">
        <f>SUM(B5:B8)</f>
        <v>12</v>
      </c>
      <c r="D9" s="69">
        <f t="shared" ref="D9:CA9" si="1">SUM(D5:D8)</f>
        <v>9</v>
      </c>
      <c r="E9" s="69">
        <f t="shared" si="1"/>
        <v>10</v>
      </c>
      <c r="F9" s="69">
        <f t="shared" si="1"/>
        <v>10</v>
      </c>
      <c r="G9" s="69">
        <f t="shared" si="1"/>
        <v>12</v>
      </c>
      <c r="H9" s="69">
        <f t="shared" si="1"/>
        <v>10</v>
      </c>
      <c r="I9" s="69">
        <f t="shared" si="1"/>
        <v>10</v>
      </c>
      <c r="J9" s="69">
        <f t="shared" si="1"/>
        <v>9</v>
      </c>
      <c r="K9" s="69">
        <f t="shared" si="1"/>
        <v>11</v>
      </c>
      <c r="L9" s="69">
        <f t="shared" si="1"/>
        <v>12</v>
      </c>
      <c r="M9" s="69">
        <f t="shared" si="1"/>
        <v>12</v>
      </c>
      <c r="N9" s="69">
        <f t="shared" si="1"/>
        <v>8</v>
      </c>
      <c r="O9" s="69">
        <f t="shared" si="1"/>
        <v>11</v>
      </c>
      <c r="P9" s="69">
        <f t="shared" si="1"/>
        <v>10</v>
      </c>
      <c r="Q9" s="69">
        <f t="shared" si="1"/>
        <v>8</v>
      </c>
      <c r="R9" s="69">
        <f t="shared" si="1"/>
        <v>7</v>
      </c>
      <c r="S9" s="69">
        <f t="shared" si="1"/>
        <v>9</v>
      </c>
      <c r="T9" s="69">
        <f t="shared" si="1"/>
        <v>10</v>
      </c>
      <c r="U9" s="69">
        <f t="shared" si="1"/>
        <v>9</v>
      </c>
      <c r="V9" s="69">
        <f t="shared" si="1"/>
        <v>12</v>
      </c>
      <c r="W9" s="69">
        <f t="shared" si="1"/>
        <v>12</v>
      </c>
      <c r="X9" s="69">
        <f t="shared" si="1"/>
        <v>9</v>
      </c>
      <c r="Y9" s="69">
        <f t="shared" si="1"/>
        <v>11</v>
      </c>
      <c r="Z9" s="69">
        <f t="shared" si="1"/>
        <v>11</v>
      </c>
      <c r="AA9" s="69">
        <f t="shared" si="1"/>
        <v>12</v>
      </c>
      <c r="AB9" s="69">
        <f t="shared" si="1"/>
        <v>11</v>
      </c>
      <c r="AC9" s="69">
        <f t="shared" si="1"/>
        <v>10</v>
      </c>
      <c r="AD9" s="69">
        <f t="shared" si="1"/>
        <v>8</v>
      </c>
      <c r="AE9" s="69">
        <f t="shared" si="1"/>
        <v>9</v>
      </c>
      <c r="AF9" s="69">
        <f t="shared" si="1"/>
        <v>10</v>
      </c>
      <c r="AG9" s="69">
        <f t="shared" si="1"/>
        <v>9</v>
      </c>
      <c r="AH9" s="69">
        <f t="shared" si="1"/>
        <v>9</v>
      </c>
      <c r="AI9" s="69">
        <f t="shared" si="1"/>
        <v>8</v>
      </c>
      <c r="AJ9" s="69">
        <f t="shared" si="1"/>
        <v>9</v>
      </c>
      <c r="AK9" s="69">
        <f t="shared" si="1"/>
        <v>7</v>
      </c>
      <c r="AL9" s="69">
        <f t="shared" si="1"/>
        <v>5</v>
      </c>
      <c r="AM9" s="69">
        <f t="shared" si="1"/>
        <v>11</v>
      </c>
      <c r="AN9" s="69">
        <f t="shared" si="1"/>
        <v>12</v>
      </c>
      <c r="AO9" s="69">
        <f t="shared" si="1"/>
        <v>12</v>
      </c>
      <c r="AP9" s="69">
        <f t="shared" si="1"/>
        <v>11</v>
      </c>
      <c r="AQ9" s="69">
        <f t="shared" si="1"/>
        <v>11</v>
      </c>
      <c r="AR9" s="69">
        <f t="shared" si="1"/>
        <v>5</v>
      </c>
      <c r="AS9" s="69">
        <f t="shared" si="1"/>
        <v>7</v>
      </c>
      <c r="AT9" s="69">
        <f t="shared" si="1"/>
        <v>11</v>
      </c>
      <c r="AU9" s="69">
        <f t="shared" si="1"/>
        <v>9</v>
      </c>
      <c r="AV9" s="69">
        <f t="shared" si="1"/>
        <v>8</v>
      </c>
      <c r="AW9" s="69">
        <f t="shared" si="1"/>
        <v>12</v>
      </c>
      <c r="AX9" s="69">
        <f t="shared" si="1"/>
        <v>12</v>
      </c>
      <c r="AY9" s="69">
        <f t="shared" si="1"/>
        <v>11</v>
      </c>
      <c r="AZ9" s="69">
        <f t="shared" si="1"/>
        <v>11</v>
      </c>
      <c r="BA9" s="69">
        <f t="shared" si="1"/>
        <v>7</v>
      </c>
      <c r="BB9" s="69">
        <f t="shared" si="1"/>
        <v>9</v>
      </c>
      <c r="BC9" s="69">
        <f t="shared" si="1"/>
        <v>10</v>
      </c>
      <c r="BD9" s="69">
        <f t="shared" si="1"/>
        <v>7</v>
      </c>
      <c r="BE9" s="69">
        <f t="shared" si="1"/>
        <v>8</v>
      </c>
      <c r="BF9" s="69">
        <f t="shared" si="1"/>
        <v>12</v>
      </c>
      <c r="BG9" s="69">
        <f t="shared" si="1"/>
        <v>12</v>
      </c>
      <c r="BH9" s="69">
        <f t="shared" si="1"/>
        <v>10</v>
      </c>
      <c r="BI9" s="69">
        <f t="shared" si="1"/>
        <v>10</v>
      </c>
      <c r="BJ9" s="69">
        <f t="shared" si="1"/>
        <v>9</v>
      </c>
      <c r="BK9" s="69">
        <f t="shared" si="1"/>
        <v>10</v>
      </c>
      <c r="BL9" s="69">
        <f t="shared" si="1"/>
        <v>12</v>
      </c>
      <c r="BM9" s="69">
        <f t="shared" si="1"/>
        <v>9</v>
      </c>
      <c r="BN9" s="69">
        <f t="shared" si="1"/>
        <v>11</v>
      </c>
      <c r="BO9" s="69">
        <f t="shared" si="1"/>
        <v>10</v>
      </c>
      <c r="BP9" s="69">
        <f t="shared" si="1"/>
        <v>0</v>
      </c>
      <c r="BQ9" s="69">
        <f t="shared" si="1"/>
        <v>0</v>
      </c>
      <c r="BR9" s="69">
        <f t="shared" si="1"/>
        <v>11</v>
      </c>
      <c r="BS9" s="69">
        <f t="shared" si="1"/>
        <v>10</v>
      </c>
      <c r="BT9" s="69">
        <f t="shared" si="1"/>
        <v>12</v>
      </c>
      <c r="BU9" s="69">
        <f t="shared" si="1"/>
        <v>12</v>
      </c>
      <c r="BV9" s="69">
        <f t="shared" si="1"/>
        <v>10</v>
      </c>
      <c r="BW9" s="69">
        <f t="shared" si="1"/>
        <v>11</v>
      </c>
      <c r="BX9" s="69">
        <f t="shared" si="1"/>
        <v>10</v>
      </c>
      <c r="BY9" s="69">
        <f t="shared" si="1"/>
        <v>7</v>
      </c>
      <c r="BZ9" s="69">
        <f t="shared" si="1"/>
        <v>12</v>
      </c>
      <c r="CA9" s="69">
        <f t="shared" si="1"/>
        <v>12</v>
      </c>
      <c r="CB9" s="69"/>
      <c r="CC9" s="69"/>
      <c r="CD9" s="69"/>
      <c r="CE9" s="69"/>
    </row>
    <row r="10" ht="26.25" customHeight="1">
      <c r="A10" s="67" t="s">
        <v>450</v>
      </c>
      <c r="B10" s="70">
        <f>(B9/12)/3</f>
        <v>0.3333333333</v>
      </c>
      <c r="D10" s="71">
        <f t="shared" ref="D10:CA10" si="2">$B$10*D9</f>
        <v>3</v>
      </c>
      <c r="E10" s="71">
        <f t="shared" si="2"/>
        <v>3.333333333</v>
      </c>
      <c r="F10" s="71">
        <f t="shared" si="2"/>
        <v>3.333333333</v>
      </c>
      <c r="G10" s="71">
        <f t="shared" si="2"/>
        <v>4</v>
      </c>
      <c r="H10" s="71">
        <f t="shared" si="2"/>
        <v>3.333333333</v>
      </c>
      <c r="I10" s="71">
        <f t="shared" si="2"/>
        <v>3.333333333</v>
      </c>
      <c r="J10" s="71">
        <f t="shared" si="2"/>
        <v>3</v>
      </c>
      <c r="K10" s="71">
        <f t="shared" si="2"/>
        <v>3.666666667</v>
      </c>
      <c r="L10" s="71">
        <f t="shared" si="2"/>
        <v>4</v>
      </c>
      <c r="M10" s="71">
        <f t="shared" si="2"/>
        <v>4</v>
      </c>
      <c r="N10" s="71">
        <f t="shared" si="2"/>
        <v>2.666666667</v>
      </c>
      <c r="O10" s="71">
        <f t="shared" si="2"/>
        <v>3.666666667</v>
      </c>
      <c r="P10" s="71">
        <f t="shared" si="2"/>
        <v>3.333333333</v>
      </c>
      <c r="Q10" s="71">
        <f t="shared" si="2"/>
        <v>2.666666667</v>
      </c>
      <c r="R10" s="71">
        <f t="shared" si="2"/>
        <v>2.333333333</v>
      </c>
      <c r="S10" s="71">
        <f t="shared" si="2"/>
        <v>3</v>
      </c>
      <c r="T10" s="71">
        <f t="shared" si="2"/>
        <v>3.333333333</v>
      </c>
      <c r="U10" s="71">
        <f t="shared" si="2"/>
        <v>3</v>
      </c>
      <c r="V10" s="71">
        <f t="shared" si="2"/>
        <v>4</v>
      </c>
      <c r="W10" s="71">
        <f t="shared" si="2"/>
        <v>4</v>
      </c>
      <c r="X10" s="71">
        <f t="shared" si="2"/>
        <v>3</v>
      </c>
      <c r="Y10" s="71">
        <f t="shared" si="2"/>
        <v>3.666666667</v>
      </c>
      <c r="Z10" s="71">
        <f t="shared" si="2"/>
        <v>3.666666667</v>
      </c>
      <c r="AA10" s="71">
        <f t="shared" si="2"/>
        <v>4</v>
      </c>
      <c r="AB10" s="71">
        <f t="shared" si="2"/>
        <v>3.666666667</v>
      </c>
      <c r="AC10" s="71">
        <f t="shared" si="2"/>
        <v>3.333333333</v>
      </c>
      <c r="AD10" s="71">
        <f t="shared" si="2"/>
        <v>2.666666667</v>
      </c>
      <c r="AE10" s="71">
        <f t="shared" si="2"/>
        <v>3</v>
      </c>
      <c r="AF10" s="71">
        <f t="shared" si="2"/>
        <v>3.333333333</v>
      </c>
      <c r="AG10" s="71">
        <f t="shared" si="2"/>
        <v>3</v>
      </c>
      <c r="AH10" s="71">
        <f t="shared" si="2"/>
        <v>3</v>
      </c>
      <c r="AI10" s="71">
        <f t="shared" si="2"/>
        <v>2.666666667</v>
      </c>
      <c r="AJ10" s="71">
        <f t="shared" si="2"/>
        <v>3</v>
      </c>
      <c r="AK10" s="71">
        <f t="shared" si="2"/>
        <v>2.333333333</v>
      </c>
      <c r="AL10" s="71">
        <f t="shared" si="2"/>
        <v>1.666666667</v>
      </c>
      <c r="AM10" s="71">
        <f t="shared" si="2"/>
        <v>3.666666667</v>
      </c>
      <c r="AN10" s="71">
        <f t="shared" si="2"/>
        <v>4</v>
      </c>
      <c r="AO10" s="71">
        <f t="shared" si="2"/>
        <v>4</v>
      </c>
      <c r="AP10" s="71">
        <f t="shared" si="2"/>
        <v>3.666666667</v>
      </c>
      <c r="AQ10" s="71">
        <f t="shared" si="2"/>
        <v>3.666666667</v>
      </c>
      <c r="AR10" s="71">
        <f t="shared" si="2"/>
        <v>1.666666667</v>
      </c>
      <c r="AS10" s="71">
        <f t="shared" si="2"/>
        <v>2.333333333</v>
      </c>
      <c r="AT10" s="71">
        <f t="shared" si="2"/>
        <v>3.666666667</v>
      </c>
      <c r="AU10" s="71">
        <f t="shared" si="2"/>
        <v>3</v>
      </c>
      <c r="AV10" s="71">
        <f t="shared" si="2"/>
        <v>2.666666667</v>
      </c>
      <c r="AW10" s="71">
        <f t="shared" si="2"/>
        <v>4</v>
      </c>
      <c r="AX10" s="71">
        <f t="shared" si="2"/>
        <v>4</v>
      </c>
      <c r="AY10" s="71">
        <f t="shared" si="2"/>
        <v>3.666666667</v>
      </c>
      <c r="AZ10" s="71">
        <f t="shared" si="2"/>
        <v>3.666666667</v>
      </c>
      <c r="BA10" s="71">
        <f t="shared" si="2"/>
        <v>2.333333333</v>
      </c>
      <c r="BB10" s="71">
        <f t="shared" si="2"/>
        <v>3</v>
      </c>
      <c r="BC10" s="71">
        <f t="shared" si="2"/>
        <v>3.333333333</v>
      </c>
      <c r="BD10" s="71">
        <f t="shared" si="2"/>
        <v>2.333333333</v>
      </c>
      <c r="BE10" s="71">
        <f t="shared" si="2"/>
        <v>2.666666667</v>
      </c>
      <c r="BF10" s="71">
        <f t="shared" si="2"/>
        <v>4</v>
      </c>
      <c r="BG10" s="71">
        <f t="shared" si="2"/>
        <v>4</v>
      </c>
      <c r="BH10" s="71">
        <f t="shared" si="2"/>
        <v>3.333333333</v>
      </c>
      <c r="BI10" s="71">
        <f t="shared" si="2"/>
        <v>3.333333333</v>
      </c>
      <c r="BJ10" s="71">
        <f t="shared" si="2"/>
        <v>3</v>
      </c>
      <c r="BK10" s="71">
        <f t="shared" si="2"/>
        <v>3.333333333</v>
      </c>
      <c r="BL10" s="71">
        <f t="shared" si="2"/>
        <v>4</v>
      </c>
      <c r="BM10" s="71">
        <f t="shared" si="2"/>
        <v>3</v>
      </c>
      <c r="BN10" s="71">
        <f t="shared" si="2"/>
        <v>3.666666667</v>
      </c>
      <c r="BO10" s="71">
        <f t="shared" si="2"/>
        <v>3.333333333</v>
      </c>
      <c r="BP10" s="71">
        <f t="shared" si="2"/>
        <v>0</v>
      </c>
      <c r="BQ10" s="71">
        <f t="shared" si="2"/>
        <v>0</v>
      </c>
      <c r="BR10" s="71">
        <f t="shared" si="2"/>
        <v>3.666666667</v>
      </c>
      <c r="BS10" s="71">
        <f t="shared" si="2"/>
        <v>3.333333333</v>
      </c>
      <c r="BT10" s="71">
        <f t="shared" si="2"/>
        <v>4</v>
      </c>
      <c r="BU10" s="71">
        <f t="shared" si="2"/>
        <v>4</v>
      </c>
      <c r="BV10" s="71">
        <f t="shared" si="2"/>
        <v>3.333333333</v>
      </c>
      <c r="BW10" s="71">
        <f t="shared" si="2"/>
        <v>3.666666667</v>
      </c>
      <c r="BX10" s="71">
        <f t="shared" si="2"/>
        <v>3.333333333</v>
      </c>
      <c r="BY10" s="71">
        <f t="shared" si="2"/>
        <v>2.333333333</v>
      </c>
      <c r="BZ10" s="71">
        <f t="shared" si="2"/>
        <v>4</v>
      </c>
      <c r="CA10" s="71">
        <f t="shared" si="2"/>
        <v>4</v>
      </c>
      <c r="CB10" s="71"/>
      <c r="CC10" s="71"/>
      <c r="CD10" s="71"/>
      <c r="CE10" s="71"/>
    </row>
    <row r="11" ht="26.25" customHeight="1">
      <c r="A11" s="59" t="s">
        <v>451</v>
      </c>
      <c r="B11" s="72"/>
      <c r="D11" s="73"/>
      <c r="E11" s="74"/>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row>
    <row r="12" ht="26.25" customHeight="1">
      <c r="A12" s="62" t="s">
        <v>452</v>
      </c>
      <c r="B12" s="75">
        <v>3.0</v>
      </c>
      <c r="D12" s="64">
        <v>3.0</v>
      </c>
      <c r="E12" s="65">
        <v>3.0</v>
      </c>
      <c r="F12" s="64">
        <v>3.0</v>
      </c>
      <c r="G12" s="65">
        <v>3.0</v>
      </c>
      <c r="H12" s="64">
        <v>3.0</v>
      </c>
      <c r="I12" s="65">
        <v>3.0</v>
      </c>
      <c r="J12" s="66">
        <v>3.0</v>
      </c>
      <c r="K12" s="65">
        <v>3.0</v>
      </c>
      <c r="L12" s="64">
        <v>3.0</v>
      </c>
      <c r="M12" s="65">
        <v>3.0</v>
      </c>
      <c r="N12" s="64">
        <v>3.0</v>
      </c>
      <c r="O12" s="65">
        <v>2.0</v>
      </c>
      <c r="P12" s="64">
        <v>3.0</v>
      </c>
      <c r="Q12" s="65">
        <v>2.0</v>
      </c>
      <c r="R12" s="64">
        <v>3.0</v>
      </c>
      <c r="S12" s="65">
        <v>3.0</v>
      </c>
      <c r="T12" s="64">
        <v>2.0</v>
      </c>
      <c r="U12" s="65">
        <v>2.0</v>
      </c>
      <c r="V12" s="64">
        <v>3.0</v>
      </c>
      <c r="W12" s="65">
        <v>3.0</v>
      </c>
      <c r="X12" s="64">
        <v>1.0</v>
      </c>
      <c r="Y12" s="65">
        <v>3.0</v>
      </c>
      <c r="Z12" s="64">
        <v>3.0</v>
      </c>
      <c r="AA12" s="65">
        <v>3.0</v>
      </c>
      <c r="AB12" s="64">
        <v>3.0</v>
      </c>
      <c r="AC12" s="65">
        <v>3.0</v>
      </c>
      <c r="AD12" s="64">
        <v>2.0</v>
      </c>
      <c r="AE12" s="65">
        <v>2.0</v>
      </c>
      <c r="AF12" s="64">
        <v>1.0</v>
      </c>
      <c r="AG12" s="65">
        <v>1.0</v>
      </c>
      <c r="AH12" s="64">
        <v>2.0</v>
      </c>
      <c r="AI12" s="65">
        <v>3.0</v>
      </c>
      <c r="AJ12" s="64">
        <v>3.0</v>
      </c>
      <c r="AK12" s="65">
        <v>2.0</v>
      </c>
      <c r="AL12" s="64">
        <v>2.0</v>
      </c>
      <c r="AM12" s="65">
        <v>2.0</v>
      </c>
      <c r="AN12" s="64">
        <v>3.0</v>
      </c>
      <c r="AO12" s="65">
        <v>3.0</v>
      </c>
      <c r="AP12" s="64">
        <v>3.0</v>
      </c>
      <c r="AQ12" s="65">
        <v>3.0</v>
      </c>
      <c r="AR12" s="66">
        <v>2.0</v>
      </c>
      <c r="AS12" s="65">
        <v>2.0</v>
      </c>
      <c r="AT12" s="64">
        <v>3.0</v>
      </c>
      <c r="AU12" s="65">
        <v>3.0</v>
      </c>
      <c r="AV12" s="64">
        <v>2.0</v>
      </c>
      <c r="AW12" s="65">
        <v>3.0</v>
      </c>
      <c r="AX12" s="64">
        <v>3.0</v>
      </c>
      <c r="AY12" s="65">
        <v>3.0</v>
      </c>
      <c r="AZ12" s="64">
        <v>3.0</v>
      </c>
      <c r="BA12" s="65">
        <v>2.0</v>
      </c>
      <c r="BB12" s="64">
        <v>2.0</v>
      </c>
      <c r="BC12" s="65">
        <v>2.0</v>
      </c>
      <c r="BD12" s="64">
        <v>2.0</v>
      </c>
      <c r="BE12" s="64">
        <v>2.0</v>
      </c>
      <c r="BF12" s="64">
        <v>3.0</v>
      </c>
      <c r="BG12" s="65">
        <v>3.0</v>
      </c>
      <c r="BH12" s="64">
        <v>3.0</v>
      </c>
      <c r="BI12" s="65">
        <v>3.0</v>
      </c>
      <c r="BJ12" s="64">
        <v>2.0</v>
      </c>
      <c r="BK12" s="65">
        <v>3.0</v>
      </c>
      <c r="BL12" s="64">
        <v>3.0</v>
      </c>
      <c r="BM12" s="65">
        <v>2.0</v>
      </c>
      <c r="BN12" s="64">
        <v>3.0</v>
      </c>
      <c r="BO12" s="65">
        <v>3.0</v>
      </c>
      <c r="BP12" s="64"/>
      <c r="BQ12" s="65"/>
      <c r="BR12" s="64">
        <v>3.0</v>
      </c>
      <c r="BS12" s="65">
        <v>2.0</v>
      </c>
      <c r="BT12" s="64">
        <v>3.0</v>
      </c>
      <c r="BU12" s="65">
        <v>3.0</v>
      </c>
      <c r="BV12" s="66">
        <v>2.0</v>
      </c>
      <c r="BW12" s="65">
        <v>3.0</v>
      </c>
      <c r="BX12" s="64">
        <v>2.0</v>
      </c>
      <c r="BY12" s="65">
        <v>2.0</v>
      </c>
      <c r="BZ12" s="64">
        <v>3.0</v>
      </c>
      <c r="CA12" s="65">
        <v>3.0</v>
      </c>
      <c r="CB12" s="64"/>
      <c r="CC12" s="65"/>
      <c r="CD12" s="64"/>
      <c r="CE12" s="65"/>
    </row>
    <row r="13" ht="26.25" customHeight="1">
      <c r="A13" s="62" t="s">
        <v>453</v>
      </c>
      <c r="B13" s="75">
        <v>3.0</v>
      </c>
      <c r="D13" s="64">
        <v>2.0</v>
      </c>
      <c r="E13" s="65">
        <v>2.0</v>
      </c>
      <c r="F13" s="64">
        <v>3.0</v>
      </c>
      <c r="G13" s="65">
        <v>3.0</v>
      </c>
      <c r="H13" s="64">
        <v>2.0</v>
      </c>
      <c r="I13" s="65">
        <v>2.0</v>
      </c>
      <c r="J13" s="66">
        <v>1.0</v>
      </c>
      <c r="K13" s="65">
        <v>2.0</v>
      </c>
      <c r="L13" s="64">
        <v>2.0</v>
      </c>
      <c r="M13" s="65">
        <v>3.0</v>
      </c>
      <c r="N13" s="64">
        <v>2.0</v>
      </c>
      <c r="O13" s="65">
        <v>3.0</v>
      </c>
      <c r="P13" s="64">
        <v>3.0</v>
      </c>
      <c r="Q13" s="65">
        <v>3.0</v>
      </c>
      <c r="R13" s="64">
        <v>2.0</v>
      </c>
      <c r="S13" s="65">
        <v>3.0</v>
      </c>
      <c r="T13" s="64">
        <v>3.0</v>
      </c>
      <c r="U13" s="65">
        <v>3.0</v>
      </c>
      <c r="V13" s="64">
        <v>3.0</v>
      </c>
      <c r="W13" s="65">
        <v>3.0</v>
      </c>
      <c r="X13" s="64">
        <v>2.0</v>
      </c>
      <c r="Y13" s="65">
        <v>3.0</v>
      </c>
      <c r="Z13" s="64">
        <v>2.0</v>
      </c>
      <c r="AA13" s="65">
        <v>2.0</v>
      </c>
      <c r="AB13" s="64">
        <v>2.0</v>
      </c>
      <c r="AC13" s="65">
        <v>3.0</v>
      </c>
      <c r="AD13" s="64">
        <v>2.0</v>
      </c>
      <c r="AE13" s="65">
        <v>1.0</v>
      </c>
      <c r="AF13" s="64">
        <v>2.0</v>
      </c>
      <c r="AG13" s="65">
        <v>2.0</v>
      </c>
      <c r="AH13" s="64">
        <v>3.0</v>
      </c>
      <c r="AI13" s="65">
        <v>3.0</v>
      </c>
      <c r="AJ13" s="64">
        <v>3.0</v>
      </c>
      <c r="AK13" s="64">
        <v>3.0</v>
      </c>
      <c r="AL13" s="64">
        <v>2.0</v>
      </c>
      <c r="AM13" s="65">
        <v>3.0</v>
      </c>
      <c r="AN13" s="64">
        <v>3.0</v>
      </c>
      <c r="AO13" s="65">
        <v>2.0</v>
      </c>
      <c r="AP13" s="64">
        <v>3.0</v>
      </c>
      <c r="AQ13" s="65">
        <v>3.0</v>
      </c>
      <c r="AR13" s="66">
        <v>2.0</v>
      </c>
      <c r="AS13" s="65">
        <v>3.0</v>
      </c>
      <c r="AT13" s="64">
        <v>3.0</v>
      </c>
      <c r="AU13" s="65">
        <v>3.0</v>
      </c>
      <c r="AV13" s="64">
        <v>2.0</v>
      </c>
      <c r="AW13" s="65">
        <v>2.0</v>
      </c>
      <c r="AX13" s="64">
        <v>3.0</v>
      </c>
      <c r="AY13" s="65">
        <v>3.0</v>
      </c>
      <c r="AZ13" s="64">
        <v>2.0</v>
      </c>
      <c r="BA13" s="65">
        <v>1.0</v>
      </c>
      <c r="BB13" s="64">
        <v>2.0</v>
      </c>
      <c r="BC13" s="65">
        <v>2.0</v>
      </c>
      <c r="BD13" s="64">
        <v>2.0</v>
      </c>
      <c r="BE13" s="64">
        <v>3.0</v>
      </c>
      <c r="BF13" s="64">
        <v>3.0</v>
      </c>
      <c r="BG13" s="65">
        <v>3.0</v>
      </c>
      <c r="BH13" s="64">
        <v>2.0</v>
      </c>
      <c r="BI13" s="65">
        <v>2.0</v>
      </c>
      <c r="BJ13" s="64">
        <v>3.0</v>
      </c>
      <c r="BK13" s="65">
        <v>3.0</v>
      </c>
      <c r="BL13" s="64">
        <v>3.0</v>
      </c>
      <c r="BM13" s="65">
        <v>2.0</v>
      </c>
      <c r="BN13" s="64">
        <v>3.0</v>
      </c>
      <c r="BO13" s="65">
        <v>3.0</v>
      </c>
      <c r="BP13" s="64"/>
      <c r="BQ13" s="65"/>
      <c r="BR13" s="64">
        <v>3.0</v>
      </c>
      <c r="BS13" s="65">
        <v>3.0</v>
      </c>
      <c r="BT13" s="64">
        <v>3.0</v>
      </c>
      <c r="BU13" s="65">
        <v>3.0</v>
      </c>
      <c r="BV13" s="66">
        <v>3.0</v>
      </c>
      <c r="BW13" s="65">
        <v>3.0</v>
      </c>
      <c r="BX13" s="64">
        <v>3.0</v>
      </c>
      <c r="BY13" s="65">
        <v>3.0</v>
      </c>
      <c r="BZ13" s="64">
        <v>3.0</v>
      </c>
      <c r="CA13" s="65">
        <v>3.0</v>
      </c>
      <c r="CB13" s="64"/>
      <c r="CC13" s="65"/>
      <c r="CD13" s="64"/>
      <c r="CE13" s="65"/>
    </row>
    <row r="14" ht="26.25" customHeight="1">
      <c r="A14" s="62" t="s">
        <v>454</v>
      </c>
      <c r="B14" s="75">
        <v>3.0</v>
      </c>
      <c r="D14" s="64">
        <v>2.0</v>
      </c>
      <c r="E14" s="65">
        <v>3.0</v>
      </c>
      <c r="F14" s="64">
        <v>3.0</v>
      </c>
      <c r="G14" s="65">
        <v>3.0</v>
      </c>
      <c r="H14" s="66">
        <v>3.0</v>
      </c>
      <c r="I14" s="65">
        <v>3.0</v>
      </c>
      <c r="J14" s="66">
        <v>2.0</v>
      </c>
      <c r="K14" s="65">
        <v>2.0</v>
      </c>
      <c r="L14" s="64">
        <v>3.0</v>
      </c>
      <c r="M14" s="65">
        <v>3.0</v>
      </c>
      <c r="N14" s="64">
        <v>2.0</v>
      </c>
      <c r="O14" s="65">
        <v>3.0</v>
      </c>
      <c r="P14" s="64">
        <v>2.0</v>
      </c>
      <c r="Q14" s="65">
        <v>2.0</v>
      </c>
      <c r="R14" s="64">
        <v>3.0</v>
      </c>
      <c r="S14" s="65">
        <v>3.0</v>
      </c>
      <c r="T14" s="64">
        <v>2.0</v>
      </c>
      <c r="U14" s="65">
        <v>2.0</v>
      </c>
      <c r="V14" s="64">
        <v>3.0</v>
      </c>
      <c r="W14" s="65">
        <v>3.0</v>
      </c>
      <c r="X14" s="64">
        <v>2.0</v>
      </c>
      <c r="Y14" s="65">
        <v>3.0</v>
      </c>
      <c r="Z14" s="64">
        <v>2.0</v>
      </c>
      <c r="AA14" s="64">
        <v>2.0</v>
      </c>
      <c r="AB14" s="64">
        <v>3.0</v>
      </c>
      <c r="AC14" s="65">
        <v>3.0</v>
      </c>
      <c r="AD14" s="64">
        <v>2.0</v>
      </c>
      <c r="AE14" s="65">
        <v>1.0</v>
      </c>
      <c r="AF14" s="64">
        <v>3.0</v>
      </c>
      <c r="AG14" s="65">
        <v>3.0</v>
      </c>
      <c r="AH14" s="64">
        <v>2.0</v>
      </c>
      <c r="AI14" s="65">
        <v>2.0</v>
      </c>
      <c r="AJ14" s="64">
        <v>3.0</v>
      </c>
      <c r="AK14" s="65">
        <v>2.0</v>
      </c>
      <c r="AL14" s="64">
        <v>2.0</v>
      </c>
      <c r="AM14" s="65">
        <v>3.0</v>
      </c>
      <c r="AN14" s="64">
        <v>3.0</v>
      </c>
      <c r="AO14" s="65">
        <v>3.0</v>
      </c>
      <c r="AP14" s="64">
        <v>2.0</v>
      </c>
      <c r="AQ14" s="65">
        <v>3.0</v>
      </c>
      <c r="AR14" s="66">
        <v>2.0</v>
      </c>
      <c r="AS14" s="65">
        <v>1.0</v>
      </c>
      <c r="AT14" s="64">
        <v>2.0</v>
      </c>
      <c r="AU14" s="65">
        <v>2.0</v>
      </c>
      <c r="AV14" s="64">
        <v>2.0</v>
      </c>
      <c r="AW14" s="65">
        <v>3.0</v>
      </c>
      <c r="AX14" s="64">
        <v>2.0</v>
      </c>
      <c r="AY14" s="65">
        <v>2.0</v>
      </c>
      <c r="AZ14" s="64">
        <v>3.0</v>
      </c>
      <c r="BA14" s="65">
        <v>2.0</v>
      </c>
      <c r="BB14" s="64">
        <v>2.0</v>
      </c>
      <c r="BC14" s="65">
        <v>3.0</v>
      </c>
      <c r="BD14" s="64">
        <v>2.0</v>
      </c>
      <c r="BE14" s="64">
        <v>3.0</v>
      </c>
      <c r="BF14" s="64">
        <v>1.0</v>
      </c>
      <c r="BG14" s="65">
        <v>2.0</v>
      </c>
      <c r="BH14" s="64">
        <v>2.0</v>
      </c>
      <c r="BI14" s="65">
        <v>2.0</v>
      </c>
      <c r="BJ14" s="64">
        <v>2.0</v>
      </c>
      <c r="BK14" s="65">
        <v>2.0</v>
      </c>
      <c r="BL14" s="64">
        <v>2.0</v>
      </c>
      <c r="BM14" s="65">
        <v>2.0</v>
      </c>
      <c r="BN14" s="64">
        <v>3.0</v>
      </c>
      <c r="BO14" s="65">
        <v>2.0</v>
      </c>
      <c r="BP14" s="64"/>
      <c r="BQ14" s="65"/>
      <c r="BR14" s="64">
        <v>2.0</v>
      </c>
      <c r="BS14" s="65">
        <v>2.0</v>
      </c>
      <c r="BT14" s="64">
        <v>3.0</v>
      </c>
      <c r="BU14" s="65">
        <v>3.0</v>
      </c>
      <c r="BV14" s="66">
        <v>3.0</v>
      </c>
      <c r="BW14" s="65">
        <v>3.0</v>
      </c>
      <c r="BX14" s="64">
        <v>3.0</v>
      </c>
      <c r="BY14" s="65">
        <v>1.0</v>
      </c>
      <c r="BZ14" s="64">
        <v>3.0</v>
      </c>
      <c r="CA14" s="65">
        <v>3.0</v>
      </c>
      <c r="CB14" s="64"/>
      <c r="CC14" s="65"/>
      <c r="CD14" s="64"/>
      <c r="CE14" s="65"/>
    </row>
    <row r="15" ht="26.25" customHeight="1">
      <c r="A15" s="62" t="s">
        <v>455</v>
      </c>
      <c r="B15" s="75">
        <v>3.0</v>
      </c>
      <c r="D15" s="64">
        <v>1.0</v>
      </c>
      <c r="E15" s="65">
        <v>2.0</v>
      </c>
      <c r="F15" s="64">
        <v>3.0</v>
      </c>
      <c r="G15" s="65">
        <v>3.0</v>
      </c>
      <c r="H15" s="64">
        <v>2.0</v>
      </c>
      <c r="I15" s="65">
        <v>2.0</v>
      </c>
      <c r="J15" s="66">
        <v>1.0</v>
      </c>
      <c r="K15" s="65">
        <v>1.0</v>
      </c>
      <c r="L15" s="64">
        <v>2.0</v>
      </c>
      <c r="M15" s="65">
        <v>3.0</v>
      </c>
      <c r="N15" s="64">
        <v>2.0</v>
      </c>
      <c r="O15" s="65">
        <v>3.0</v>
      </c>
      <c r="P15" s="64">
        <v>3.0</v>
      </c>
      <c r="Q15" s="65">
        <v>2.0</v>
      </c>
      <c r="R15" s="64">
        <v>2.0</v>
      </c>
      <c r="S15" s="65">
        <v>2.0</v>
      </c>
      <c r="T15" s="64">
        <v>1.0</v>
      </c>
      <c r="U15" s="65">
        <v>1.0</v>
      </c>
      <c r="V15" s="64">
        <v>3.0</v>
      </c>
      <c r="W15" s="65">
        <v>3.0</v>
      </c>
      <c r="X15" s="64">
        <v>0.0</v>
      </c>
      <c r="Y15" s="65">
        <v>2.0</v>
      </c>
      <c r="Z15" s="64">
        <v>2.0</v>
      </c>
      <c r="AA15" s="65">
        <v>2.0</v>
      </c>
      <c r="AB15" s="64">
        <v>2.0</v>
      </c>
      <c r="AC15" s="65">
        <v>2.0</v>
      </c>
      <c r="AD15" s="64">
        <v>2.0</v>
      </c>
      <c r="AE15" s="65">
        <v>2.0</v>
      </c>
      <c r="AF15" s="64">
        <v>2.0</v>
      </c>
      <c r="AG15" s="65">
        <v>2.0</v>
      </c>
      <c r="AH15" s="64">
        <v>2.0</v>
      </c>
      <c r="AI15" s="65">
        <v>2.0</v>
      </c>
      <c r="AJ15" s="64">
        <v>2.0</v>
      </c>
      <c r="AK15" s="65">
        <v>3.0</v>
      </c>
      <c r="AL15" s="64">
        <v>3.0</v>
      </c>
      <c r="AM15" s="65">
        <v>2.0</v>
      </c>
      <c r="AN15" s="64">
        <v>2.0</v>
      </c>
      <c r="AO15" s="65">
        <v>2.0</v>
      </c>
      <c r="AP15" s="64">
        <v>3.0</v>
      </c>
      <c r="AQ15" s="65">
        <v>3.0</v>
      </c>
      <c r="AR15" s="66">
        <v>1.0</v>
      </c>
      <c r="AS15" s="65">
        <v>2.0</v>
      </c>
      <c r="AT15" s="64">
        <v>3.0</v>
      </c>
      <c r="AU15" s="65">
        <v>2.0</v>
      </c>
      <c r="AV15" s="64">
        <v>1.0</v>
      </c>
      <c r="AW15" s="65">
        <v>3.0</v>
      </c>
      <c r="AX15" s="64">
        <v>3.0</v>
      </c>
      <c r="AY15" s="65">
        <v>3.0</v>
      </c>
      <c r="AZ15" s="64">
        <v>3.0</v>
      </c>
      <c r="BA15" s="65">
        <v>1.0</v>
      </c>
      <c r="BB15" s="64">
        <v>2.0</v>
      </c>
      <c r="BC15" s="65">
        <v>3.0</v>
      </c>
      <c r="BD15" s="64">
        <v>2.0</v>
      </c>
      <c r="BE15" s="64">
        <v>2.0</v>
      </c>
      <c r="BF15" s="64">
        <v>3.0</v>
      </c>
      <c r="BG15" s="65">
        <v>3.0</v>
      </c>
      <c r="BH15" s="64">
        <v>2.0</v>
      </c>
      <c r="BI15" s="65">
        <v>3.0</v>
      </c>
      <c r="BJ15" s="64">
        <v>2.0</v>
      </c>
      <c r="BK15" s="65">
        <v>3.0</v>
      </c>
      <c r="BL15" s="64">
        <v>1.0</v>
      </c>
      <c r="BM15" s="65">
        <v>1.0</v>
      </c>
      <c r="BN15" s="64">
        <v>3.0</v>
      </c>
      <c r="BO15" s="65">
        <v>3.0</v>
      </c>
      <c r="BP15" s="64"/>
      <c r="BQ15" s="65"/>
      <c r="BR15" s="64">
        <v>3.0</v>
      </c>
      <c r="BS15" s="65">
        <v>3.0</v>
      </c>
      <c r="BT15" s="64">
        <v>3.0</v>
      </c>
      <c r="BU15" s="65">
        <v>3.0</v>
      </c>
      <c r="BV15" s="66">
        <v>2.0</v>
      </c>
      <c r="BW15" s="65">
        <v>3.0</v>
      </c>
      <c r="BX15" s="64">
        <v>2.0</v>
      </c>
      <c r="BY15" s="65">
        <v>2.0</v>
      </c>
      <c r="BZ15" s="64">
        <v>3.0</v>
      </c>
      <c r="CA15" s="65">
        <v>3.0</v>
      </c>
      <c r="CB15" s="64"/>
      <c r="CC15" s="65"/>
      <c r="CD15" s="64"/>
      <c r="CE15" s="65"/>
    </row>
    <row r="16" ht="26.25" customHeight="1">
      <c r="A16" s="67" t="s">
        <v>456</v>
      </c>
      <c r="B16" s="68">
        <f>SUM(B12:B15)</f>
        <v>12</v>
      </c>
      <c r="D16" s="69">
        <f t="shared" ref="D16:CA16" si="3">SUM(D12:D15)</f>
        <v>8</v>
      </c>
      <c r="E16" s="69">
        <f t="shared" si="3"/>
        <v>10</v>
      </c>
      <c r="F16" s="69">
        <f t="shared" si="3"/>
        <v>12</v>
      </c>
      <c r="G16" s="69">
        <f t="shared" si="3"/>
        <v>12</v>
      </c>
      <c r="H16" s="69">
        <f t="shared" si="3"/>
        <v>10</v>
      </c>
      <c r="I16" s="69">
        <f t="shared" si="3"/>
        <v>10</v>
      </c>
      <c r="J16" s="69">
        <f t="shared" si="3"/>
        <v>7</v>
      </c>
      <c r="K16" s="69">
        <f t="shared" si="3"/>
        <v>8</v>
      </c>
      <c r="L16" s="69">
        <f t="shared" si="3"/>
        <v>10</v>
      </c>
      <c r="M16" s="69">
        <f t="shared" si="3"/>
        <v>12</v>
      </c>
      <c r="N16" s="69">
        <f t="shared" si="3"/>
        <v>9</v>
      </c>
      <c r="O16" s="69">
        <f t="shared" si="3"/>
        <v>11</v>
      </c>
      <c r="P16" s="69">
        <f t="shared" si="3"/>
        <v>11</v>
      </c>
      <c r="Q16" s="69">
        <f t="shared" si="3"/>
        <v>9</v>
      </c>
      <c r="R16" s="69">
        <f t="shared" si="3"/>
        <v>10</v>
      </c>
      <c r="S16" s="69">
        <f t="shared" si="3"/>
        <v>11</v>
      </c>
      <c r="T16" s="69">
        <f t="shared" si="3"/>
        <v>8</v>
      </c>
      <c r="U16" s="69">
        <f t="shared" si="3"/>
        <v>8</v>
      </c>
      <c r="V16" s="69">
        <f t="shared" si="3"/>
        <v>12</v>
      </c>
      <c r="W16" s="69">
        <f t="shared" si="3"/>
        <v>12</v>
      </c>
      <c r="X16" s="69">
        <f t="shared" si="3"/>
        <v>5</v>
      </c>
      <c r="Y16" s="69">
        <f t="shared" si="3"/>
        <v>11</v>
      </c>
      <c r="Z16" s="69">
        <f t="shared" si="3"/>
        <v>9</v>
      </c>
      <c r="AA16" s="69">
        <f t="shared" si="3"/>
        <v>9</v>
      </c>
      <c r="AB16" s="69">
        <f t="shared" si="3"/>
        <v>10</v>
      </c>
      <c r="AC16" s="69">
        <f t="shared" si="3"/>
        <v>11</v>
      </c>
      <c r="AD16" s="69">
        <f t="shared" si="3"/>
        <v>8</v>
      </c>
      <c r="AE16" s="69">
        <f t="shared" si="3"/>
        <v>6</v>
      </c>
      <c r="AF16" s="69">
        <f t="shared" si="3"/>
        <v>8</v>
      </c>
      <c r="AG16" s="69">
        <f t="shared" si="3"/>
        <v>8</v>
      </c>
      <c r="AH16" s="69">
        <f t="shared" si="3"/>
        <v>9</v>
      </c>
      <c r="AI16" s="69">
        <f t="shared" si="3"/>
        <v>10</v>
      </c>
      <c r="AJ16" s="69">
        <f t="shared" si="3"/>
        <v>11</v>
      </c>
      <c r="AK16" s="69">
        <f t="shared" si="3"/>
        <v>10</v>
      </c>
      <c r="AL16" s="69">
        <f t="shared" si="3"/>
        <v>9</v>
      </c>
      <c r="AM16" s="69">
        <f t="shared" si="3"/>
        <v>10</v>
      </c>
      <c r="AN16" s="69">
        <f t="shared" si="3"/>
        <v>11</v>
      </c>
      <c r="AO16" s="69">
        <f t="shared" si="3"/>
        <v>10</v>
      </c>
      <c r="AP16" s="69">
        <f t="shared" si="3"/>
        <v>11</v>
      </c>
      <c r="AQ16" s="69">
        <f t="shared" si="3"/>
        <v>12</v>
      </c>
      <c r="AR16" s="69">
        <f t="shared" si="3"/>
        <v>7</v>
      </c>
      <c r="AS16" s="69">
        <f t="shared" si="3"/>
        <v>8</v>
      </c>
      <c r="AT16" s="69">
        <f t="shared" si="3"/>
        <v>11</v>
      </c>
      <c r="AU16" s="69">
        <f t="shared" si="3"/>
        <v>10</v>
      </c>
      <c r="AV16" s="69">
        <f t="shared" si="3"/>
        <v>7</v>
      </c>
      <c r="AW16" s="69">
        <f t="shared" si="3"/>
        <v>11</v>
      </c>
      <c r="AX16" s="69">
        <f t="shared" si="3"/>
        <v>11</v>
      </c>
      <c r="AY16" s="69">
        <f t="shared" si="3"/>
        <v>11</v>
      </c>
      <c r="AZ16" s="69">
        <f t="shared" si="3"/>
        <v>11</v>
      </c>
      <c r="BA16" s="69">
        <f t="shared" si="3"/>
        <v>6</v>
      </c>
      <c r="BB16" s="69">
        <f t="shared" si="3"/>
        <v>8</v>
      </c>
      <c r="BC16" s="69">
        <f t="shared" si="3"/>
        <v>10</v>
      </c>
      <c r="BD16" s="69">
        <f t="shared" si="3"/>
        <v>8</v>
      </c>
      <c r="BE16" s="69">
        <f t="shared" si="3"/>
        <v>10</v>
      </c>
      <c r="BF16" s="69">
        <f t="shared" si="3"/>
        <v>10</v>
      </c>
      <c r="BG16" s="69">
        <f t="shared" si="3"/>
        <v>11</v>
      </c>
      <c r="BH16" s="69">
        <f t="shared" si="3"/>
        <v>9</v>
      </c>
      <c r="BI16" s="69">
        <f t="shared" si="3"/>
        <v>10</v>
      </c>
      <c r="BJ16" s="69">
        <f t="shared" si="3"/>
        <v>9</v>
      </c>
      <c r="BK16" s="69">
        <f t="shared" si="3"/>
        <v>11</v>
      </c>
      <c r="BL16" s="69">
        <f t="shared" si="3"/>
        <v>9</v>
      </c>
      <c r="BM16" s="69">
        <f t="shared" si="3"/>
        <v>7</v>
      </c>
      <c r="BN16" s="69">
        <f t="shared" si="3"/>
        <v>12</v>
      </c>
      <c r="BO16" s="69">
        <f t="shared" si="3"/>
        <v>11</v>
      </c>
      <c r="BP16" s="69">
        <f t="shared" si="3"/>
        <v>0</v>
      </c>
      <c r="BQ16" s="69">
        <f t="shared" si="3"/>
        <v>0</v>
      </c>
      <c r="BR16" s="69">
        <f t="shared" si="3"/>
        <v>11</v>
      </c>
      <c r="BS16" s="69">
        <f t="shared" si="3"/>
        <v>10</v>
      </c>
      <c r="BT16" s="69">
        <f t="shared" si="3"/>
        <v>12</v>
      </c>
      <c r="BU16" s="69">
        <f t="shared" si="3"/>
        <v>12</v>
      </c>
      <c r="BV16" s="69">
        <f t="shared" si="3"/>
        <v>10</v>
      </c>
      <c r="BW16" s="69">
        <f t="shared" si="3"/>
        <v>12</v>
      </c>
      <c r="BX16" s="69">
        <f t="shared" si="3"/>
        <v>10</v>
      </c>
      <c r="BY16" s="69">
        <f t="shared" si="3"/>
        <v>8</v>
      </c>
      <c r="BZ16" s="69">
        <f t="shared" si="3"/>
        <v>12</v>
      </c>
      <c r="CA16" s="69">
        <f t="shared" si="3"/>
        <v>12</v>
      </c>
      <c r="CB16" s="69"/>
      <c r="CC16" s="69"/>
      <c r="CD16" s="69"/>
      <c r="CE16" s="69"/>
    </row>
    <row r="17" ht="26.25" customHeight="1">
      <c r="A17" s="67" t="s">
        <v>450</v>
      </c>
      <c r="B17" s="70">
        <f>(B16/12)/3</f>
        <v>0.3333333333</v>
      </c>
      <c r="D17" s="71">
        <f t="shared" ref="D17:CA17" si="4">$B$17*D16</f>
        <v>2.666666667</v>
      </c>
      <c r="E17" s="71">
        <f t="shared" si="4"/>
        <v>3.333333333</v>
      </c>
      <c r="F17" s="71">
        <f t="shared" si="4"/>
        <v>4</v>
      </c>
      <c r="G17" s="71">
        <f t="shared" si="4"/>
        <v>4</v>
      </c>
      <c r="H17" s="71">
        <f t="shared" si="4"/>
        <v>3.333333333</v>
      </c>
      <c r="I17" s="71">
        <f t="shared" si="4"/>
        <v>3.333333333</v>
      </c>
      <c r="J17" s="71">
        <f t="shared" si="4"/>
        <v>2.333333333</v>
      </c>
      <c r="K17" s="71">
        <f t="shared" si="4"/>
        <v>2.666666667</v>
      </c>
      <c r="L17" s="71">
        <f t="shared" si="4"/>
        <v>3.333333333</v>
      </c>
      <c r="M17" s="71">
        <f t="shared" si="4"/>
        <v>4</v>
      </c>
      <c r="N17" s="71">
        <f t="shared" si="4"/>
        <v>3</v>
      </c>
      <c r="O17" s="71">
        <f t="shared" si="4"/>
        <v>3.666666667</v>
      </c>
      <c r="P17" s="71">
        <f t="shared" si="4"/>
        <v>3.666666667</v>
      </c>
      <c r="Q17" s="71">
        <f t="shared" si="4"/>
        <v>3</v>
      </c>
      <c r="R17" s="71">
        <f t="shared" si="4"/>
        <v>3.333333333</v>
      </c>
      <c r="S17" s="71">
        <f t="shared" si="4"/>
        <v>3.666666667</v>
      </c>
      <c r="T17" s="71">
        <f t="shared" si="4"/>
        <v>2.666666667</v>
      </c>
      <c r="U17" s="71">
        <f t="shared" si="4"/>
        <v>2.666666667</v>
      </c>
      <c r="V17" s="71">
        <f t="shared" si="4"/>
        <v>4</v>
      </c>
      <c r="W17" s="71">
        <f t="shared" si="4"/>
        <v>4</v>
      </c>
      <c r="X17" s="71">
        <f t="shared" si="4"/>
        <v>1.666666667</v>
      </c>
      <c r="Y17" s="71">
        <f t="shared" si="4"/>
        <v>3.666666667</v>
      </c>
      <c r="Z17" s="71">
        <f t="shared" si="4"/>
        <v>3</v>
      </c>
      <c r="AA17" s="71">
        <f t="shared" si="4"/>
        <v>3</v>
      </c>
      <c r="AB17" s="71">
        <f t="shared" si="4"/>
        <v>3.333333333</v>
      </c>
      <c r="AC17" s="71">
        <f t="shared" si="4"/>
        <v>3.666666667</v>
      </c>
      <c r="AD17" s="71">
        <f t="shared" si="4"/>
        <v>2.666666667</v>
      </c>
      <c r="AE17" s="71">
        <f t="shared" si="4"/>
        <v>2</v>
      </c>
      <c r="AF17" s="71">
        <f t="shared" si="4"/>
        <v>2.666666667</v>
      </c>
      <c r="AG17" s="71">
        <f t="shared" si="4"/>
        <v>2.666666667</v>
      </c>
      <c r="AH17" s="71">
        <f t="shared" si="4"/>
        <v>3</v>
      </c>
      <c r="AI17" s="71">
        <f t="shared" si="4"/>
        <v>3.333333333</v>
      </c>
      <c r="AJ17" s="71">
        <f t="shared" si="4"/>
        <v>3.666666667</v>
      </c>
      <c r="AK17" s="71">
        <f t="shared" si="4"/>
        <v>3.333333333</v>
      </c>
      <c r="AL17" s="71">
        <f t="shared" si="4"/>
        <v>3</v>
      </c>
      <c r="AM17" s="71">
        <f t="shared" si="4"/>
        <v>3.333333333</v>
      </c>
      <c r="AN17" s="71">
        <f t="shared" si="4"/>
        <v>3.666666667</v>
      </c>
      <c r="AO17" s="71">
        <f t="shared" si="4"/>
        <v>3.333333333</v>
      </c>
      <c r="AP17" s="71">
        <f t="shared" si="4"/>
        <v>3.666666667</v>
      </c>
      <c r="AQ17" s="71">
        <f t="shared" si="4"/>
        <v>4</v>
      </c>
      <c r="AR17" s="71">
        <f t="shared" si="4"/>
        <v>2.333333333</v>
      </c>
      <c r="AS17" s="71">
        <f t="shared" si="4"/>
        <v>2.666666667</v>
      </c>
      <c r="AT17" s="71">
        <f t="shared" si="4"/>
        <v>3.666666667</v>
      </c>
      <c r="AU17" s="71">
        <f t="shared" si="4"/>
        <v>3.333333333</v>
      </c>
      <c r="AV17" s="71">
        <f t="shared" si="4"/>
        <v>2.333333333</v>
      </c>
      <c r="AW17" s="71">
        <f t="shared" si="4"/>
        <v>3.666666667</v>
      </c>
      <c r="AX17" s="71">
        <f t="shared" si="4"/>
        <v>3.666666667</v>
      </c>
      <c r="AY17" s="71">
        <f t="shared" si="4"/>
        <v>3.666666667</v>
      </c>
      <c r="AZ17" s="71">
        <f t="shared" si="4"/>
        <v>3.666666667</v>
      </c>
      <c r="BA17" s="71">
        <f t="shared" si="4"/>
        <v>2</v>
      </c>
      <c r="BB17" s="71">
        <f t="shared" si="4"/>
        <v>2.666666667</v>
      </c>
      <c r="BC17" s="71">
        <f t="shared" si="4"/>
        <v>3.333333333</v>
      </c>
      <c r="BD17" s="71">
        <f t="shared" si="4"/>
        <v>2.666666667</v>
      </c>
      <c r="BE17" s="71">
        <f t="shared" si="4"/>
        <v>3.333333333</v>
      </c>
      <c r="BF17" s="71">
        <f t="shared" si="4"/>
        <v>3.333333333</v>
      </c>
      <c r="BG17" s="71">
        <f t="shared" si="4"/>
        <v>3.666666667</v>
      </c>
      <c r="BH17" s="71">
        <f t="shared" si="4"/>
        <v>3</v>
      </c>
      <c r="BI17" s="71">
        <f t="shared" si="4"/>
        <v>3.333333333</v>
      </c>
      <c r="BJ17" s="71">
        <f t="shared" si="4"/>
        <v>3</v>
      </c>
      <c r="BK17" s="71">
        <f t="shared" si="4"/>
        <v>3.666666667</v>
      </c>
      <c r="BL17" s="71">
        <f t="shared" si="4"/>
        <v>3</v>
      </c>
      <c r="BM17" s="71">
        <f t="shared" si="4"/>
        <v>2.333333333</v>
      </c>
      <c r="BN17" s="71">
        <f t="shared" si="4"/>
        <v>4</v>
      </c>
      <c r="BO17" s="71">
        <f t="shared" si="4"/>
        <v>3.666666667</v>
      </c>
      <c r="BP17" s="71">
        <f t="shared" si="4"/>
        <v>0</v>
      </c>
      <c r="BQ17" s="71">
        <f t="shared" si="4"/>
        <v>0</v>
      </c>
      <c r="BR17" s="71">
        <f t="shared" si="4"/>
        <v>3.666666667</v>
      </c>
      <c r="BS17" s="71">
        <f t="shared" si="4"/>
        <v>3.333333333</v>
      </c>
      <c r="BT17" s="71">
        <f t="shared" si="4"/>
        <v>4</v>
      </c>
      <c r="BU17" s="71">
        <f t="shared" si="4"/>
        <v>4</v>
      </c>
      <c r="BV17" s="71">
        <f t="shared" si="4"/>
        <v>3.333333333</v>
      </c>
      <c r="BW17" s="71">
        <f t="shared" si="4"/>
        <v>4</v>
      </c>
      <c r="BX17" s="71">
        <f t="shared" si="4"/>
        <v>3.333333333</v>
      </c>
      <c r="BY17" s="71">
        <f t="shared" si="4"/>
        <v>2.666666667</v>
      </c>
      <c r="BZ17" s="71">
        <f t="shared" si="4"/>
        <v>4</v>
      </c>
      <c r="CA17" s="71">
        <f t="shared" si="4"/>
        <v>4</v>
      </c>
      <c r="CB17" s="71"/>
      <c r="CC17" s="71"/>
      <c r="CD17" s="71"/>
      <c r="CE17" s="71"/>
    </row>
    <row r="18" ht="26.25" customHeight="1">
      <c r="A18" s="59" t="s">
        <v>457</v>
      </c>
      <c r="B18" s="72"/>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row>
    <row r="19" ht="26.25" customHeight="1">
      <c r="A19" s="62" t="s">
        <v>458</v>
      </c>
      <c r="B19" s="75">
        <v>3.0</v>
      </c>
      <c r="D19" s="64">
        <v>3.0</v>
      </c>
      <c r="E19" s="65">
        <v>3.0</v>
      </c>
      <c r="F19" s="64">
        <v>3.0</v>
      </c>
      <c r="G19" s="65">
        <v>3.0</v>
      </c>
      <c r="H19" s="64">
        <v>3.0</v>
      </c>
      <c r="I19" s="65">
        <v>3.0</v>
      </c>
      <c r="J19" s="66">
        <v>2.0</v>
      </c>
      <c r="K19" s="65">
        <v>2.0</v>
      </c>
      <c r="L19" s="64">
        <v>2.0</v>
      </c>
      <c r="M19" s="65">
        <v>3.0</v>
      </c>
      <c r="N19" s="64">
        <v>3.0</v>
      </c>
      <c r="O19" s="65">
        <v>3.0</v>
      </c>
      <c r="P19" s="64">
        <v>2.0</v>
      </c>
      <c r="Q19" s="65">
        <v>1.0</v>
      </c>
      <c r="R19" s="64">
        <v>3.0</v>
      </c>
      <c r="S19" s="65">
        <v>1.0</v>
      </c>
      <c r="T19" s="64">
        <v>3.0</v>
      </c>
      <c r="U19" s="65">
        <v>3.0</v>
      </c>
      <c r="V19" s="64">
        <v>2.0</v>
      </c>
      <c r="W19" s="65">
        <v>3.0</v>
      </c>
      <c r="X19" s="64">
        <v>2.0</v>
      </c>
      <c r="Y19" s="65">
        <v>3.0</v>
      </c>
      <c r="Z19" s="64">
        <v>3.0</v>
      </c>
      <c r="AA19" s="65">
        <v>3.0</v>
      </c>
      <c r="AB19" s="64">
        <v>3.0</v>
      </c>
      <c r="AC19" s="65">
        <v>3.0</v>
      </c>
      <c r="AD19" s="64">
        <v>2.0</v>
      </c>
      <c r="AE19" s="65">
        <v>2.0</v>
      </c>
      <c r="AF19" s="64">
        <v>2.0</v>
      </c>
      <c r="AG19" s="65">
        <v>2.0</v>
      </c>
      <c r="AH19" s="64">
        <v>2.0</v>
      </c>
      <c r="AI19" s="65">
        <v>2.0</v>
      </c>
      <c r="AJ19" s="64">
        <v>3.0</v>
      </c>
      <c r="AK19" s="65">
        <v>3.0</v>
      </c>
      <c r="AL19" s="64">
        <v>3.0</v>
      </c>
      <c r="AM19" s="65">
        <v>3.0</v>
      </c>
      <c r="AN19" s="64">
        <v>3.0</v>
      </c>
      <c r="AO19" s="65">
        <v>3.0</v>
      </c>
      <c r="AP19" s="64">
        <v>2.0</v>
      </c>
      <c r="AQ19" s="65">
        <v>3.0</v>
      </c>
      <c r="AR19" s="66">
        <v>1.0</v>
      </c>
      <c r="AS19" s="65">
        <v>1.0</v>
      </c>
      <c r="AT19" s="64">
        <v>3.0</v>
      </c>
      <c r="AU19" s="65">
        <v>3.0</v>
      </c>
      <c r="AV19" s="64">
        <v>2.0</v>
      </c>
      <c r="AW19" s="65">
        <v>3.0</v>
      </c>
      <c r="AX19" s="64">
        <v>3.0</v>
      </c>
      <c r="AY19" s="65">
        <v>3.0</v>
      </c>
      <c r="AZ19" s="64">
        <v>3.0</v>
      </c>
      <c r="BA19" s="65">
        <v>2.0</v>
      </c>
      <c r="BB19" s="64">
        <v>2.0</v>
      </c>
      <c r="BC19" s="65">
        <v>3.0</v>
      </c>
      <c r="BD19" s="64">
        <v>1.0</v>
      </c>
      <c r="BE19" s="64">
        <v>2.0</v>
      </c>
      <c r="BF19" s="64">
        <v>1.0</v>
      </c>
      <c r="BG19" s="65">
        <v>3.0</v>
      </c>
      <c r="BH19" s="64">
        <v>3.0</v>
      </c>
      <c r="BI19" s="65">
        <v>3.0</v>
      </c>
      <c r="BJ19" s="64">
        <v>2.0</v>
      </c>
      <c r="BK19" s="65">
        <v>2.0</v>
      </c>
      <c r="BL19" s="64">
        <v>2.0</v>
      </c>
      <c r="BM19" s="65">
        <v>2.0</v>
      </c>
      <c r="BN19" s="64">
        <v>3.0</v>
      </c>
      <c r="BO19" s="65">
        <v>3.0</v>
      </c>
      <c r="BP19" s="64"/>
      <c r="BQ19" s="65"/>
      <c r="BR19" s="64">
        <v>3.0</v>
      </c>
      <c r="BS19" s="65">
        <v>2.0</v>
      </c>
      <c r="BT19" s="64">
        <v>3.0</v>
      </c>
      <c r="BU19" s="65">
        <v>3.0</v>
      </c>
      <c r="BV19" s="66">
        <v>3.0</v>
      </c>
      <c r="BW19" s="65">
        <v>2.0</v>
      </c>
      <c r="BX19" s="64">
        <v>3.0</v>
      </c>
      <c r="BY19" s="65">
        <v>3.0</v>
      </c>
      <c r="BZ19" s="64">
        <v>3.0</v>
      </c>
      <c r="CA19" s="65">
        <v>3.0</v>
      </c>
      <c r="CB19" s="64"/>
      <c r="CC19" s="65"/>
      <c r="CD19" s="64"/>
      <c r="CE19" s="65"/>
    </row>
    <row r="20" ht="26.25" customHeight="1">
      <c r="A20" s="62" t="s">
        <v>459</v>
      </c>
      <c r="B20" s="75">
        <v>3.0</v>
      </c>
      <c r="D20" s="64">
        <v>2.0</v>
      </c>
      <c r="E20" s="65">
        <v>2.0</v>
      </c>
      <c r="F20" s="64">
        <v>3.0</v>
      </c>
      <c r="G20" s="65">
        <v>3.0</v>
      </c>
      <c r="H20" s="64">
        <v>1.0</v>
      </c>
      <c r="I20" s="65">
        <v>1.0</v>
      </c>
      <c r="J20" s="66">
        <v>1.0</v>
      </c>
      <c r="K20" s="65">
        <v>1.0</v>
      </c>
      <c r="L20" s="64">
        <v>3.0</v>
      </c>
      <c r="M20" s="65">
        <v>3.0</v>
      </c>
      <c r="N20" s="64">
        <v>1.0</v>
      </c>
      <c r="O20" s="65">
        <v>2.0</v>
      </c>
      <c r="P20" s="64">
        <v>3.0</v>
      </c>
      <c r="Q20" s="65">
        <v>1.0</v>
      </c>
      <c r="R20" s="64">
        <v>2.0</v>
      </c>
      <c r="S20" s="65">
        <v>1.0</v>
      </c>
      <c r="T20" s="64">
        <v>3.0</v>
      </c>
      <c r="U20" s="65">
        <v>3.0</v>
      </c>
      <c r="V20" s="64">
        <v>1.0</v>
      </c>
      <c r="W20" s="65">
        <v>3.0</v>
      </c>
      <c r="X20" s="64">
        <v>0.0</v>
      </c>
      <c r="Y20" s="65">
        <v>2.0</v>
      </c>
      <c r="Z20" s="64">
        <v>3.0</v>
      </c>
      <c r="AA20" s="65">
        <v>3.0</v>
      </c>
      <c r="AB20" s="64">
        <v>3.0</v>
      </c>
      <c r="AC20" s="65">
        <v>3.0</v>
      </c>
      <c r="AD20" s="64">
        <v>3.0</v>
      </c>
      <c r="AE20" s="65">
        <v>3.0</v>
      </c>
      <c r="AF20" s="64">
        <v>2.0</v>
      </c>
      <c r="AG20" s="65">
        <v>2.0</v>
      </c>
      <c r="AH20" s="64">
        <v>0.0</v>
      </c>
      <c r="AI20" s="65">
        <v>2.0</v>
      </c>
      <c r="AJ20" s="64">
        <v>3.0</v>
      </c>
      <c r="AK20" s="65">
        <v>2.0</v>
      </c>
      <c r="AL20" s="64">
        <v>1.0</v>
      </c>
      <c r="AM20" s="65">
        <v>1.0</v>
      </c>
      <c r="AN20" s="64">
        <v>3.0</v>
      </c>
      <c r="AO20" s="65">
        <v>3.0</v>
      </c>
      <c r="AP20" s="64">
        <v>2.0</v>
      </c>
      <c r="AQ20" s="65">
        <v>2.0</v>
      </c>
      <c r="AR20" s="66">
        <v>1.0</v>
      </c>
      <c r="AS20" s="65">
        <v>1.0</v>
      </c>
      <c r="AT20" s="64">
        <v>3.0</v>
      </c>
      <c r="AU20" s="65">
        <v>2.0</v>
      </c>
      <c r="AV20" s="64">
        <v>1.0</v>
      </c>
      <c r="AW20" s="65">
        <v>3.0</v>
      </c>
      <c r="AX20" s="64">
        <v>3.0</v>
      </c>
      <c r="AY20" s="65">
        <v>3.0</v>
      </c>
      <c r="AZ20" s="64">
        <v>2.0</v>
      </c>
      <c r="BA20" s="65">
        <v>1.0</v>
      </c>
      <c r="BB20" s="64">
        <v>2.0</v>
      </c>
      <c r="BC20" s="65">
        <v>2.0</v>
      </c>
      <c r="BD20" s="64">
        <v>2.0</v>
      </c>
      <c r="BE20" s="64">
        <v>2.0</v>
      </c>
      <c r="BF20" s="64">
        <v>2.0</v>
      </c>
      <c r="BG20" s="65">
        <v>2.0</v>
      </c>
      <c r="BH20" s="64">
        <v>3.0</v>
      </c>
      <c r="BI20" s="65">
        <v>3.0</v>
      </c>
      <c r="BJ20" s="64">
        <v>2.0</v>
      </c>
      <c r="BK20" s="65">
        <v>2.0</v>
      </c>
      <c r="BL20" s="64">
        <v>1.0</v>
      </c>
      <c r="BM20" s="65">
        <v>2.0</v>
      </c>
      <c r="BN20" s="64">
        <v>2.0</v>
      </c>
      <c r="BO20" s="65">
        <v>3.0</v>
      </c>
      <c r="BP20" s="64"/>
      <c r="BQ20" s="65"/>
      <c r="BR20" s="64">
        <v>3.0</v>
      </c>
      <c r="BS20" s="65">
        <v>3.0</v>
      </c>
      <c r="BT20" s="64">
        <v>3.0</v>
      </c>
      <c r="BU20" s="65">
        <v>3.0</v>
      </c>
      <c r="BV20" s="66">
        <v>2.0</v>
      </c>
      <c r="BW20" s="65">
        <v>2.0</v>
      </c>
      <c r="BX20" s="64">
        <v>3.0</v>
      </c>
      <c r="BY20" s="65">
        <v>3.0</v>
      </c>
      <c r="BZ20" s="64">
        <v>2.0</v>
      </c>
      <c r="CA20" s="65">
        <v>3.0</v>
      </c>
      <c r="CB20" s="64"/>
      <c r="CC20" s="65"/>
      <c r="CD20" s="64"/>
      <c r="CE20" s="65"/>
    </row>
    <row r="21" ht="26.25" customHeight="1">
      <c r="A21" s="62" t="s">
        <v>460</v>
      </c>
      <c r="B21" s="75">
        <v>3.0</v>
      </c>
      <c r="D21" s="64">
        <v>2.0</v>
      </c>
      <c r="E21" s="65">
        <v>1.0</v>
      </c>
      <c r="F21" s="64">
        <v>3.0</v>
      </c>
      <c r="G21" s="65">
        <v>3.0</v>
      </c>
      <c r="H21" s="64">
        <v>2.0</v>
      </c>
      <c r="I21" s="65">
        <v>2.0</v>
      </c>
      <c r="J21" s="66">
        <v>2.0</v>
      </c>
      <c r="K21" s="65">
        <v>2.0</v>
      </c>
      <c r="L21" s="64">
        <v>3.0</v>
      </c>
      <c r="M21" s="65">
        <v>3.0</v>
      </c>
      <c r="N21" s="64">
        <v>1.0</v>
      </c>
      <c r="O21" s="65">
        <v>2.0</v>
      </c>
      <c r="P21" s="64">
        <v>3.0</v>
      </c>
      <c r="Q21" s="65">
        <v>1.0</v>
      </c>
      <c r="R21" s="64">
        <v>2.0</v>
      </c>
      <c r="S21" s="65">
        <v>1.0</v>
      </c>
      <c r="T21" s="64">
        <v>3.0</v>
      </c>
      <c r="U21" s="65">
        <v>3.0</v>
      </c>
      <c r="V21" s="64">
        <v>2.0</v>
      </c>
      <c r="W21" s="65">
        <v>3.0</v>
      </c>
      <c r="X21" s="64">
        <v>1.0</v>
      </c>
      <c r="Y21" s="65">
        <v>3.0</v>
      </c>
      <c r="Z21" s="64">
        <v>3.0</v>
      </c>
      <c r="AA21" s="65">
        <v>2.0</v>
      </c>
      <c r="AB21" s="64">
        <v>3.0</v>
      </c>
      <c r="AC21" s="65">
        <v>3.0</v>
      </c>
      <c r="AD21" s="64">
        <v>3.0</v>
      </c>
      <c r="AE21" s="65">
        <v>1.0</v>
      </c>
      <c r="AF21" s="64">
        <v>2.0</v>
      </c>
      <c r="AG21" s="65">
        <v>2.0</v>
      </c>
      <c r="AH21" s="64">
        <v>1.0</v>
      </c>
      <c r="AI21" s="65">
        <v>2.0</v>
      </c>
      <c r="AJ21" s="64">
        <v>3.0</v>
      </c>
      <c r="AK21" s="65">
        <v>2.0</v>
      </c>
      <c r="AL21" s="64">
        <v>2.0</v>
      </c>
      <c r="AM21" s="65">
        <v>2.0</v>
      </c>
      <c r="AN21" s="64">
        <v>3.0</v>
      </c>
      <c r="AO21" s="65">
        <v>3.0</v>
      </c>
      <c r="AP21" s="64">
        <v>2.0</v>
      </c>
      <c r="AQ21" s="65">
        <v>2.0</v>
      </c>
      <c r="AR21" s="66">
        <v>1.0</v>
      </c>
      <c r="AS21" s="65">
        <v>2.0</v>
      </c>
      <c r="AT21" s="64">
        <v>3.0</v>
      </c>
      <c r="AU21" s="65">
        <v>2.0</v>
      </c>
      <c r="AV21" s="64">
        <v>1.0</v>
      </c>
      <c r="AW21" s="65">
        <v>3.0</v>
      </c>
      <c r="AX21" s="64">
        <v>3.0</v>
      </c>
      <c r="AY21" s="65">
        <v>3.0</v>
      </c>
      <c r="AZ21" s="64">
        <v>2.5</v>
      </c>
      <c r="BA21" s="65">
        <v>2.0</v>
      </c>
      <c r="BB21" s="64">
        <v>1.0</v>
      </c>
      <c r="BC21" s="65">
        <v>2.0</v>
      </c>
      <c r="BD21" s="64">
        <v>2.0</v>
      </c>
      <c r="BE21" s="64">
        <v>2.0</v>
      </c>
      <c r="BF21" s="64">
        <v>2.0</v>
      </c>
      <c r="BG21" s="65">
        <v>2.0</v>
      </c>
      <c r="BH21" s="64">
        <v>3.0</v>
      </c>
      <c r="BI21" s="65">
        <v>3.0</v>
      </c>
      <c r="BJ21" s="64">
        <v>3.0</v>
      </c>
      <c r="BK21" s="65">
        <v>2.0</v>
      </c>
      <c r="BL21" s="64">
        <v>3.0</v>
      </c>
      <c r="BM21" s="65">
        <v>2.0</v>
      </c>
      <c r="BN21" s="64">
        <v>2.0</v>
      </c>
      <c r="BO21" s="65">
        <v>2.0</v>
      </c>
      <c r="BP21" s="64"/>
      <c r="BQ21" s="65"/>
      <c r="BR21" s="64">
        <v>3.0</v>
      </c>
      <c r="BS21" s="65">
        <v>2.0</v>
      </c>
      <c r="BT21" s="64">
        <v>3.0</v>
      </c>
      <c r="BU21" s="65">
        <v>3.0</v>
      </c>
      <c r="BV21" s="66">
        <v>3.0</v>
      </c>
      <c r="BW21" s="65">
        <v>3.0</v>
      </c>
      <c r="BX21" s="64">
        <v>3.0</v>
      </c>
      <c r="BY21" s="65">
        <v>3.0</v>
      </c>
      <c r="BZ21" s="64">
        <v>2.0</v>
      </c>
      <c r="CA21" s="65">
        <v>2.0</v>
      </c>
      <c r="CB21" s="64"/>
      <c r="CC21" s="65"/>
      <c r="CD21" s="64"/>
      <c r="CE21" s="65"/>
    </row>
    <row r="22" ht="26.25" customHeight="1">
      <c r="A22" s="67" t="s">
        <v>456</v>
      </c>
      <c r="B22" s="68">
        <f>SUM(B19:B21)</f>
        <v>9</v>
      </c>
      <c r="D22" s="68">
        <f t="shared" ref="D22:CA22" si="5">sum(D19:D21)</f>
        <v>7</v>
      </c>
      <c r="E22" s="68">
        <f t="shared" si="5"/>
        <v>6</v>
      </c>
      <c r="F22" s="68">
        <f t="shared" si="5"/>
        <v>9</v>
      </c>
      <c r="G22" s="68">
        <f t="shared" si="5"/>
        <v>9</v>
      </c>
      <c r="H22" s="68">
        <f t="shared" si="5"/>
        <v>6</v>
      </c>
      <c r="I22" s="68">
        <f t="shared" si="5"/>
        <v>6</v>
      </c>
      <c r="J22" s="68">
        <f t="shared" si="5"/>
        <v>5</v>
      </c>
      <c r="K22" s="68">
        <f t="shared" si="5"/>
        <v>5</v>
      </c>
      <c r="L22" s="68">
        <f t="shared" si="5"/>
        <v>8</v>
      </c>
      <c r="M22" s="68">
        <f t="shared" si="5"/>
        <v>9</v>
      </c>
      <c r="N22" s="68">
        <f t="shared" si="5"/>
        <v>5</v>
      </c>
      <c r="O22" s="68">
        <f t="shared" si="5"/>
        <v>7</v>
      </c>
      <c r="P22" s="68">
        <f t="shared" si="5"/>
        <v>8</v>
      </c>
      <c r="Q22" s="68">
        <f t="shared" si="5"/>
        <v>3</v>
      </c>
      <c r="R22" s="68">
        <f t="shared" si="5"/>
        <v>7</v>
      </c>
      <c r="S22" s="68">
        <f t="shared" si="5"/>
        <v>3</v>
      </c>
      <c r="T22" s="68">
        <f t="shared" si="5"/>
        <v>9</v>
      </c>
      <c r="U22" s="68">
        <f t="shared" si="5"/>
        <v>9</v>
      </c>
      <c r="V22" s="68">
        <f t="shared" si="5"/>
        <v>5</v>
      </c>
      <c r="W22" s="68">
        <f t="shared" si="5"/>
        <v>9</v>
      </c>
      <c r="X22" s="68">
        <f t="shared" si="5"/>
        <v>3</v>
      </c>
      <c r="Y22" s="68">
        <f t="shared" si="5"/>
        <v>8</v>
      </c>
      <c r="Z22" s="68">
        <f t="shared" si="5"/>
        <v>9</v>
      </c>
      <c r="AA22" s="68">
        <f t="shared" si="5"/>
        <v>8</v>
      </c>
      <c r="AB22" s="68">
        <f t="shared" si="5"/>
        <v>9</v>
      </c>
      <c r="AC22" s="68">
        <f t="shared" si="5"/>
        <v>9</v>
      </c>
      <c r="AD22" s="68">
        <f t="shared" si="5"/>
        <v>8</v>
      </c>
      <c r="AE22" s="68">
        <f t="shared" si="5"/>
        <v>6</v>
      </c>
      <c r="AF22" s="68">
        <f t="shared" si="5"/>
        <v>6</v>
      </c>
      <c r="AG22" s="68">
        <f t="shared" si="5"/>
        <v>6</v>
      </c>
      <c r="AH22" s="68">
        <f t="shared" si="5"/>
        <v>3</v>
      </c>
      <c r="AI22" s="68">
        <f t="shared" si="5"/>
        <v>6</v>
      </c>
      <c r="AJ22" s="68">
        <f t="shared" si="5"/>
        <v>9</v>
      </c>
      <c r="AK22" s="68">
        <f t="shared" si="5"/>
        <v>7</v>
      </c>
      <c r="AL22" s="68">
        <f t="shared" si="5"/>
        <v>6</v>
      </c>
      <c r="AM22" s="68">
        <f t="shared" si="5"/>
        <v>6</v>
      </c>
      <c r="AN22" s="68">
        <f t="shared" si="5"/>
        <v>9</v>
      </c>
      <c r="AO22" s="68">
        <f t="shared" si="5"/>
        <v>9</v>
      </c>
      <c r="AP22" s="68">
        <f t="shared" si="5"/>
        <v>6</v>
      </c>
      <c r="AQ22" s="68">
        <f t="shared" si="5"/>
        <v>7</v>
      </c>
      <c r="AR22" s="68">
        <f t="shared" si="5"/>
        <v>3</v>
      </c>
      <c r="AS22" s="68">
        <f t="shared" si="5"/>
        <v>4</v>
      </c>
      <c r="AT22" s="68">
        <f t="shared" si="5"/>
        <v>9</v>
      </c>
      <c r="AU22" s="68">
        <f t="shared" si="5"/>
        <v>7</v>
      </c>
      <c r="AV22" s="68">
        <f t="shared" si="5"/>
        <v>4</v>
      </c>
      <c r="AW22" s="68">
        <f t="shared" si="5"/>
        <v>9</v>
      </c>
      <c r="AX22" s="68">
        <f t="shared" si="5"/>
        <v>9</v>
      </c>
      <c r="AY22" s="68">
        <f t="shared" si="5"/>
        <v>9</v>
      </c>
      <c r="AZ22" s="68">
        <f t="shared" si="5"/>
        <v>7.5</v>
      </c>
      <c r="BA22" s="68">
        <f t="shared" si="5"/>
        <v>5</v>
      </c>
      <c r="BB22" s="68">
        <f t="shared" si="5"/>
        <v>5</v>
      </c>
      <c r="BC22" s="68">
        <f t="shared" si="5"/>
        <v>7</v>
      </c>
      <c r="BD22" s="68">
        <f t="shared" si="5"/>
        <v>5</v>
      </c>
      <c r="BE22" s="68">
        <f t="shared" si="5"/>
        <v>6</v>
      </c>
      <c r="BF22" s="68">
        <f t="shared" si="5"/>
        <v>5</v>
      </c>
      <c r="BG22" s="68">
        <f t="shared" si="5"/>
        <v>7</v>
      </c>
      <c r="BH22" s="68">
        <f t="shared" si="5"/>
        <v>9</v>
      </c>
      <c r="BI22" s="68">
        <f t="shared" si="5"/>
        <v>9</v>
      </c>
      <c r="BJ22" s="68">
        <f t="shared" si="5"/>
        <v>7</v>
      </c>
      <c r="BK22" s="68">
        <f t="shared" si="5"/>
        <v>6</v>
      </c>
      <c r="BL22" s="68">
        <f t="shared" si="5"/>
        <v>6</v>
      </c>
      <c r="BM22" s="68">
        <f t="shared" si="5"/>
        <v>6</v>
      </c>
      <c r="BN22" s="68">
        <f t="shared" si="5"/>
        <v>7</v>
      </c>
      <c r="BO22" s="68">
        <f t="shared" si="5"/>
        <v>8</v>
      </c>
      <c r="BP22" s="68">
        <f t="shared" si="5"/>
        <v>0</v>
      </c>
      <c r="BQ22" s="68">
        <f t="shared" si="5"/>
        <v>0</v>
      </c>
      <c r="BR22" s="68">
        <f t="shared" si="5"/>
        <v>9</v>
      </c>
      <c r="BS22" s="68">
        <f t="shared" si="5"/>
        <v>7</v>
      </c>
      <c r="BT22" s="68">
        <f t="shared" si="5"/>
        <v>9</v>
      </c>
      <c r="BU22" s="68">
        <f t="shared" si="5"/>
        <v>9</v>
      </c>
      <c r="BV22" s="68">
        <f t="shared" si="5"/>
        <v>8</v>
      </c>
      <c r="BW22" s="68">
        <f t="shared" si="5"/>
        <v>7</v>
      </c>
      <c r="BX22" s="68">
        <f t="shared" si="5"/>
        <v>9</v>
      </c>
      <c r="BY22" s="68">
        <f t="shared" si="5"/>
        <v>9</v>
      </c>
      <c r="BZ22" s="68">
        <f t="shared" si="5"/>
        <v>7</v>
      </c>
      <c r="CA22" s="68">
        <f t="shared" si="5"/>
        <v>8</v>
      </c>
      <c r="CB22" s="77"/>
      <c r="CC22" s="77"/>
      <c r="CD22" s="77"/>
      <c r="CE22" s="77"/>
    </row>
    <row r="23" ht="26.25" customHeight="1">
      <c r="A23" s="67" t="s">
        <v>450</v>
      </c>
      <c r="B23" s="70">
        <f>(B22/9)/3</f>
        <v>0.3333333333</v>
      </c>
      <c r="D23" s="70">
        <f t="shared" ref="D23:CA23" si="6">$B$23*D22</f>
        <v>2.333333333</v>
      </c>
      <c r="E23" s="70">
        <f t="shared" si="6"/>
        <v>2</v>
      </c>
      <c r="F23" s="70">
        <f t="shared" si="6"/>
        <v>3</v>
      </c>
      <c r="G23" s="70">
        <f t="shared" si="6"/>
        <v>3</v>
      </c>
      <c r="H23" s="70">
        <f t="shared" si="6"/>
        <v>2</v>
      </c>
      <c r="I23" s="70">
        <f t="shared" si="6"/>
        <v>2</v>
      </c>
      <c r="J23" s="70">
        <f t="shared" si="6"/>
        <v>1.666666667</v>
      </c>
      <c r="K23" s="70">
        <f t="shared" si="6"/>
        <v>1.666666667</v>
      </c>
      <c r="L23" s="70">
        <f t="shared" si="6"/>
        <v>2.666666667</v>
      </c>
      <c r="M23" s="70">
        <f t="shared" si="6"/>
        <v>3</v>
      </c>
      <c r="N23" s="70">
        <f t="shared" si="6"/>
        <v>1.666666667</v>
      </c>
      <c r="O23" s="70">
        <f t="shared" si="6"/>
        <v>2.333333333</v>
      </c>
      <c r="P23" s="70">
        <f t="shared" si="6"/>
        <v>2.666666667</v>
      </c>
      <c r="Q23" s="70">
        <f t="shared" si="6"/>
        <v>1</v>
      </c>
      <c r="R23" s="70">
        <f t="shared" si="6"/>
        <v>2.333333333</v>
      </c>
      <c r="S23" s="70">
        <f t="shared" si="6"/>
        <v>1</v>
      </c>
      <c r="T23" s="70">
        <f t="shared" si="6"/>
        <v>3</v>
      </c>
      <c r="U23" s="70">
        <f t="shared" si="6"/>
        <v>3</v>
      </c>
      <c r="V23" s="70">
        <f t="shared" si="6"/>
        <v>1.666666667</v>
      </c>
      <c r="W23" s="70">
        <f t="shared" si="6"/>
        <v>3</v>
      </c>
      <c r="X23" s="70">
        <f t="shared" si="6"/>
        <v>1</v>
      </c>
      <c r="Y23" s="70">
        <f t="shared" si="6"/>
        <v>2.666666667</v>
      </c>
      <c r="Z23" s="70">
        <f t="shared" si="6"/>
        <v>3</v>
      </c>
      <c r="AA23" s="70">
        <f t="shared" si="6"/>
        <v>2.666666667</v>
      </c>
      <c r="AB23" s="70">
        <f t="shared" si="6"/>
        <v>3</v>
      </c>
      <c r="AC23" s="70">
        <f t="shared" si="6"/>
        <v>3</v>
      </c>
      <c r="AD23" s="70">
        <f t="shared" si="6"/>
        <v>2.666666667</v>
      </c>
      <c r="AE23" s="70">
        <f t="shared" si="6"/>
        <v>2</v>
      </c>
      <c r="AF23" s="70">
        <f t="shared" si="6"/>
        <v>2</v>
      </c>
      <c r="AG23" s="70">
        <f t="shared" si="6"/>
        <v>2</v>
      </c>
      <c r="AH23" s="70">
        <f t="shared" si="6"/>
        <v>1</v>
      </c>
      <c r="AI23" s="70">
        <f t="shared" si="6"/>
        <v>2</v>
      </c>
      <c r="AJ23" s="70">
        <f t="shared" si="6"/>
        <v>3</v>
      </c>
      <c r="AK23" s="70">
        <f t="shared" si="6"/>
        <v>2.333333333</v>
      </c>
      <c r="AL23" s="70">
        <f t="shared" si="6"/>
        <v>2</v>
      </c>
      <c r="AM23" s="70">
        <f t="shared" si="6"/>
        <v>2</v>
      </c>
      <c r="AN23" s="70">
        <f t="shared" si="6"/>
        <v>3</v>
      </c>
      <c r="AO23" s="70">
        <f t="shared" si="6"/>
        <v>3</v>
      </c>
      <c r="AP23" s="70">
        <f t="shared" si="6"/>
        <v>2</v>
      </c>
      <c r="AQ23" s="70">
        <f t="shared" si="6"/>
        <v>2.333333333</v>
      </c>
      <c r="AR23" s="70">
        <f t="shared" si="6"/>
        <v>1</v>
      </c>
      <c r="AS23" s="70">
        <f t="shared" si="6"/>
        <v>1.333333333</v>
      </c>
      <c r="AT23" s="70">
        <f t="shared" si="6"/>
        <v>3</v>
      </c>
      <c r="AU23" s="70">
        <f t="shared" si="6"/>
        <v>2.333333333</v>
      </c>
      <c r="AV23" s="70">
        <f t="shared" si="6"/>
        <v>1.333333333</v>
      </c>
      <c r="AW23" s="70">
        <f t="shared" si="6"/>
        <v>3</v>
      </c>
      <c r="AX23" s="70">
        <f t="shared" si="6"/>
        <v>3</v>
      </c>
      <c r="AY23" s="70">
        <f t="shared" si="6"/>
        <v>3</v>
      </c>
      <c r="AZ23" s="70">
        <f t="shared" si="6"/>
        <v>2.5</v>
      </c>
      <c r="BA23" s="70">
        <f t="shared" si="6"/>
        <v>1.666666667</v>
      </c>
      <c r="BB23" s="70">
        <f t="shared" si="6"/>
        <v>1.666666667</v>
      </c>
      <c r="BC23" s="70">
        <f t="shared" si="6"/>
        <v>2.333333333</v>
      </c>
      <c r="BD23" s="70">
        <f t="shared" si="6"/>
        <v>1.666666667</v>
      </c>
      <c r="BE23" s="70">
        <f t="shared" si="6"/>
        <v>2</v>
      </c>
      <c r="BF23" s="70">
        <f t="shared" si="6"/>
        <v>1.666666667</v>
      </c>
      <c r="BG23" s="70">
        <f t="shared" si="6"/>
        <v>2.333333333</v>
      </c>
      <c r="BH23" s="70">
        <f t="shared" si="6"/>
        <v>3</v>
      </c>
      <c r="BI23" s="70">
        <f t="shared" si="6"/>
        <v>3</v>
      </c>
      <c r="BJ23" s="70">
        <f t="shared" si="6"/>
        <v>2.333333333</v>
      </c>
      <c r="BK23" s="70">
        <f t="shared" si="6"/>
        <v>2</v>
      </c>
      <c r="BL23" s="70">
        <f t="shared" si="6"/>
        <v>2</v>
      </c>
      <c r="BM23" s="70">
        <f t="shared" si="6"/>
        <v>2</v>
      </c>
      <c r="BN23" s="70">
        <f t="shared" si="6"/>
        <v>2.333333333</v>
      </c>
      <c r="BO23" s="70">
        <f t="shared" si="6"/>
        <v>2.666666667</v>
      </c>
      <c r="BP23" s="70">
        <f t="shared" si="6"/>
        <v>0</v>
      </c>
      <c r="BQ23" s="70">
        <f t="shared" si="6"/>
        <v>0</v>
      </c>
      <c r="BR23" s="70">
        <f t="shared" si="6"/>
        <v>3</v>
      </c>
      <c r="BS23" s="70">
        <f t="shared" si="6"/>
        <v>2.333333333</v>
      </c>
      <c r="BT23" s="70">
        <f t="shared" si="6"/>
        <v>3</v>
      </c>
      <c r="BU23" s="70">
        <f t="shared" si="6"/>
        <v>3</v>
      </c>
      <c r="BV23" s="70">
        <f t="shared" si="6"/>
        <v>2.666666667</v>
      </c>
      <c r="BW23" s="70">
        <f t="shared" si="6"/>
        <v>2.333333333</v>
      </c>
      <c r="BX23" s="70">
        <f t="shared" si="6"/>
        <v>3</v>
      </c>
      <c r="BY23" s="70">
        <f t="shared" si="6"/>
        <v>3</v>
      </c>
      <c r="BZ23" s="70">
        <f t="shared" si="6"/>
        <v>2.333333333</v>
      </c>
      <c r="CA23" s="70">
        <f t="shared" si="6"/>
        <v>2.666666667</v>
      </c>
      <c r="CB23" s="70"/>
      <c r="CC23" s="70"/>
      <c r="CD23" s="70"/>
      <c r="CE23" s="70"/>
    </row>
    <row r="24" ht="26.25" customHeight="1">
      <c r="A24" s="59" t="s">
        <v>461</v>
      </c>
      <c r="B24" s="60"/>
      <c r="D24" s="61"/>
      <c r="E24" s="78"/>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row>
    <row r="25">
      <c r="A25" s="79" t="s">
        <v>462</v>
      </c>
      <c r="B25" s="75"/>
      <c r="D25" s="80" t="s">
        <v>463</v>
      </c>
      <c r="E25" s="81" t="s">
        <v>463</v>
      </c>
      <c r="F25" s="80" t="s">
        <v>464</v>
      </c>
      <c r="G25" s="81" t="s">
        <v>464</v>
      </c>
      <c r="H25" s="80" t="s">
        <v>463</v>
      </c>
      <c r="I25" s="81" t="s">
        <v>463</v>
      </c>
      <c r="J25" s="80" t="s">
        <v>465</v>
      </c>
      <c r="K25" s="82" t="s">
        <v>465</v>
      </c>
      <c r="L25" s="80" t="s">
        <v>464</v>
      </c>
      <c r="M25" s="81" t="s">
        <v>464</v>
      </c>
      <c r="N25" s="80" t="s">
        <v>465</v>
      </c>
      <c r="O25" s="81" t="s">
        <v>463</v>
      </c>
      <c r="P25" s="80" t="s">
        <v>464</v>
      </c>
      <c r="Q25" s="81" t="s">
        <v>465</v>
      </c>
      <c r="R25" s="80" t="s">
        <v>466</v>
      </c>
      <c r="S25" s="81" t="s">
        <v>465</v>
      </c>
      <c r="T25" s="80" t="s">
        <v>463</v>
      </c>
      <c r="U25" s="81" t="s">
        <v>463</v>
      </c>
      <c r="V25" s="80" t="s">
        <v>464</v>
      </c>
      <c r="W25" s="81" t="s">
        <v>464</v>
      </c>
      <c r="X25" s="80" t="s">
        <v>466</v>
      </c>
      <c r="Y25" s="81" t="s">
        <v>463</v>
      </c>
      <c r="Z25" s="80" t="s">
        <v>464</v>
      </c>
      <c r="AA25" s="81" t="s">
        <v>464</v>
      </c>
      <c r="AB25" s="80" t="s">
        <v>464</v>
      </c>
      <c r="AC25" s="81" t="s">
        <v>464</v>
      </c>
      <c r="AD25" s="80" t="s">
        <v>465</v>
      </c>
      <c r="AE25" s="81" t="s">
        <v>465</v>
      </c>
      <c r="AF25" s="80" t="s">
        <v>463</v>
      </c>
      <c r="AG25" s="81" t="s">
        <v>465</v>
      </c>
      <c r="AH25" s="80" t="s">
        <v>465</v>
      </c>
      <c r="AI25" s="81" t="s">
        <v>463</v>
      </c>
      <c r="AJ25" s="80" t="s">
        <v>463</v>
      </c>
      <c r="AK25" s="81" t="s">
        <v>463</v>
      </c>
      <c r="AL25" s="80" t="s">
        <v>466</v>
      </c>
      <c r="AM25" s="81" t="s">
        <v>463</v>
      </c>
      <c r="AN25" s="83" t="s">
        <v>464</v>
      </c>
      <c r="AO25" s="81" t="s">
        <v>464</v>
      </c>
      <c r="AP25" s="80" t="s">
        <v>464</v>
      </c>
      <c r="AQ25" s="81" t="s">
        <v>463</v>
      </c>
      <c r="AR25" s="80" t="s">
        <v>466</v>
      </c>
      <c r="AS25" s="81" t="s">
        <v>466</v>
      </c>
      <c r="AT25" s="80" t="s">
        <v>464</v>
      </c>
      <c r="AU25" s="81" t="s">
        <v>464</v>
      </c>
      <c r="AV25" s="80" t="s">
        <v>465</v>
      </c>
      <c r="AW25" s="81" t="s">
        <v>464</v>
      </c>
      <c r="AX25" s="80" t="s">
        <v>463</v>
      </c>
      <c r="AY25" s="81" t="s">
        <v>463</v>
      </c>
      <c r="AZ25" s="80" t="s">
        <v>463</v>
      </c>
      <c r="BA25" s="81" t="s">
        <v>466</v>
      </c>
      <c r="BB25" s="80" t="s">
        <v>463</v>
      </c>
      <c r="BC25" s="81" t="s">
        <v>463</v>
      </c>
      <c r="BD25" s="80" t="s">
        <v>465</v>
      </c>
      <c r="BE25" s="81" t="s">
        <v>465</v>
      </c>
      <c r="BF25" s="80" t="s">
        <v>463</v>
      </c>
      <c r="BG25" s="81" t="s">
        <v>463</v>
      </c>
      <c r="BH25" s="80" t="s">
        <v>463</v>
      </c>
      <c r="BI25" s="81" t="s">
        <v>463</v>
      </c>
      <c r="BJ25" s="80" t="s">
        <v>463</v>
      </c>
      <c r="BK25" s="81" t="s">
        <v>463</v>
      </c>
      <c r="BL25" s="80" t="s">
        <v>464</v>
      </c>
      <c r="BM25" s="81" t="s">
        <v>465</v>
      </c>
      <c r="BN25" s="80" t="s">
        <v>463</v>
      </c>
      <c r="BO25" s="81" t="s">
        <v>463</v>
      </c>
      <c r="BP25" s="80"/>
      <c r="BQ25" s="81"/>
      <c r="BR25" s="80" t="s">
        <v>463</v>
      </c>
      <c r="BS25" s="81" t="s">
        <v>463</v>
      </c>
      <c r="BT25" s="80" t="s">
        <v>464</v>
      </c>
      <c r="BU25" s="81" t="s">
        <v>464</v>
      </c>
      <c r="BV25" s="80" t="s">
        <v>465</v>
      </c>
      <c r="BW25" s="81" t="s">
        <v>463</v>
      </c>
      <c r="BX25" s="80" t="s">
        <v>463</v>
      </c>
      <c r="BY25" s="81" t="s">
        <v>465</v>
      </c>
      <c r="BZ25" s="80" t="s">
        <v>464</v>
      </c>
      <c r="CA25" s="81" t="s">
        <v>464</v>
      </c>
      <c r="CB25" s="80"/>
      <c r="CC25" s="81"/>
      <c r="CD25" s="80"/>
      <c r="CE25" s="81"/>
    </row>
    <row r="26" ht="37.5" customHeight="1">
      <c r="A26" s="79" t="s">
        <v>467</v>
      </c>
      <c r="B26" s="75"/>
      <c r="D26" s="75" t="s">
        <v>468</v>
      </c>
      <c r="E26" s="81" t="s">
        <v>469</v>
      </c>
      <c r="F26" s="75" t="s">
        <v>470</v>
      </c>
      <c r="G26" s="81" t="s">
        <v>471</v>
      </c>
      <c r="H26" s="75" t="s">
        <v>472</v>
      </c>
      <c r="I26" s="84" t="s">
        <v>473</v>
      </c>
      <c r="J26" s="83" t="s">
        <v>474</v>
      </c>
      <c r="K26" s="81" t="s">
        <v>475</v>
      </c>
      <c r="L26" s="80" t="s">
        <v>476</v>
      </c>
      <c r="M26" s="81" t="s">
        <v>477</v>
      </c>
      <c r="N26" s="80" t="s">
        <v>478</v>
      </c>
      <c r="O26" s="81" t="s">
        <v>479</v>
      </c>
      <c r="P26" s="75" t="s">
        <v>480</v>
      </c>
      <c r="Q26" s="81" t="s">
        <v>481</v>
      </c>
      <c r="R26" s="75" t="s">
        <v>482</v>
      </c>
      <c r="S26" s="81" t="s">
        <v>483</v>
      </c>
      <c r="T26" s="80" t="s">
        <v>484</v>
      </c>
      <c r="U26" s="81" t="s">
        <v>485</v>
      </c>
      <c r="V26" s="80" t="s">
        <v>486</v>
      </c>
      <c r="W26" s="81" t="s">
        <v>487</v>
      </c>
      <c r="X26" s="75" t="s">
        <v>488</v>
      </c>
      <c r="Y26" s="81" t="s">
        <v>489</v>
      </c>
      <c r="Z26" s="85" t="s">
        <v>490</v>
      </c>
      <c r="AA26" s="81" t="s">
        <v>491</v>
      </c>
      <c r="AB26" s="75" t="s">
        <v>492</v>
      </c>
      <c r="AC26" s="81" t="s">
        <v>493</v>
      </c>
      <c r="AD26" s="75" t="s">
        <v>494</v>
      </c>
      <c r="AE26" s="81" t="s">
        <v>495</v>
      </c>
      <c r="AF26" s="80"/>
      <c r="AG26" s="81" t="s">
        <v>496</v>
      </c>
      <c r="AH26" s="80" t="s">
        <v>497</v>
      </c>
      <c r="AI26" s="81" t="s">
        <v>498</v>
      </c>
      <c r="AJ26" s="80" t="s">
        <v>499</v>
      </c>
      <c r="AK26" s="81" t="s">
        <v>500</v>
      </c>
      <c r="AL26" s="80" t="s">
        <v>501</v>
      </c>
      <c r="AM26" s="81" t="s">
        <v>502</v>
      </c>
      <c r="AN26" s="80" t="s">
        <v>503</v>
      </c>
      <c r="AO26" s="81" t="s">
        <v>504</v>
      </c>
      <c r="AP26" s="80" t="s">
        <v>505</v>
      </c>
      <c r="AQ26" s="81" t="s">
        <v>506</v>
      </c>
      <c r="AR26" s="83" t="s">
        <v>507</v>
      </c>
      <c r="AS26" s="81" t="s">
        <v>508</v>
      </c>
      <c r="AT26" s="86" t="s">
        <v>509</v>
      </c>
      <c r="AU26" s="81" t="s">
        <v>510</v>
      </c>
      <c r="AV26" s="80" t="s">
        <v>511</v>
      </c>
      <c r="AW26" s="81" t="s">
        <v>512</v>
      </c>
      <c r="AX26" s="80" t="s">
        <v>513</v>
      </c>
      <c r="AY26" s="81" t="s">
        <v>514</v>
      </c>
      <c r="AZ26" s="75" t="s">
        <v>515</v>
      </c>
      <c r="BA26" s="81" t="s">
        <v>516</v>
      </c>
      <c r="BB26" s="80" t="s">
        <v>517</v>
      </c>
      <c r="BC26" s="81" t="s">
        <v>518</v>
      </c>
      <c r="BD26" s="80" t="s">
        <v>519</v>
      </c>
      <c r="BE26" s="80" t="s">
        <v>520</v>
      </c>
      <c r="BF26" s="75" t="s">
        <v>521</v>
      </c>
      <c r="BG26" s="81" t="s">
        <v>522</v>
      </c>
      <c r="BH26" s="80" t="s">
        <v>523</v>
      </c>
      <c r="BI26" s="81" t="s">
        <v>524</v>
      </c>
      <c r="BJ26" s="80" t="s">
        <v>525</v>
      </c>
      <c r="BK26" s="81" t="s">
        <v>526</v>
      </c>
      <c r="BL26" s="80" t="s">
        <v>527</v>
      </c>
      <c r="BM26" s="81" t="s">
        <v>528</v>
      </c>
      <c r="BN26" s="80" t="s">
        <v>529</v>
      </c>
      <c r="BO26" s="81" t="s">
        <v>530</v>
      </c>
      <c r="BP26" s="80"/>
      <c r="BQ26" s="81"/>
      <c r="BR26" s="80" t="s">
        <v>531</v>
      </c>
      <c r="BS26" s="81" t="s">
        <v>532</v>
      </c>
      <c r="BT26" s="80" t="s">
        <v>533</v>
      </c>
      <c r="BU26" s="81" t="s">
        <v>534</v>
      </c>
      <c r="BV26" s="83" t="s">
        <v>535</v>
      </c>
      <c r="BW26" s="81" t="s">
        <v>536</v>
      </c>
      <c r="BX26" s="75" t="s">
        <v>537</v>
      </c>
      <c r="BY26" s="81" t="s">
        <v>538</v>
      </c>
      <c r="BZ26" s="80" t="s">
        <v>539</v>
      </c>
      <c r="CA26" s="81" t="s">
        <v>540</v>
      </c>
      <c r="CB26" s="75"/>
      <c r="CC26" s="81"/>
      <c r="CD26" s="80"/>
      <c r="CE26" s="81"/>
    </row>
    <row r="27" ht="37.5" customHeight="1">
      <c r="A27" s="79" t="s">
        <v>541</v>
      </c>
      <c r="B27" s="75"/>
      <c r="C27" s="60"/>
      <c r="D27" s="63" t="str">
        <f t="shared" ref="D27:X27" si="7">if(counta(D5:D8)+counta(D12:D15)+counta(D19:D21)=11,"Yes","No")</f>
        <v>Yes</v>
      </c>
      <c r="E27" s="87" t="str">
        <f t="shared" si="7"/>
        <v>Yes</v>
      </c>
      <c r="F27" s="63" t="str">
        <f t="shared" si="7"/>
        <v>Yes</v>
      </c>
      <c r="G27" s="63" t="str">
        <f t="shared" si="7"/>
        <v>Yes</v>
      </c>
      <c r="H27" s="63" t="str">
        <f t="shared" si="7"/>
        <v>Yes</v>
      </c>
      <c r="I27" s="63" t="str">
        <f t="shared" si="7"/>
        <v>Yes</v>
      </c>
      <c r="J27" s="63" t="str">
        <f t="shared" si="7"/>
        <v>Yes</v>
      </c>
      <c r="K27" s="63" t="str">
        <f t="shared" si="7"/>
        <v>Yes</v>
      </c>
      <c r="L27" s="63" t="str">
        <f t="shared" si="7"/>
        <v>Yes</v>
      </c>
      <c r="M27" s="63" t="str">
        <f t="shared" si="7"/>
        <v>Yes</v>
      </c>
      <c r="N27" s="63" t="str">
        <f t="shared" si="7"/>
        <v>Yes</v>
      </c>
      <c r="O27" s="63" t="str">
        <f t="shared" si="7"/>
        <v>Yes</v>
      </c>
      <c r="P27" s="63" t="str">
        <f t="shared" si="7"/>
        <v>Yes</v>
      </c>
      <c r="Q27" s="63" t="str">
        <f t="shared" si="7"/>
        <v>Yes</v>
      </c>
      <c r="R27" s="63" t="str">
        <f t="shared" si="7"/>
        <v>Yes</v>
      </c>
      <c r="S27" s="63" t="str">
        <f t="shared" si="7"/>
        <v>Yes</v>
      </c>
      <c r="T27" s="63" t="str">
        <f t="shared" si="7"/>
        <v>Yes</v>
      </c>
      <c r="U27" s="63" t="str">
        <f t="shared" si="7"/>
        <v>Yes</v>
      </c>
      <c r="V27" s="63" t="str">
        <f t="shared" si="7"/>
        <v>Yes</v>
      </c>
      <c r="W27" s="63" t="str">
        <f t="shared" si="7"/>
        <v>Yes</v>
      </c>
      <c r="X27" s="63" t="str">
        <f t="shared" si="7"/>
        <v>Yes</v>
      </c>
      <c r="Y27" s="63" t="s">
        <v>542</v>
      </c>
      <c r="Z27" s="63" t="str">
        <f t="shared" ref="Z27:CE27" si="8">if(counta(Z5:Z8)+counta(Z12:Z15)+counta(Z19:Z21)=11,"Yes","No")</f>
        <v>Yes</v>
      </c>
      <c r="AA27" s="63" t="str">
        <f t="shared" si="8"/>
        <v>Yes</v>
      </c>
      <c r="AB27" s="63" t="str">
        <f t="shared" si="8"/>
        <v>Yes</v>
      </c>
      <c r="AC27" s="87" t="str">
        <f t="shared" si="8"/>
        <v>Yes</v>
      </c>
      <c r="AD27" s="63" t="str">
        <f t="shared" si="8"/>
        <v>Yes</v>
      </c>
      <c r="AE27" s="63" t="str">
        <f t="shared" si="8"/>
        <v>Yes</v>
      </c>
      <c r="AF27" s="63" t="str">
        <f t="shared" si="8"/>
        <v>Yes</v>
      </c>
      <c r="AG27" s="63" t="str">
        <f t="shared" si="8"/>
        <v>Yes</v>
      </c>
      <c r="AH27" s="63" t="str">
        <f t="shared" si="8"/>
        <v>Yes</v>
      </c>
      <c r="AI27" s="63" t="str">
        <f t="shared" si="8"/>
        <v>Yes</v>
      </c>
      <c r="AJ27" s="63" t="str">
        <f t="shared" si="8"/>
        <v>Yes</v>
      </c>
      <c r="AK27" s="63" t="str">
        <f t="shared" si="8"/>
        <v>Yes</v>
      </c>
      <c r="AL27" s="63" t="str">
        <f t="shared" si="8"/>
        <v>Yes</v>
      </c>
      <c r="AM27" s="63" t="str">
        <f t="shared" si="8"/>
        <v>Yes</v>
      </c>
      <c r="AN27" s="63" t="str">
        <f t="shared" si="8"/>
        <v>Yes</v>
      </c>
      <c r="AO27" s="63" t="str">
        <f t="shared" si="8"/>
        <v>Yes</v>
      </c>
      <c r="AP27" s="63" t="str">
        <f t="shared" si="8"/>
        <v>Yes</v>
      </c>
      <c r="AQ27" s="63" t="str">
        <f t="shared" si="8"/>
        <v>Yes</v>
      </c>
      <c r="AR27" s="63" t="str">
        <f t="shared" si="8"/>
        <v>Yes</v>
      </c>
      <c r="AS27" s="63" t="str">
        <f t="shared" si="8"/>
        <v>Yes</v>
      </c>
      <c r="AT27" s="63" t="str">
        <f t="shared" si="8"/>
        <v>Yes</v>
      </c>
      <c r="AU27" s="63" t="str">
        <f t="shared" si="8"/>
        <v>Yes</v>
      </c>
      <c r="AV27" s="63" t="str">
        <f t="shared" si="8"/>
        <v>Yes</v>
      </c>
      <c r="AW27" s="63" t="str">
        <f t="shared" si="8"/>
        <v>Yes</v>
      </c>
      <c r="AX27" s="63" t="str">
        <f t="shared" si="8"/>
        <v>Yes</v>
      </c>
      <c r="AY27" s="63" t="str">
        <f t="shared" si="8"/>
        <v>Yes</v>
      </c>
      <c r="AZ27" s="63" t="str">
        <f t="shared" si="8"/>
        <v>Yes</v>
      </c>
      <c r="BA27" s="63" t="str">
        <f t="shared" si="8"/>
        <v>Yes</v>
      </c>
      <c r="BB27" s="63" t="str">
        <f t="shared" si="8"/>
        <v>Yes</v>
      </c>
      <c r="BC27" s="63" t="str">
        <f t="shared" si="8"/>
        <v>Yes</v>
      </c>
      <c r="BD27" s="63" t="str">
        <f t="shared" si="8"/>
        <v>Yes</v>
      </c>
      <c r="BE27" s="63" t="str">
        <f t="shared" si="8"/>
        <v>Yes</v>
      </c>
      <c r="BF27" s="63" t="str">
        <f t="shared" si="8"/>
        <v>Yes</v>
      </c>
      <c r="BG27" s="63" t="str">
        <f t="shared" si="8"/>
        <v>Yes</v>
      </c>
      <c r="BH27" s="63" t="str">
        <f t="shared" si="8"/>
        <v>Yes</v>
      </c>
      <c r="BI27" s="63" t="str">
        <f t="shared" si="8"/>
        <v>Yes</v>
      </c>
      <c r="BJ27" s="63" t="str">
        <f t="shared" si="8"/>
        <v>Yes</v>
      </c>
      <c r="BK27" s="63" t="str">
        <f t="shared" si="8"/>
        <v>Yes</v>
      </c>
      <c r="BL27" s="63" t="str">
        <f t="shared" si="8"/>
        <v>Yes</v>
      </c>
      <c r="BM27" s="63" t="str">
        <f t="shared" si="8"/>
        <v>Yes</v>
      </c>
      <c r="BN27" s="63" t="str">
        <f t="shared" si="8"/>
        <v>Yes</v>
      </c>
      <c r="BO27" s="63" t="str">
        <f t="shared" si="8"/>
        <v>Yes</v>
      </c>
      <c r="BP27" s="63" t="str">
        <f t="shared" si="8"/>
        <v>No</v>
      </c>
      <c r="BQ27" s="63" t="str">
        <f t="shared" si="8"/>
        <v>No</v>
      </c>
      <c r="BR27" s="63" t="str">
        <f t="shared" si="8"/>
        <v>Yes</v>
      </c>
      <c r="BS27" s="63" t="str">
        <f t="shared" si="8"/>
        <v>Yes</v>
      </c>
      <c r="BT27" s="63" t="str">
        <f t="shared" si="8"/>
        <v>Yes</v>
      </c>
      <c r="BU27" s="63" t="str">
        <f t="shared" si="8"/>
        <v>Yes</v>
      </c>
      <c r="BV27" s="63" t="str">
        <f t="shared" si="8"/>
        <v>Yes</v>
      </c>
      <c r="BW27" s="63" t="str">
        <f t="shared" si="8"/>
        <v>Yes</v>
      </c>
      <c r="BX27" s="63" t="str">
        <f t="shared" si="8"/>
        <v>Yes</v>
      </c>
      <c r="BY27" s="63" t="str">
        <f t="shared" si="8"/>
        <v>Yes</v>
      </c>
      <c r="BZ27" s="63" t="str">
        <f t="shared" si="8"/>
        <v>Yes</v>
      </c>
      <c r="CA27" s="63" t="str">
        <f t="shared" si="8"/>
        <v>Yes</v>
      </c>
      <c r="CB27" s="63" t="str">
        <f t="shared" si="8"/>
        <v>No</v>
      </c>
      <c r="CC27" s="63" t="str">
        <f t="shared" si="8"/>
        <v>No</v>
      </c>
      <c r="CD27" s="63" t="str">
        <f t="shared" si="8"/>
        <v>No</v>
      </c>
      <c r="CE27" s="63" t="str">
        <f t="shared" si="8"/>
        <v>No</v>
      </c>
    </row>
    <row r="28">
      <c r="A28" s="88"/>
      <c r="B28" s="89"/>
      <c r="C28" s="89"/>
      <c r="D28" s="90"/>
      <c r="E28" s="91"/>
      <c r="F28" s="90"/>
      <c r="G28" s="91"/>
      <c r="H28" s="92"/>
      <c r="I28" s="93"/>
      <c r="J28" s="94"/>
      <c r="K28" s="93"/>
      <c r="L28" s="90"/>
      <c r="M28" s="91"/>
      <c r="N28" s="92"/>
      <c r="O28" s="93"/>
      <c r="P28" s="90"/>
      <c r="Q28" s="91"/>
      <c r="R28" s="90"/>
      <c r="S28" s="90"/>
      <c r="T28" s="92"/>
      <c r="U28" s="93"/>
      <c r="V28" s="92"/>
      <c r="W28" s="93"/>
      <c r="X28" s="90"/>
      <c r="Y28" s="91"/>
      <c r="Z28" s="92"/>
      <c r="AA28" s="93"/>
      <c r="AB28" s="90"/>
      <c r="AC28" s="91"/>
      <c r="AD28" s="90"/>
      <c r="AE28" s="91"/>
      <c r="AF28" s="92"/>
      <c r="AG28" s="93"/>
      <c r="AH28" s="90"/>
      <c r="AI28" s="91"/>
      <c r="AJ28" s="90"/>
      <c r="AK28" s="91"/>
      <c r="AL28" s="92"/>
      <c r="AM28" s="93"/>
      <c r="AN28" s="92"/>
      <c r="AO28" s="93"/>
      <c r="AP28" s="90"/>
      <c r="AQ28" s="91"/>
      <c r="AR28" s="94"/>
      <c r="AS28" s="93"/>
      <c r="AT28" s="90"/>
      <c r="AU28" s="91"/>
      <c r="AV28" s="92"/>
      <c r="AW28" s="93"/>
      <c r="AX28" s="90"/>
      <c r="AY28" s="91"/>
      <c r="AZ28" s="92"/>
      <c r="BA28" s="93"/>
      <c r="BB28" s="92"/>
      <c r="BC28" s="93"/>
      <c r="BD28" s="92"/>
      <c r="BE28" s="92"/>
      <c r="BF28" s="90"/>
      <c r="BG28" s="91"/>
      <c r="BH28" s="92"/>
      <c r="BI28" s="93"/>
      <c r="BJ28" s="92"/>
      <c r="BK28" s="93"/>
      <c r="BL28" s="92"/>
      <c r="BM28" s="93"/>
      <c r="BN28" s="92"/>
      <c r="BO28" s="93"/>
      <c r="BP28" s="90"/>
      <c r="BQ28" s="91"/>
      <c r="BR28" s="90"/>
      <c r="BS28" s="91"/>
      <c r="BT28" s="92"/>
      <c r="BU28" s="93"/>
      <c r="BV28" s="94"/>
      <c r="BW28" s="93"/>
      <c r="BX28" s="90"/>
      <c r="BY28" s="91"/>
      <c r="BZ28" s="92"/>
      <c r="CA28" s="93"/>
      <c r="CB28" s="90"/>
      <c r="CC28" s="93"/>
      <c r="CD28" s="92"/>
      <c r="CE28" s="93"/>
    </row>
    <row r="29">
      <c r="A29" s="67" t="s">
        <v>543</v>
      </c>
      <c r="B29" s="68">
        <f>sum(B9,B16,B22)</f>
        <v>33</v>
      </c>
      <c r="C29" s="68"/>
      <c r="D29" s="68">
        <f t="shared" ref="D29:CA29" si="9">sum(D9,D16,D22)</f>
        <v>24</v>
      </c>
      <c r="E29" s="68">
        <f t="shared" si="9"/>
        <v>26</v>
      </c>
      <c r="F29" s="68">
        <f t="shared" si="9"/>
        <v>31</v>
      </c>
      <c r="G29" s="68">
        <f t="shared" si="9"/>
        <v>33</v>
      </c>
      <c r="H29" s="68">
        <f t="shared" si="9"/>
        <v>26</v>
      </c>
      <c r="I29" s="68">
        <f t="shared" si="9"/>
        <v>26</v>
      </c>
      <c r="J29" s="68">
        <f t="shared" si="9"/>
        <v>21</v>
      </c>
      <c r="K29" s="68">
        <f t="shared" si="9"/>
        <v>24</v>
      </c>
      <c r="L29" s="68">
        <f t="shared" si="9"/>
        <v>30</v>
      </c>
      <c r="M29" s="68">
        <f t="shared" si="9"/>
        <v>33</v>
      </c>
      <c r="N29" s="68">
        <f t="shared" si="9"/>
        <v>22</v>
      </c>
      <c r="O29" s="68">
        <f t="shared" si="9"/>
        <v>29</v>
      </c>
      <c r="P29" s="68">
        <f t="shared" si="9"/>
        <v>29</v>
      </c>
      <c r="Q29" s="68">
        <f t="shared" si="9"/>
        <v>20</v>
      </c>
      <c r="R29" s="68">
        <f t="shared" si="9"/>
        <v>24</v>
      </c>
      <c r="S29" s="68">
        <f t="shared" si="9"/>
        <v>23</v>
      </c>
      <c r="T29" s="68">
        <f t="shared" si="9"/>
        <v>27</v>
      </c>
      <c r="U29" s="68">
        <f t="shared" si="9"/>
        <v>26</v>
      </c>
      <c r="V29" s="68">
        <f t="shared" si="9"/>
        <v>29</v>
      </c>
      <c r="W29" s="68">
        <f t="shared" si="9"/>
        <v>33</v>
      </c>
      <c r="X29" s="68">
        <f t="shared" si="9"/>
        <v>17</v>
      </c>
      <c r="Y29" s="68">
        <f t="shared" si="9"/>
        <v>30</v>
      </c>
      <c r="Z29" s="68">
        <f t="shared" si="9"/>
        <v>29</v>
      </c>
      <c r="AA29" s="68">
        <f t="shared" si="9"/>
        <v>29</v>
      </c>
      <c r="AB29" s="68">
        <f t="shared" si="9"/>
        <v>30</v>
      </c>
      <c r="AC29" s="68">
        <f t="shared" si="9"/>
        <v>30</v>
      </c>
      <c r="AD29" s="68">
        <f t="shared" si="9"/>
        <v>24</v>
      </c>
      <c r="AE29" s="68">
        <f t="shared" si="9"/>
        <v>21</v>
      </c>
      <c r="AF29" s="68">
        <f t="shared" si="9"/>
        <v>24</v>
      </c>
      <c r="AG29" s="68">
        <f t="shared" si="9"/>
        <v>23</v>
      </c>
      <c r="AH29" s="68">
        <f t="shared" si="9"/>
        <v>21</v>
      </c>
      <c r="AI29" s="68">
        <f t="shared" si="9"/>
        <v>24</v>
      </c>
      <c r="AJ29" s="68">
        <f t="shared" si="9"/>
        <v>29</v>
      </c>
      <c r="AK29" s="68">
        <f t="shared" si="9"/>
        <v>24</v>
      </c>
      <c r="AL29" s="68">
        <f t="shared" si="9"/>
        <v>20</v>
      </c>
      <c r="AM29" s="68">
        <f t="shared" si="9"/>
        <v>27</v>
      </c>
      <c r="AN29" s="68">
        <f t="shared" si="9"/>
        <v>32</v>
      </c>
      <c r="AO29" s="68">
        <f t="shared" si="9"/>
        <v>31</v>
      </c>
      <c r="AP29" s="68">
        <f t="shared" si="9"/>
        <v>28</v>
      </c>
      <c r="AQ29" s="68">
        <f t="shared" si="9"/>
        <v>30</v>
      </c>
      <c r="AR29" s="68">
        <f t="shared" si="9"/>
        <v>15</v>
      </c>
      <c r="AS29" s="68">
        <f t="shared" si="9"/>
        <v>19</v>
      </c>
      <c r="AT29" s="68">
        <f t="shared" si="9"/>
        <v>31</v>
      </c>
      <c r="AU29" s="68">
        <f t="shared" si="9"/>
        <v>26</v>
      </c>
      <c r="AV29" s="68">
        <f t="shared" si="9"/>
        <v>19</v>
      </c>
      <c r="AW29" s="68">
        <f t="shared" si="9"/>
        <v>32</v>
      </c>
      <c r="AX29" s="68">
        <f t="shared" si="9"/>
        <v>32</v>
      </c>
      <c r="AY29" s="68">
        <f t="shared" si="9"/>
        <v>31</v>
      </c>
      <c r="AZ29" s="68">
        <f t="shared" si="9"/>
        <v>29.5</v>
      </c>
      <c r="BA29" s="68">
        <f t="shared" si="9"/>
        <v>18</v>
      </c>
      <c r="BB29" s="68">
        <f t="shared" si="9"/>
        <v>22</v>
      </c>
      <c r="BC29" s="68">
        <f t="shared" si="9"/>
        <v>27</v>
      </c>
      <c r="BD29" s="68">
        <f t="shared" si="9"/>
        <v>20</v>
      </c>
      <c r="BE29" s="68">
        <f t="shared" si="9"/>
        <v>24</v>
      </c>
      <c r="BF29" s="68">
        <f t="shared" si="9"/>
        <v>27</v>
      </c>
      <c r="BG29" s="68">
        <f t="shared" si="9"/>
        <v>30</v>
      </c>
      <c r="BH29" s="68">
        <f t="shared" si="9"/>
        <v>28</v>
      </c>
      <c r="BI29" s="68">
        <f t="shared" si="9"/>
        <v>29</v>
      </c>
      <c r="BJ29" s="68">
        <f t="shared" si="9"/>
        <v>25</v>
      </c>
      <c r="BK29" s="68">
        <f t="shared" si="9"/>
        <v>27</v>
      </c>
      <c r="BL29" s="68">
        <f t="shared" si="9"/>
        <v>27</v>
      </c>
      <c r="BM29" s="68">
        <f t="shared" si="9"/>
        <v>22</v>
      </c>
      <c r="BN29" s="68">
        <f t="shared" si="9"/>
        <v>30</v>
      </c>
      <c r="BO29" s="68">
        <f t="shared" si="9"/>
        <v>29</v>
      </c>
      <c r="BP29" s="68">
        <f t="shared" si="9"/>
        <v>0</v>
      </c>
      <c r="BQ29" s="68">
        <f t="shared" si="9"/>
        <v>0</v>
      </c>
      <c r="BR29" s="68">
        <f t="shared" si="9"/>
        <v>31</v>
      </c>
      <c r="BS29" s="68">
        <f t="shared" si="9"/>
        <v>27</v>
      </c>
      <c r="BT29" s="68">
        <f t="shared" si="9"/>
        <v>33</v>
      </c>
      <c r="BU29" s="68">
        <f t="shared" si="9"/>
        <v>33</v>
      </c>
      <c r="BV29" s="68">
        <f t="shared" si="9"/>
        <v>28</v>
      </c>
      <c r="BW29" s="68">
        <f t="shared" si="9"/>
        <v>30</v>
      </c>
      <c r="BX29" s="68">
        <f t="shared" si="9"/>
        <v>29</v>
      </c>
      <c r="BY29" s="68">
        <f t="shared" si="9"/>
        <v>24</v>
      </c>
      <c r="BZ29" s="68">
        <f t="shared" si="9"/>
        <v>31</v>
      </c>
      <c r="CA29" s="68">
        <f t="shared" si="9"/>
        <v>32</v>
      </c>
      <c r="CB29" s="68"/>
      <c r="CC29" s="77"/>
      <c r="CD29" s="68"/>
      <c r="CE29" s="77"/>
    </row>
    <row r="30">
      <c r="A30" s="67" t="s">
        <v>544</v>
      </c>
      <c r="B30" s="95">
        <f>(B10+B17+B23)</f>
        <v>1</v>
      </c>
      <c r="C30" s="95"/>
      <c r="D30" s="96">
        <f t="shared" ref="D30:CA30" si="10">D29/$B$29*100</f>
        <v>72.72727273</v>
      </c>
      <c r="E30" s="96">
        <f t="shared" si="10"/>
        <v>78.78787879</v>
      </c>
      <c r="F30" s="96">
        <f t="shared" si="10"/>
        <v>93.93939394</v>
      </c>
      <c r="G30" s="96">
        <f t="shared" si="10"/>
        <v>100</v>
      </c>
      <c r="H30" s="96">
        <f t="shared" si="10"/>
        <v>78.78787879</v>
      </c>
      <c r="I30" s="96">
        <f t="shared" si="10"/>
        <v>78.78787879</v>
      </c>
      <c r="J30" s="96">
        <f t="shared" si="10"/>
        <v>63.63636364</v>
      </c>
      <c r="K30" s="96">
        <f t="shared" si="10"/>
        <v>72.72727273</v>
      </c>
      <c r="L30" s="96">
        <f t="shared" si="10"/>
        <v>90.90909091</v>
      </c>
      <c r="M30" s="96">
        <f t="shared" si="10"/>
        <v>100</v>
      </c>
      <c r="N30" s="96">
        <f t="shared" si="10"/>
        <v>66.66666667</v>
      </c>
      <c r="O30" s="96">
        <f t="shared" si="10"/>
        <v>87.87878788</v>
      </c>
      <c r="P30" s="96">
        <f t="shared" si="10"/>
        <v>87.87878788</v>
      </c>
      <c r="Q30" s="96">
        <f t="shared" si="10"/>
        <v>60.60606061</v>
      </c>
      <c r="R30" s="96">
        <f t="shared" si="10"/>
        <v>72.72727273</v>
      </c>
      <c r="S30" s="96">
        <f t="shared" si="10"/>
        <v>69.6969697</v>
      </c>
      <c r="T30" s="96">
        <f t="shared" si="10"/>
        <v>81.81818182</v>
      </c>
      <c r="U30" s="96">
        <f t="shared" si="10"/>
        <v>78.78787879</v>
      </c>
      <c r="V30" s="96">
        <f t="shared" si="10"/>
        <v>87.87878788</v>
      </c>
      <c r="W30" s="96">
        <f t="shared" si="10"/>
        <v>100</v>
      </c>
      <c r="X30" s="96">
        <f t="shared" si="10"/>
        <v>51.51515152</v>
      </c>
      <c r="Y30" s="96">
        <f t="shared" si="10"/>
        <v>90.90909091</v>
      </c>
      <c r="Z30" s="96">
        <f t="shared" si="10"/>
        <v>87.87878788</v>
      </c>
      <c r="AA30" s="96">
        <f t="shared" si="10"/>
        <v>87.87878788</v>
      </c>
      <c r="AB30" s="96">
        <f t="shared" si="10"/>
        <v>90.90909091</v>
      </c>
      <c r="AC30" s="96">
        <f t="shared" si="10"/>
        <v>90.90909091</v>
      </c>
      <c r="AD30" s="96">
        <f t="shared" si="10"/>
        <v>72.72727273</v>
      </c>
      <c r="AE30" s="96">
        <f t="shared" si="10"/>
        <v>63.63636364</v>
      </c>
      <c r="AF30" s="96">
        <f t="shared" si="10"/>
        <v>72.72727273</v>
      </c>
      <c r="AG30" s="96">
        <f t="shared" si="10"/>
        <v>69.6969697</v>
      </c>
      <c r="AH30" s="96">
        <f t="shared" si="10"/>
        <v>63.63636364</v>
      </c>
      <c r="AI30" s="96">
        <f t="shared" si="10"/>
        <v>72.72727273</v>
      </c>
      <c r="AJ30" s="96">
        <f t="shared" si="10"/>
        <v>87.87878788</v>
      </c>
      <c r="AK30" s="96">
        <f t="shared" si="10"/>
        <v>72.72727273</v>
      </c>
      <c r="AL30" s="96">
        <f t="shared" si="10"/>
        <v>60.60606061</v>
      </c>
      <c r="AM30" s="96">
        <f t="shared" si="10"/>
        <v>81.81818182</v>
      </c>
      <c r="AN30" s="96">
        <f t="shared" si="10"/>
        <v>96.96969697</v>
      </c>
      <c r="AO30" s="96">
        <f t="shared" si="10"/>
        <v>93.93939394</v>
      </c>
      <c r="AP30" s="96">
        <f t="shared" si="10"/>
        <v>84.84848485</v>
      </c>
      <c r="AQ30" s="96">
        <f t="shared" si="10"/>
        <v>90.90909091</v>
      </c>
      <c r="AR30" s="96">
        <f t="shared" si="10"/>
        <v>45.45454545</v>
      </c>
      <c r="AS30" s="96">
        <f t="shared" si="10"/>
        <v>57.57575758</v>
      </c>
      <c r="AT30" s="96">
        <f t="shared" si="10"/>
        <v>93.93939394</v>
      </c>
      <c r="AU30" s="96">
        <f t="shared" si="10"/>
        <v>78.78787879</v>
      </c>
      <c r="AV30" s="96">
        <f t="shared" si="10"/>
        <v>57.57575758</v>
      </c>
      <c r="AW30" s="96">
        <f t="shared" si="10"/>
        <v>96.96969697</v>
      </c>
      <c r="AX30" s="96">
        <f t="shared" si="10"/>
        <v>96.96969697</v>
      </c>
      <c r="AY30" s="96">
        <f t="shared" si="10"/>
        <v>93.93939394</v>
      </c>
      <c r="AZ30" s="96">
        <f t="shared" si="10"/>
        <v>89.39393939</v>
      </c>
      <c r="BA30" s="96">
        <f t="shared" si="10"/>
        <v>54.54545455</v>
      </c>
      <c r="BB30" s="96">
        <f t="shared" si="10"/>
        <v>66.66666667</v>
      </c>
      <c r="BC30" s="96">
        <f t="shared" si="10"/>
        <v>81.81818182</v>
      </c>
      <c r="BD30" s="96">
        <f t="shared" si="10"/>
        <v>60.60606061</v>
      </c>
      <c r="BE30" s="96">
        <f t="shared" si="10"/>
        <v>72.72727273</v>
      </c>
      <c r="BF30" s="96">
        <f t="shared" si="10"/>
        <v>81.81818182</v>
      </c>
      <c r="BG30" s="96">
        <f t="shared" si="10"/>
        <v>90.90909091</v>
      </c>
      <c r="BH30" s="96">
        <f t="shared" si="10"/>
        <v>84.84848485</v>
      </c>
      <c r="BI30" s="96">
        <f t="shared" si="10"/>
        <v>87.87878788</v>
      </c>
      <c r="BJ30" s="96">
        <f t="shared" si="10"/>
        <v>75.75757576</v>
      </c>
      <c r="BK30" s="96">
        <f t="shared" si="10"/>
        <v>81.81818182</v>
      </c>
      <c r="BL30" s="96">
        <f t="shared" si="10"/>
        <v>81.81818182</v>
      </c>
      <c r="BM30" s="96">
        <f t="shared" si="10"/>
        <v>66.66666667</v>
      </c>
      <c r="BN30" s="96">
        <f t="shared" si="10"/>
        <v>90.90909091</v>
      </c>
      <c r="BO30" s="96">
        <f t="shared" si="10"/>
        <v>87.87878788</v>
      </c>
      <c r="BP30" s="96">
        <f t="shared" si="10"/>
        <v>0</v>
      </c>
      <c r="BQ30" s="96">
        <f t="shared" si="10"/>
        <v>0</v>
      </c>
      <c r="BR30" s="96">
        <f t="shared" si="10"/>
        <v>93.93939394</v>
      </c>
      <c r="BS30" s="96">
        <f t="shared" si="10"/>
        <v>81.81818182</v>
      </c>
      <c r="BT30" s="96">
        <f t="shared" si="10"/>
        <v>100</v>
      </c>
      <c r="BU30" s="96">
        <f t="shared" si="10"/>
        <v>100</v>
      </c>
      <c r="BV30" s="96">
        <f t="shared" si="10"/>
        <v>84.84848485</v>
      </c>
      <c r="BW30" s="96">
        <f t="shared" si="10"/>
        <v>90.90909091</v>
      </c>
      <c r="BX30" s="96">
        <f t="shared" si="10"/>
        <v>87.87878788</v>
      </c>
      <c r="BY30" s="96">
        <f t="shared" si="10"/>
        <v>72.72727273</v>
      </c>
      <c r="BZ30" s="96">
        <f t="shared" si="10"/>
        <v>93.93939394</v>
      </c>
      <c r="CA30" s="96">
        <f t="shared" si="10"/>
        <v>96.96969697</v>
      </c>
      <c r="CB30" s="96"/>
      <c r="CC30" s="96"/>
      <c r="CD30" s="96"/>
      <c r="CE30" s="96"/>
    </row>
  </sheetData>
  <mergeCells count="78">
    <mergeCell ref="AF3:AG3"/>
    <mergeCell ref="AH3:AI3"/>
    <mergeCell ref="R3:S3"/>
    <mergeCell ref="T3:U3"/>
    <mergeCell ref="V3:W3"/>
    <mergeCell ref="X3:Y3"/>
    <mergeCell ref="Z3:AA3"/>
    <mergeCell ref="AB3:AC3"/>
    <mergeCell ref="AD3:AE3"/>
    <mergeCell ref="C4:C26"/>
    <mergeCell ref="AX3:AY3"/>
    <mergeCell ref="AZ3:BA3"/>
    <mergeCell ref="AJ3:AK3"/>
    <mergeCell ref="AL3:AM3"/>
    <mergeCell ref="AN3:AO3"/>
    <mergeCell ref="AP3:AQ3"/>
    <mergeCell ref="AR3:AS3"/>
    <mergeCell ref="AT3:AU3"/>
    <mergeCell ref="AV3:AW3"/>
    <mergeCell ref="BP3:BQ3"/>
    <mergeCell ref="BR3:BS3"/>
    <mergeCell ref="BB3:BC3"/>
    <mergeCell ref="BD3:BE3"/>
    <mergeCell ref="BF3:BG3"/>
    <mergeCell ref="BH3:BI3"/>
    <mergeCell ref="BJ3:BK3"/>
    <mergeCell ref="BL3:BM3"/>
    <mergeCell ref="BN3:BO3"/>
    <mergeCell ref="P2:Q2"/>
    <mergeCell ref="R2:S2"/>
    <mergeCell ref="T2:U2"/>
    <mergeCell ref="V2:W2"/>
    <mergeCell ref="X2:Y2"/>
    <mergeCell ref="Z2:AA2"/>
    <mergeCell ref="AB2:AC2"/>
    <mergeCell ref="BT2:BU2"/>
    <mergeCell ref="BV2:BW2"/>
    <mergeCell ref="BX2:BY2"/>
    <mergeCell ref="BZ2:CA2"/>
    <mergeCell ref="BT3:BU3"/>
    <mergeCell ref="BV3:BW3"/>
    <mergeCell ref="BX3:BY3"/>
    <mergeCell ref="BZ3:CA3"/>
    <mergeCell ref="BF2:BG2"/>
    <mergeCell ref="BH2:BI2"/>
    <mergeCell ref="BJ2:BK2"/>
    <mergeCell ref="BL2:BM2"/>
    <mergeCell ref="BN2:BO2"/>
    <mergeCell ref="BP2:BQ2"/>
    <mergeCell ref="BR2:BS2"/>
    <mergeCell ref="A1:A2"/>
    <mergeCell ref="D2:E2"/>
    <mergeCell ref="F2:G2"/>
    <mergeCell ref="H2:I2"/>
    <mergeCell ref="J2:K2"/>
    <mergeCell ref="L2:M2"/>
    <mergeCell ref="N2:O2"/>
    <mergeCell ref="D3:E3"/>
    <mergeCell ref="F3:G3"/>
    <mergeCell ref="H3:I3"/>
    <mergeCell ref="J3:K3"/>
    <mergeCell ref="L3:M3"/>
    <mergeCell ref="N3:O3"/>
    <mergeCell ref="P3:Q3"/>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s>
  <conditionalFormatting sqref="D27:CE27">
    <cfRule type="containsText" dxfId="4" priority="1" operator="containsText" text="Yes">
      <formula>NOT(ISERROR(SEARCH(("Yes"),(D27))))</formula>
    </cfRule>
  </conditionalFormatting>
  <conditionalFormatting sqref="D27:CE27">
    <cfRule type="containsText" dxfId="5" priority="2" operator="containsText" text="No">
      <formula>NOT(ISERROR(SEARCH(("No"),(D27))))</formula>
    </cfRule>
  </conditionalFormatting>
  <dataValidations>
    <dataValidation type="list" allowBlank="1" sqref="D25:CE25">
      <formula1>"Do Not Recommend,Recommend With Hesitation,Recommend,Strongly Recommend"</formula1>
    </dataValidation>
  </dataValidations>
  <hyperlinks>
    <hyperlink display="Lital Stroebel" location="'Lital Stroebel'!A1" ref="D2"/>
    <hyperlink display="Tafui Leggard" location="'Tafui Leggard'!A1" ref="F2"/>
    <hyperlink display="Alice Magnani" location="'Alice Magnani'!A1" ref="H2"/>
    <hyperlink display="Isra Siddiqui" location="'Isra Siddiqui'!A1" ref="J2"/>
    <hyperlink display="Iustina Banerji" location="'Iustina Banerji'!A1" ref="L2"/>
    <hyperlink display="Zane Shockley" location="'Zane Shockley'!A1" ref="N2"/>
    <hyperlink display="Ravi Aechan" location="'Ravi Aechan'!A1" ref="P2"/>
    <hyperlink display="Wes Williams" location="'Wes Williams'!A1" ref="T2"/>
    <hyperlink display="Colin Dwyer" location="'Colin Dwyer'!A1" ref="V2"/>
    <hyperlink display="Becca Ross" location="'Becca Ross'!A1" ref="X2"/>
    <hyperlink display="Thida Lee" location="'Thida Lee'!A1" ref="Z2"/>
    <hyperlink display="Lillie Williams" location="'Lillie Williams'!A1" ref="AB2"/>
    <hyperlink display="Sarah Ann Tabor" location="'Sarah Ann Tabor'!A1" ref="AD2"/>
    <hyperlink display="Zuhare Ali" location="'Zuhare Ali'!A1" ref="AF2"/>
    <hyperlink display="Rucheer Dave" location="'Rucheer Dave'!A1" ref="AJ2"/>
    <hyperlink display="Rakesh Chinta" location="'Rakesh Chinta'!A1" ref="AL2"/>
    <hyperlink display="Lillie Salvador" location="'Lillie Salvador'!A1" ref="AN2"/>
    <hyperlink display="Lulu Holz" location="'Lulu Holz'!A1" ref="AP2"/>
    <hyperlink display="May Gao" location="'May Gao'!A1" ref="AR2"/>
    <hyperlink display="Anagha Jandhyala" location="'Anagha Jandhyala'!A1" ref="AT2"/>
    <hyperlink display="Grace Aguilar" location="'Grace Aguilar'!A1" ref="AV2"/>
    <hyperlink display="Ming Gao" location="'Ming Gao'!A1" ref="AX2"/>
    <hyperlink display="Sam Fitts" location="'Sam Fitts'!A1" ref="AZ2"/>
    <hyperlink display="Grayson Jones" location="'Grayson Jones'!A1" ref="BB2"/>
    <hyperlink display="Alex Blanton" location="'Alex Blanton'!A1" ref="BD2"/>
    <hyperlink display="Beckett Stillman" location="'Beckett Stillman'!A1" ref="BF2"/>
    <hyperlink display="Julie Talbot" location="'Julie Talbot'!A1" ref="BH2"/>
    <hyperlink display="Sheridan Kum" location="'Sheridan Kum'!A1" ref="BJ2"/>
    <hyperlink display="Ashlyn Chapman" location="'Ashlyn Chapman'!A1" ref="BL2"/>
    <hyperlink display="Pari Goyal" location="'Pari Goyal'!A1" ref="BN2"/>
    <hyperlink display="Annika Pillutla" location="'Annika Pillutla'!A1" ref="BP2"/>
    <hyperlink display="Hrishi Batta" location="'Hrishi Batta'!A1" ref="BR2"/>
    <hyperlink display="Harshita Gupta" location="'Harshita Gupta'!A1" ref="BT2"/>
    <hyperlink display="Dhivya Lakshminarayan" location="'Dhivya Lakshminarayan'!A1" ref="BV2"/>
    <hyperlink display="Natalie Gorelik" location="'Natalie Gorelik'!A1" ref="BX2"/>
    <hyperlink display="Mikayla Ardus" location="'Mikayla Ardus'!A1" ref="BZ2"/>
    <hyperlink display="Mustafa Syed" location="'Mustafa Sye'!A1" ref="CB2"/>
    <hyperlink display="Sonia Dubiansky" location="'Sonia Dubiansky'!A1" ref="CD2"/>
    <hyperlink r:id="rId1" ref="A3"/>
    <hyperlink r:id="rId2" ref="D3"/>
    <hyperlink r:id="rId3" ref="F3"/>
    <hyperlink r:id="rId4" ref="H3"/>
    <hyperlink r:id="rId5" ref="J3"/>
    <hyperlink r:id="rId6" ref="L3"/>
    <hyperlink r:id="rId7" ref="N3"/>
    <hyperlink r:id="rId8" ref="P3"/>
    <hyperlink r:id="rId9" ref="T3"/>
    <hyperlink r:id="rId10" ref="V3"/>
    <hyperlink r:id="rId11" ref="X3"/>
    <hyperlink r:id="rId12" ref="Z3"/>
    <hyperlink r:id="rId13" ref="AB3"/>
    <hyperlink r:id="rId14" ref="AD3"/>
    <hyperlink r:id="rId15" ref="AF3"/>
    <hyperlink r:id="rId16" ref="AH3"/>
    <hyperlink r:id="rId17" ref="AJ3"/>
    <hyperlink r:id="rId18" ref="AL3"/>
    <hyperlink r:id="rId19" ref="AN3"/>
    <hyperlink r:id="rId20" ref="AP3"/>
    <hyperlink r:id="rId21" ref="AR3"/>
    <hyperlink r:id="rId22" ref="AT3"/>
    <hyperlink r:id="rId23" ref="AV3"/>
    <hyperlink r:id="rId24" ref="AX3"/>
    <hyperlink r:id="rId25" ref="AZ3"/>
    <hyperlink r:id="rId26" ref="BB3"/>
    <hyperlink r:id="rId27" ref="BD3"/>
    <hyperlink r:id="rId28" ref="BF3"/>
    <hyperlink r:id="rId29" ref="BH3"/>
    <hyperlink r:id="rId30" ref="BJ3"/>
    <hyperlink r:id="rId31" ref="BL3"/>
    <hyperlink r:id="rId32" ref="BN3"/>
    <hyperlink r:id="rId33" ref="BP3"/>
    <hyperlink r:id="rId34" ref="BR3"/>
    <hyperlink r:id="rId35" ref="BT3"/>
    <hyperlink r:id="rId36" ref="BV3"/>
    <hyperlink r:id="rId37" ref="BX3"/>
    <hyperlink r:id="rId38" ref="BZ3"/>
    <hyperlink r:id="rId39" ref="CB3"/>
    <hyperlink r:id="rId40" ref="CD3"/>
  </hyperlinks>
  <drawing r:id="rId4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414</v>
      </c>
    </row>
    <row r="2" ht="32.25" customHeight="1">
      <c r="A2" s="155" t="s">
        <v>571</v>
      </c>
      <c r="B2" s="163" t="s">
        <v>374</v>
      </c>
      <c r="C2" s="157" t="s">
        <v>572</v>
      </c>
      <c r="D2" s="157" t="s">
        <v>573</v>
      </c>
      <c r="E2" s="157" t="s">
        <v>574</v>
      </c>
      <c r="F2" s="157" t="s">
        <v>575</v>
      </c>
    </row>
    <row r="3" ht="187.5" customHeight="1">
      <c r="A3" s="159"/>
      <c r="B3" s="48"/>
      <c r="C3" s="160" t="s">
        <v>700</v>
      </c>
      <c r="D3" s="160" t="s">
        <v>701</v>
      </c>
      <c r="E3" s="160" t="s">
        <v>702</v>
      </c>
      <c r="F3" s="160" t="s">
        <v>703</v>
      </c>
    </row>
    <row r="4" ht="30.0" customHeight="1">
      <c r="A4" s="155" t="s">
        <v>580</v>
      </c>
      <c r="B4" s="156" t="s">
        <v>687</v>
      </c>
      <c r="C4" s="157" t="s">
        <v>572</v>
      </c>
      <c r="D4" s="157" t="s">
        <v>573</v>
      </c>
      <c r="E4" s="157" t="s">
        <v>574</v>
      </c>
      <c r="F4" s="157" t="s">
        <v>575</v>
      </c>
    </row>
    <row r="5" ht="187.5" customHeight="1">
      <c r="A5" s="161"/>
      <c r="C5" s="162" t="s">
        <v>704</v>
      </c>
      <c r="D5" s="162" t="s">
        <v>705</v>
      </c>
      <c r="E5" s="162" t="s">
        <v>706</v>
      </c>
      <c r="F5" s="162" t="s">
        <v>707</v>
      </c>
    </row>
  </sheetData>
  <mergeCells count="4">
    <mergeCell ref="A1:B1"/>
    <mergeCell ref="C1:F1"/>
    <mergeCell ref="A3:B3"/>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415</v>
      </c>
    </row>
    <row r="2" ht="32.25" customHeight="1">
      <c r="A2" s="155" t="s">
        <v>571</v>
      </c>
      <c r="B2" s="163" t="s">
        <v>374</v>
      </c>
      <c r="C2" s="157" t="s">
        <v>572</v>
      </c>
      <c r="D2" s="157" t="s">
        <v>573</v>
      </c>
      <c r="E2" s="157" t="s">
        <v>574</v>
      </c>
      <c r="F2" s="157" t="s">
        <v>575</v>
      </c>
    </row>
    <row r="3" ht="187.5" customHeight="1">
      <c r="A3" s="159"/>
      <c r="B3" s="48"/>
      <c r="C3" s="160" t="s">
        <v>708</v>
      </c>
      <c r="D3" s="160" t="s">
        <v>709</v>
      </c>
      <c r="E3" s="160" t="s">
        <v>710</v>
      </c>
      <c r="F3" s="160" t="s">
        <v>711</v>
      </c>
    </row>
    <row r="4" ht="30.0" customHeight="1">
      <c r="A4" s="155" t="s">
        <v>580</v>
      </c>
      <c r="B4" s="175" t="s">
        <v>383</v>
      </c>
      <c r="C4" s="157" t="s">
        <v>572</v>
      </c>
      <c r="D4" s="157" t="s">
        <v>573</v>
      </c>
      <c r="E4" s="157" t="s">
        <v>574</v>
      </c>
      <c r="F4" s="157" t="s">
        <v>575</v>
      </c>
    </row>
    <row r="5" ht="187.5" customHeight="1">
      <c r="A5" s="161"/>
      <c r="C5" s="162" t="s">
        <v>712</v>
      </c>
      <c r="D5" s="162" t="s">
        <v>713</v>
      </c>
      <c r="E5" s="162" t="s">
        <v>714</v>
      </c>
      <c r="F5" s="171" t="s">
        <v>715</v>
      </c>
    </row>
  </sheetData>
  <mergeCells count="4">
    <mergeCell ref="A1:B1"/>
    <mergeCell ref="C1:F1"/>
    <mergeCell ref="A3:B3"/>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416</v>
      </c>
    </row>
    <row r="2" ht="32.25" customHeight="1">
      <c r="A2" s="155" t="s">
        <v>571</v>
      </c>
      <c r="B2" s="156" t="s">
        <v>716</v>
      </c>
      <c r="C2" s="157" t="s">
        <v>572</v>
      </c>
      <c r="D2" s="157" t="s">
        <v>573</v>
      </c>
      <c r="E2" s="157" t="s">
        <v>574</v>
      </c>
      <c r="F2" s="157" t="s">
        <v>575</v>
      </c>
    </row>
    <row r="3" ht="187.5" customHeight="1">
      <c r="A3" s="159"/>
      <c r="B3" s="48"/>
      <c r="C3" s="160" t="s">
        <v>717</v>
      </c>
      <c r="D3" s="160" t="s">
        <v>718</v>
      </c>
      <c r="E3" s="160" t="s">
        <v>719</v>
      </c>
      <c r="F3" s="160" t="s">
        <v>720</v>
      </c>
    </row>
    <row r="4" ht="30.0" customHeight="1">
      <c r="A4" s="155" t="s">
        <v>580</v>
      </c>
      <c r="B4" s="175" t="s">
        <v>383</v>
      </c>
      <c r="C4" s="157" t="s">
        <v>572</v>
      </c>
      <c r="D4" s="157" t="s">
        <v>573</v>
      </c>
      <c r="E4" s="157" t="s">
        <v>574</v>
      </c>
      <c r="F4" s="157" t="s">
        <v>575</v>
      </c>
    </row>
    <row r="5" ht="187.5" customHeight="1">
      <c r="A5" s="161"/>
      <c r="C5" s="162" t="s">
        <v>721</v>
      </c>
      <c r="D5" s="162" t="s">
        <v>722</v>
      </c>
      <c r="E5" s="162" t="s">
        <v>723</v>
      </c>
      <c r="F5" s="171" t="s">
        <v>724</v>
      </c>
    </row>
  </sheetData>
  <mergeCells count="4">
    <mergeCell ref="A1:B1"/>
    <mergeCell ref="C1:F1"/>
    <mergeCell ref="A3:B3"/>
    <mergeCell ref="A5:B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417</v>
      </c>
    </row>
    <row r="2" ht="32.25" customHeight="1">
      <c r="A2" s="155" t="s">
        <v>571</v>
      </c>
      <c r="B2" s="163" t="s">
        <v>379</v>
      </c>
      <c r="C2" s="157" t="s">
        <v>572</v>
      </c>
      <c r="D2" s="157" t="s">
        <v>573</v>
      </c>
      <c r="E2" s="157" t="s">
        <v>574</v>
      </c>
      <c r="F2" s="157" t="s">
        <v>575</v>
      </c>
    </row>
    <row r="3" ht="187.5" customHeight="1">
      <c r="A3" s="159"/>
      <c r="B3" s="48"/>
      <c r="C3" s="160" t="s">
        <v>725</v>
      </c>
      <c r="D3" s="160" t="s">
        <v>726</v>
      </c>
      <c r="E3" s="160" t="s">
        <v>727</v>
      </c>
      <c r="F3" s="160" t="s">
        <v>728</v>
      </c>
    </row>
    <row r="4" ht="30.0" customHeight="1">
      <c r="A4" s="155" t="s">
        <v>580</v>
      </c>
      <c r="B4" s="156" t="s">
        <v>612</v>
      </c>
      <c r="C4" s="157" t="s">
        <v>572</v>
      </c>
      <c r="D4" s="157" t="s">
        <v>573</v>
      </c>
      <c r="E4" s="157" t="s">
        <v>574</v>
      </c>
      <c r="F4" s="157" t="s">
        <v>575</v>
      </c>
    </row>
    <row r="5" ht="187.5" customHeight="1">
      <c r="A5" s="161"/>
      <c r="C5" s="162" t="s">
        <v>729</v>
      </c>
      <c r="D5" s="162" t="s">
        <v>730</v>
      </c>
      <c r="E5" s="162" t="s">
        <v>731</v>
      </c>
      <c r="F5" s="162" t="s">
        <v>732</v>
      </c>
    </row>
    <row r="6">
      <c r="C6" s="152"/>
    </row>
  </sheetData>
  <mergeCells count="4">
    <mergeCell ref="A1:B1"/>
    <mergeCell ref="C1:F1"/>
    <mergeCell ref="A3:B3"/>
    <mergeCell ref="A5:B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418</v>
      </c>
    </row>
    <row r="2" ht="32.25" customHeight="1">
      <c r="A2" s="155" t="s">
        <v>571</v>
      </c>
      <c r="B2" s="163" t="s">
        <v>385</v>
      </c>
      <c r="C2" s="157" t="s">
        <v>572</v>
      </c>
      <c r="D2" s="157" t="s">
        <v>573</v>
      </c>
      <c r="E2" s="157" t="s">
        <v>574</v>
      </c>
      <c r="F2" s="157" t="s">
        <v>575</v>
      </c>
    </row>
    <row r="3" ht="187.5" customHeight="1">
      <c r="A3" s="159"/>
      <c r="B3" s="48"/>
      <c r="C3" s="160" t="s">
        <v>733</v>
      </c>
      <c r="D3" s="160" t="s">
        <v>734</v>
      </c>
      <c r="E3" s="160" t="s">
        <v>735</v>
      </c>
      <c r="F3" s="160"/>
    </row>
    <row r="4" ht="30.0" customHeight="1">
      <c r="A4" s="155" t="s">
        <v>580</v>
      </c>
      <c r="B4" s="163" t="s">
        <v>374</v>
      </c>
      <c r="C4" s="157" t="s">
        <v>572</v>
      </c>
      <c r="D4" s="157" t="s">
        <v>573</v>
      </c>
      <c r="E4" s="157" t="s">
        <v>574</v>
      </c>
      <c r="F4" s="157" t="s">
        <v>575</v>
      </c>
    </row>
    <row r="5" ht="187.5" customHeight="1">
      <c r="A5" s="161"/>
      <c r="C5" s="162" t="s">
        <v>736</v>
      </c>
      <c r="D5" s="162" t="s">
        <v>737</v>
      </c>
      <c r="E5" s="162" t="s">
        <v>738</v>
      </c>
      <c r="F5" s="171" t="s">
        <v>739</v>
      </c>
    </row>
  </sheetData>
  <mergeCells count="4">
    <mergeCell ref="A1:B1"/>
    <mergeCell ref="C1:F1"/>
    <mergeCell ref="A3:B3"/>
    <mergeCell ref="A5:B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419</v>
      </c>
    </row>
    <row r="2" ht="32.25" customHeight="1">
      <c r="A2" s="155" t="s">
        <v>571</v>
      </c>
      <c r="B2" s="163" t="s">
        <v>372</v>
      </c>
      <c r="C2" s="157" t="s">
        <v>572</v>
      </c>
      <c r="D2" s="157" t="s">
        <v>573</v>
      </c>
      <c r="E2" s="157" t="s">
        <v>574</v>
      </c>
      <c r="F2" s="157" t="s">
        <v>575</v>
      </c>
    </row>
    <row r="3" ht="187.5" customHeight="1">
      <c r="A3" s="159"/>
      <c r="B3" s="48"/>
      <c r="C3" s="160" t="s">
        <v>740</v>
      </c>
      <c r="D3" s="160" t="s">
        <v>741</v>
      </c>
      <c r="E3" s="160" t="s">
        <v>742</v>
      </c>
      <c r="F3" s="160"/>
    </row>
    <row r="4" ht="30.0" customHeight="1">
      <c r="A4" s="155" t="s">
        <v>580</v>
      </c>
      <c r="B4" s="156" t="s">
        <v>743</v>
      </c>
      <c r="C4" s="157" t="s">
        <v>572</v>
      </c>
      <c r="D4" s="157" t="s">
        <v>573</v>
      </c>
      <c r="E4" s="157" t="s">
        <v>574</v>
      </c>
      <c r="F4" s="157" t="s">
        <v>575</v>
      </c>
    </row>
    <row r="5" ht="187.5" customHeight="1">
      <c r="A5" s="161"/>
      <c r="C5" s="162" t="s">
        <v>744</v>
      </c>
      <c r="D5" s="162" t="s">
        <v>745</v>
      </c>
      <c r="E5" s="162" t="s">
        <v>746</v>
      </c>
      <c r="F5" s="162" t="s">
        <v>747</v>
      </c>
    </row>
  </sheetData>
  <mergeCells count="4">
    <mergeCell ref="A1:B1"/>
    <mergeCell ref="C1:F1"/>
    <mergeCell ref="A3:B3"/>
    <mergeCell ref="A5:B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420</v>
      </c>
    </row>
    <row r="2" ht="32.25" customHeight="1">
      <c r="A2" s="155" t="s">
        <v>571</v>
      </c>
      <c r="B2" s="163" t="s">
        <v>387</v>
      </c>
      <c r="C2" s="157" t="s">
        <v>572</v>
      </c>
      <c r="D2" s="157" t="s">
        <v>573</v>
      </c>
      <c r="E2" s="157" t="s">
        <v>574</v>
      </c>
      <c r="F2" s="157" t="s">
        <v>575</v>
      </c>
    </row>
    <row r="3" ht="187.5" customHeight="1">
      <c r="A3" s="159"/>
      <c r="B3" s="48"/>
      <c r="C3" s="160" t="s">
        <v>748</v>
      </c>
      <c r="D3" s="160" t="s">
        <v>749</v>
      </c>
      <c r="E3" s="160" t="s">
        <v>750</v>
      </c>
      <c r="F3" s="160" t="s">
        <v>751</v>
      </c>
    </row>
    <row r="4" ht="30.0" customHeight="1">
      <c r="A4" s="155" t="s">
        <v>580</v>
      </c>
      <c r="B4" s="163" t="s">
        <v>388</v>
      </c>
      <c r="C4" s="157" t="s">
        <v>572</v>
      </c>
      <c r="D4" s="157" t="s">
        <v>573</v>
      </c>
      <c r="E4" s="157" t="s">
        <v>574</v>
      </c>
      <c r="F4" s="157" t="s">
        <v>575</v>
      </c>
    </row>
    <row r="5" ht="187.5" customHeight="1">
      <c r="A5" s="161"/>
      <c r="C5" s="162" t="s">
        <v>752</v>
      </c>
      <c r="D5" s="162" t="s">
        <v>753</v>
      </c>
      <c r="E5" s="162" t="s">
        <v>754</v>
      </c>
      <c r="F5" s="162" t="s">
        <v>755</v>
      </c>
    </row>
  </sheetData>
  <mergeCells count="4">
    <mergeCell ref="A1:B1"/>
    <mergeCell ref="C1:F1"/>
    <mergeCell ref="A3:B3"/>
    <mergeCell ref="A5:B5"/>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421</v>
      </c>
    </row>
    <row r="2" ht="32.25" customHeight="1">
      <c r="A2" s="155" t="s">
        <v>571</v>
      </c>
      <c r="B2" s="163" t="s">
        <v>389</v>
      </c>
      <c r="C2" s="157" t="s">
        <v>572</v>
      </c>
      <c r="D2" s="157" t="s">
        <v>573</v>
      </c>
      <c r="E2" s="157" t="s">
        <v>574</v>
      </c>
      <c r="F2" s="157" t="s">
        <v>575</v>
      </c>
    </row>
    <row r="3" ht="187.5" customHeight="1">
      <c r="A3" s="159"/>
      <c r="B3" s="48"/>
      <c r="C3" s="160" t="s">
        <v>756</v>
      </c>
      <c r="D3" s="160" t="s">
        <v>757</v>
      </c>
      <c r="E3" s="160" t="s">
        <v>758</v>
      </c>
      <c r="F3" s="160" t="s">
        <v>759</v>
      </c>
    </row>
    <row r="4" ht="30.0" customHeight="1">
      <c r="A4" s="155" t="s">
        <v>580</v>
      </c>
      <c r="B4" s="163" t="s">
        <v>603</v>
      </c>
      <c r="C4" s="157" t="s">
        <v>572</v>
      </c>
      <c r="D4" s="157" t="s">
        <v>573</v>
      </c>
      <c r="E4" s="157" t="s">
        <v>574</v>
      </c>
      <c r="F4" s="157" t="s">
        <v>575</v>
      </c>
    </row>
    <row r="5" ht="187.5" customHeight="1">
      <c r="A5" s="161"/>
      <c r="C5" s="162" t="s">
        <v>760</v>
      </c>
      <c r="D5" s="162" t="s">
        <v>761</v>
      </c>
      <c r="E5" s="162" t="s">
        <v>762</v>
      </c>
      <c r="F5" s="162" t="s">
        <v>763</v>
      </c>
    </row>
  </sheetData>
  <mergeCells count="4">
    <mergeCell ref="A1:B1"/>
    <mergeCell ref="C1:F1"/>
    <mergeCell ref="A3:B3"/>
    <mergeCell ref="A5:B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425</v>
      </c>
    </row>
    <row r="2" ht="32.25" customHeight="1">
      <c r="A2" s="155" t="s">
        <v>571</v>
      </c>
      <c r="B2" s="156" t="s">
        <v>392</v>
      </c>
      <c r="C2" s="157" t="s">
        <v>572</v>
      </c>
      <c r="D2" s="157" t="s">
        <v>573</v>
      </c>
      <c r="E2" s="157" t="s">
        <v>574</v>
      </c>
      <c r="F2" s="157" t="s">
        <v>575</v>
      </c>
    </row>
    <row r="3" ht="187.5" customHeight="1">
      <c r="A3" s="159"/>
      <c r="B3" s="48"/>
      <c r="C3" s="160" t="s">
        <v>764</v>
      </c>
      <c r="D3" s="160" t="s">
        <v>765</v>
      </c>
      <c r="E3" s="160" t="s">
        <v>766</v>
      </c>
      <c r="F3" s="160" t="s">
        <v>767</v>
      </c>
    </row>
    <row r="4" ht="30.0" customHeight="1">
      <c r="A4" s="155" t="s">
        <v>580</v>
      </c>
      <c r="B4" s="156" t="s">
        <v>768</v>
      </c>
      <c r="C4" s="157" t="s">
        <v>572</v>
      </c>
      <c r="D4" s="157" t="s">
        <v>573</v>
      </c>
      <c r="E4" s="157" t="s">
        <v>574</v>
      </c>
      <c r="F4" s="157" t="s">
        <v>575</v>
      </c>
    </row>
    <row r="5" ht="187.5" customHeight="1">
      <c r="A5" s="161"/>
      <c r="C5" s="162" t="s">
        <v>769</v>
      </c>
      <c r="D5" s="162" t="s">
        <v>770</v>
      </c>
      <c r="E5" s="162" t="s">
        <v>771</v>
      </c>
      <c r="F5" s="162" t="s">
        <v>772</v>
      </c>
    </row>
  </sheetData>
  <mergeCells count="4">
    <mergeCell ref="A1:B1"/>
    <mergeCell ref="C1:F1"/>
    <mergeCell ref="A3:B3"/>
    <mergeCell ref="A5:B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423</v>
      </c>
    </row>
    <row r="2" ht="32.25" customHeight="1">
      <c r="A2" s="155" t="s">
        <v>571</v>
      </c>
      <c r="B2" s="163" t="s">
        <v>374</v>
      </c>
      <c r="C2" s="157" t="s">
        <v>572</v>
      </c>
      <c r="D2" s="157" t="s">
        <v>573</v>
      </c>
      <c r="E2" s="157" t="s">
        <v>574</v>
      </c>
      <c r="F2" s="157" t="s">
        <v>575</v>
      </c>
    </row>
    <row r="3" ht="187.5" customHeight="1">
      <c r="A3" s="159"/>
      <c r="B3" s="48"/>
      <c r="C3" s="160" t="s">
        <v>773</v>
      </c>
      <c r="D3" s="160" t="s">
        <v>774</v>
      </c>
      <c r="E3" s="160" t="s">
        <v>775</v>
      </c>
      <c r="F3" s="160" t="s">
        <v>776</v>
      </c>
    </row>
    <row r="4" ht="30.0" customHeight="1">
      <c r="A4" s="155" t="s">
        <v>580</v>
      </c>
      <c r="B4" s="163" t="s">
        <v>777</v>
      </c>
      <c r="C4" s="157" t="s">
        <v>572</v>
      </c>
      <c r="D4" s="157" t="s">
        <v>573</v>
      </c>
      <c r="E4" s="157" t="s">
        <v>574</v>
      </c>
      <c r="F4" s="157" t="s">
        <v>575</v>
      </c>
    </row>
    <row r="5" ht="187.5" customHeight="1">
      <c r="A5" s="161"/>
      <c r="C5" s="162" t="s">
        <v>778</v>
      </c>
      <c r="D5" s="162" t="s">
        <v>779</v>
      </c>
      <c r="E5" s="162" t="s">
        <v>780</v>
      </c>
      <c r="F5" s="176" t="s">
        <v>781</v>
      </c>
    </row>
  </sheetData>
  <mergeCells count="4">
    <mergeCell ref="A1:B1"/>
    <mergeCell ref="C1:F1"/>
    <mergeCell ref="A3:B3"/>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2.63"/>
    <col customWidth="1" hidden="1" min="2" max="2" width="12.63"/>
    <col customWidth="1" min="3" max="5" width="12.63"/>
    <col customWidth="1" hidden="1" min="6" max="6" width="12.63"/>
    <col customWidth="1" min="7" max="8" width="12.63"/>
    <col customWidth="1" min="9" max="9" width="10.88"/>
    <col customWidth="1" hidden="1" min="10" max="12" width="12.63"/>
    <col customWidth="1" min="13" max="13" width="12.63"/>
    <col customWidth="1" min="14" max="14" width="11.0"/>
    <col customWidth="1" min="15" max="17" width="12.63"/>
    <col customWidth="1" min="18" max="19" width="9.5"/>
    <col customWidth="1" min="20" max="20" width="11.63"/>
    <col customWidth="1" min="21" max="21" width="10.0"/>
    <col customWidth="1" min="22" max="23" width="16.38"/>
    <col customWidth="1" min="24" max="30" width="12.63"/>
  </cols>
  <sheetData>
    <row r="1" ht="29.25" customHeight="1">
      <c r="A1" s="97" t="s">
        <v>0</v>
      </c>
      <c r="B1" s="98" t="s">
        <v>1</v>
      </c>
      <c r="C1" s="98" t="s">
        <v>2</v>
      </c>
      <c r="D1" s="98" t="s">
        <v>3</v>
      </c>
      <c r="E1" s="99" t="s">
        <v>4</v>
      </c>
      <c r="F1" s="98" t="s">
        <v>5</v>
      </c>
      <c r="G1" s="98" t="s">
        <v>6</v>
      </c>
      <c r="H1" s="98" t="s">
        <v>7</v>
      </c>
      <c r="I1" s="98" t="s">
        <v>8</v>
      </c>
      <c r="J1" s="98" t="s">
        <v>9</v>
      </c>
      <c r="K1" s="98" t="s">
        <v>10</v>
      </c>
      <c r="L1" s="98" t="s">
        <v>11</v>
      </c>
      <c r="M1" s="100" t="s">
        <v>443</v>
      </c>
      <c r="N1" s="100" t="s">
        <v>545</v>
      </c>
      <c r="O1" s="100" t="s">
        <v>546</v>
      </c>
      <c r="P1" s="101" t="s">
        <v>547</v>
      </c>
      <c r="Q1" s="101" t="s">
        <v>548</v>
      </c>
      <c r="R1" s="100" t="s">
        <v>549</v>
      </c>
      <c r="S1" s="100" t="s">
        <v>550</v>
      </c>
      <c r="T1" s="100" t="s">
        <v>551</v>
      </c>
      <c r="U1" s="100" t="s">
        <v>552</v>
      </c>
      <c r="V1" s="102" t="s">
        <v>553</v>
      </c>
      <c r="W1" s="103" t="s">
        <v>554</v>
      </c>
      <c r="X1" s="5"/>
      <c r="Y1" s="5"/>
      <c r="Z1" s="5"/>
      <c r="AA1" s="5"/>
      <c r="AB1" s="5"/>
      <c r="AC1" s="5"/>
      <c r="AD1" s="5"/>
    </row>
    <row r="2" ht="15.0" customHeight="1">
      <c r="A2" s="104" t="s">
        <v>265</v>
      </c>
      <c r="B2" s="105" t="s">
        <v>266</v>
      </c>
      <c r="C2" s="105" t="s">
        <v>265</v>
      </c>
      <c r="D2" s="105" t="s">
        <v>267</v>
      </c>
      <c r="E2" s="106" t="s">
        <v>29</v>
      </c>
      <c r="F2" s="107" t="s">
        <v>268</v>
      </c>
      <c r="G2" s="107" t="s">
        <v>31</v>
      </c>
      <c r="H2" s="108" t="s">
        <v>32</v>
      </c>
      <c r="I2" s="10">
        <v>3.3</v>
      </c>
      <c r="J2" s="107" t="s">
        <v>22</v>
      </c>
      <c r="K2" s="107" t="s">
        <v>269</v>
      </c>
      <c r="L2" s="107" t="s">
        <v>270</v>
      </c>
      <c r="M2" s="109" t="s">
        <v>271</v>
      </c>
      <c r="N2" s="20" t="s">
        <v>555</v>
      </c>
      <c r="O2" s="110" t="s">
        <v>428</v>
      </c>
      <c r="P2" s="111" t="s">
        <v>465</v>
      </c>
      <c r="Q2" s="111" t="s">
        <v>465</v>
      </c>
      <c r="R2" s="112">
        <v>60.60606060606061</v>
      </c>
      <c r="S2" s="112">
        <v>72.72727272727273</v>
      </c>
      <c r="T2" s="112">
        <f t="shared" ref="T2:T42" si="1">abs(R2-S2)</f>
        <v>12.12121212</v>
      </c>
      <c r="U2" s="112">
        <f t="shared" ref="U2:U42" si="2">average(R2,S2)</f>
        <v>66.66666667</v>
      </c>
      <c r="V2" s="113" t="s">
        <v>556</v>
      </c>
    </row>
    <row r="3" ht="15.0" customHeight="1">
      <c r="A3" s="114" t="s">
        <v>278</v>
      </c>
      <c r="B3" s="115" t="s">
        <v>279</v>
      </c>
      <c r="C3" s="115" t="s">
        <v>278</v>
      </c>
      <c r="D3" s="115" t="s">
        <v>280</v>
      </c>
      <c r="E3" s="116" t="s">
        <v>40</v>
      </c>
      <c r="F3" s="115" t="s">
        <v>281</v>
      </c>
      <c r="G3" s="115" t="s">
        <v>20</v>
      </c>
      <c r="H3" s="117" t="s">
        <v>21</v>
      </c>
      <c r="I3" s="17">
        <v>0.0</v>
      </c>
      <c r="J3" s="115" t="s">
        <v>282</v>
      </c>
      <c r="K3" s="115" t="s">
        <v>283</v>
      </c>
      <c r="L3" s="115" t="s">
        <v>284</v>
      </c>
      <c r="M3" s="118" t="s">
        <v>285</v>
      </c>
      <c r="N3" s="13" t="s">
        <v>557</v>
      </c>
      <c r="O3" s="119" t="s">
        <v>436</v>
      </c>
      <c r="P3" s="120" t="s">
        <v>464</v>
      </c>
      <c r="Q3" s="120" t="s">
        <v>464</v>
      </c>
      <c r="R3" s="121">
        <v>100.0</v>
      </c>
      <c r="S3" s="121">
        <v>100.0</v>
      </c>
      <c r="T3" s="121">
        <f t="shared" si="1"/>
        <v>0</v>
      </c>
      <c r="U3" s="121">
        <f t="shared" si="2"/>
        <v>100</v>
      </c>
      <c r="V3" s="122" t="s">
        <v>558</v>
      </c>
    </row>
    <row r="4" ht="15.0" customHeight="1">
      <c r="A4" s="104" t="s">
        <v>88</v>
      </c>
      <c r="B4" s="105" t="s">
        <v>89</v>
      </c>
      <c r="C4" s="105" t="s">
        <v>88</v>
      </c>
      <c r="D4" s="105" t="s">
        <v>90</v>
      </c>
      <c r="E4" s="106" t="s">
        <v>91</v>
      </c>
      <c r="F4" s="107" t="s">
        <v>92</v>
      </c>
      <c r="G4" s="107" t="s">
        <v>31</v>
      </c>
      <c r="H4" s="108" t="s">
        <v>21</v>
      </c>
      <c r="I4" s="10">
        <v>4.0</v>
      </c>
      <c r="J4" s="107" t="s">
        <v>93</v>
      </c>
      <c r="K4" s="107" t="s">
        <v>94</v>
      </c>
      <c r="L4" s="107" t="s">
        <v>95</v>
      </c>
      <c r="M4" s="109" t="s">
        <v>96</v>
      </c>
      <c r="N4" s="20" t="s">
        <v>559</v>
      </c>
      <c r="O4" s="123" t="s">
        <v>557</v>
      </c>
      <c r="P4" s="123" t="s">
        <v>557</v>
      </c>
      <c r="Q4" s="123" t="s">
        <v>557</v>
      </c>
      <c r="R4" s="124">
        <v>0.0</v>
      </c>
      <c r="S4" s="124">
        <v>0.0</v>
      </c>
      <c r="T4" s="112">
        <f t="shared" si="1"/>
        <v>0</v>
      </c>
      <c r="U4" s="112">
        <f t="shared" si="2"/>
        <v>0</v>
      </c>
      <c r="V4" s="113" t="s">
        <v>556</v>
      </c>
      <c r="W4" s="113" t="s">
        <v>560</v>
      </c>
    </row>
    <row r="5" ht="15.0" customHeight="1">
      <c r="A5" s="114" t="s">
        <v>46</v>
      </c>
      <c r="B5" s="115" t="s">
        <v>47</v>
      </c>
      <c r="C5" s="115" t="s">
        <v>48</v>
      </c>
      <c r="D5" s="115" t="s">
        <v>49</v>
      </c>
      <c r="E5" s="116" t="s">
        <v>50</v>
      </c>
      <c r="F5" s="115" t="s">
        <v>19</v>
      </c>
      <c r="G5" s="115" t="s">
        <v>20</v>
      </c>
      <c r="H5" s="117" t="s">
        <v>32</v>
      </c>
      <c r="I5" s="17">
        <v>4.0</v>
      </c>
      <c r="J5" s="115" t="s">
        <v>51</v>
      </c>
      <c r="K5" s="115" t="s">
        <v>52</v>
      </c>
      <c r="L5" s="115" t="s">
        <v>53</v>
      </c>
      <c r="M5" s="118" t="s">
        <v>54</v>
      </c>
      <c r="N5" s="13" t="s">
        <v>557</v>
      </c>
      <c r="O5" s="119" t="s">
        <v>403</v>
      </c>
      <c r="P5" s="120" t="s">
        <v>464</v>
      </c>
      <c r="Q5" s="120" t="s">
        <v>464</v>
      </c>
      <c r="R5" s="121">
        <v>93.93939393939394</v>
      </c>
      <c r="S5" s="121">
        <v>100.0</v>
      </c>
      <c r="T5" s="121">
        <f t="shared" si="1"/>
        <v>6.060606061</v>
      </c>
      <c r="U5" s="121">
        <f t="shared" si="2"/>
        <v>96.96969697</v>
      </c>
      <c r="V5" s="122" t="s">
        <v>558</v>
      </c>
    </row>
    <row r="6" ht="15.0" customHeight="1">
      <c r="A6" s="104" t="s">
        <v>160</v>
      </c>
      <c r="B6" s="105" t="s">
        <v>161</v>
      </c>
      <c r="C6" s="105" t="s">
        <v>162</v>
      </c>
      <c r="D6" s="105" t="s">
        <v>163</v>
      </c>
      <c r="E6" s="106" t="s">
        <v>164</v>
      </c>
      <c r="F6" s="107" t="s">
        <v>19</v>
      </c>
      <c r="G6" s="107" t="s">
        <v>31</v>
      </c>
      <c r="H6" s="108" t="s">
        <v>21</v>
      </c>
      <c r="I6" s="10">
        <v>4.0</v>
      </c>
      <c r="J6" s="107" t="s">
        <v>165</v>
      </c>
      <c r="K6" s="107" t="s">
        <v>166</v>
      </c>
      <c r="L6" s="107" t="s">
        <v>167</v>
      </c>
      <c r="M6" s="109" t="s">
        <v>168</v>
      </c>
      <c r="N6" s="20" t="s">
        <v>557</v>
      </c>
      <c r="O6" s="125" t="s">
        <v>557</v>
      </c>
      <c r="P6" s="125" t="s">
        <v>557</v>
      </c>
      <c r="Q6" s="125" t="s">
        <v>557</v>
      </c>
      <c r="R6" s="126">
        <v>0.0</v>
      </c>
      <c r="S6" s="126">
        <v>0.0</v>
      </c>
      <c r="T6" s="112">
        <f t="shared" si="1"/>
        <v>0</v>
      </c>
      <c r="U6" s="112">
        <f t="shared" si="2"/>
        <v>0</v>
      </c>
      <c r="V6" s="113" t="s">
        <v>556</v>
      </c>
      <c r="W6" s="113" t="s">
        <v>561</v>
      </c>
    </row>
    <row r="7" ht="15.0" customHeight="1">
      <c r="A7" s="114" t="s">
        <v>55</v>
      </c>
      <c r="B7" s="115" t="s">
        <v>56</v>
      </c>
      <c r="C7" s="115" t="s">
        <v>55</v>
      </c>
      <c r="D7" s="115" t="s">
        <v>57</v>
      </c>
      <c r="E7" s="116" t="s">
        <v>58</v>
      </c>
      <c r="F7" s="115" t="s">
        <v>19</v>
      </c>
      <c r="G7" s="115" t="s">
        <v>41</v>
      </c>
      <c r="H7" s="117" t="s">
        <v>59</v>
      </c>
      <c r="I7" s="17">
        <v>3.93</v>
      </c>
      <c r="J7" s="115" t="s">
        <v>60</v>
      </c>
      <c r="K7" s="115" t="s">
        <v>61</v>
      </c>
      <c r="L7" s="115" t="s">
        <v>62</v>
      </c>
      <c r="M7" s="118" t="s">
        <v>63</v>
      </c>
      <c r="N7" s="13" t="s">
        <v>555</v>
      </c>
      <c r="O7" s="119" t="s">
        <v>406</v>
      </c>
      <c r="P7" s="120" t="s">
        <v>464</v>
      </c>
      <c r="Q7" s="120" t="s">
        <v>464</v>
      </c>
      <c r="R7" s="121">
        <v>90.9090909090909</v>
      </c>
      <c r="S7" s="121">
        <v>100.0</v>
      </c>
      <c r="T7" s="121">
        <f t="shared" si="1"/>
        <v>9.090909091</v>
      </c>
      <c r="U7" s="121">
        <f t="shared" si="2"/>
        <v>95.45454545</v>
      </c>
      <c r="V7" s="122" t="s">
        <v>558</v>
      </c>
    </row>
    <row r="8" ht="15.0" customHeight="1">
      <c r="A8" s="127" t="s">
        <v>304</v>
      </c>
      <c r="B8" s="107" t="s">
        <v>305</v>
      </c>
      <c r="C8" s="107" t="s">
        <v>304</v>
      </c>
      <c r="D8" s="107" t="s">
        <v>306</v>
      </c>
      <c r="E8" s="106" t="s">
        <v>307</v>
      </c>
      <c r="F8" s="107" t="s">
        <v>50</v>
      </c>
      <c r="G8" s="107" t="s">
        <v>31</v>
      </c>
      <c r="H8" s="108" t="s">
        <v>59</v>
      </c>
      <c r="I8" s="10">
        <v>4.0</v>
      </c>
      <c r="J8" s="107" t="s">
        <v>308</v>
      </c>
      <c r="K8" s="107" t="s">
        <v>309</v>
      </c>
      <c r="L8" s="107" t="s">
        <v>310</v>
      </c>
      <c r="M8" s="109" t="s">
        <v>311</v>
      </c>
      <c r="N8" s="20" t="s">
        <v>562</v>
      </c>
      <c r="O8" s="110" t="s">
        <v>420</v>
      </c>
      <c r="P8" s="111" t="s">
        <v>464</v>
      </c>
      <c r="Q8" s="111" t="s">
        <v>464</v>
      </c>
      <c r="R8" s="112">
        <v>96.96969696969697</v>
      </c>
      <c r="S8" s="112">
        <v>93.93939393939394</v>
      </c>
      <c r="T8" s="112">
        <f t="shared" si="1"/>
        <v>3.03030303</v>
      </c>
      <c r="U8" s="112">
        <f t="shared" si="2"/>
        <v>95.45454545</v>
      </c>
      <c r="V8" s="113" t="s">
        <v>558</v>
      </c>
    </row>
    <row r="9" ht="15.0" customHeight="1">
      <c r="A9" s="114" t="s">
        <v>286</v>
      </c>
      <c r="B9" s="115" t="s">
        <v>287</v>
      </c>
      <c r="C9" s="115" t="s">
        <v>286</v>
      </c>
      <c r="D9" s="115" t="s">
        <v>288</v>
      </c>
      <c r="E9" s="116" t="s">
        <v>201</v>
      </c>
      <c r="F9" s="115" t="s">
        <v>289</v>
      </c>
      <c r="G9" s="115" t="s">
        <v>31</v>
      </c>
      <c r="H9" s="117" t="s">
        <v>21</v>
      </c>
      <c r="I9" s="17">
        <v>3.394</v>
      </c>
      <c r="J9" s="115" t="s">
        <v>290</v>
      </c>
      <c r="K9" s="115" t="s">
        <v>291</v>
      </c>
      <c r="L9" s="115" t="s">
        <v>292</v>
      </c>
      <c r="M9" s="118" t="s">
        <v>293</v>
      </c>
      <c r="N9" s="13" t="s">
        <v>562</v>
      </c>
      <c r="O9" s="119" t="s">
        <v>439</v>
      </c>
      <c r="P9" s="120" t="s">
        <v>464</v>
      </c>
      <c r="Q9" s="120" t="s">
        <v>464</v>
      </c>
      <c r="R9" s="121">
        <v>93.93939393939394</v>
      </c>
      <c r="S9" s="121">
        <v>96.96969696969697</v>
      </c>
      <c r="T9" s="121">
        <f t="shared" si="1"/>
        <v>3.03030303</v>
      </c>
      <c r="U9" s="121">
        <f t="shared" si="2"/>
        <v>95.45454545</v>
      </c>
      <c r="V9" s="122" t="s">
        <v>558</v>
      </c>
    </row>
    <row r="10" ht="15.0" customHeight="1">
      <c r="A10" s="127" t="s">
        <v>133</v>
      </c>
      <c r="B10" s="107" t="s">
        <v>134</v>
      </c>
      <c r="C10" s="107" t="s">
        <v>133</v>
      </c>
      <c r="D10" s="107" t="s">
        <v>135</v>
      </c>
      <c r="E10" s="106" t="s">
        <v>136</v>
      </c>
      <c r="F10" s="107" t="s">
        <v>137</v>
      </c>
      <c r="G10" s="107" t="s">
        <v>20</v>
      </c>
      <c r="H10" s="108" t="s">
        <v>138</v>
      </c>
      <c r="I10" s="10">
        <v>4.0</v>
      </c>
      <c r="J10" s="107" t="s">
        <v>22</v>
      </c>
      <c r="K10" s="107" t="s">
        <v>139</v>
      </c>
      <c r="L10" s="107" t="s">
        <v>140</v>
      </c>
      <c r="M10" s="109" t="s">
        <v>141</v>
      </c>
      <c r="N10" s="20" t="s">
        <v>557</v>
      </c>
      <c r="O10" s="110" t="s">
        <v>425</v>
      </c>
      <c r="P10" s="111" t="s">
        <v>463</v>
      </c>
      <c r="Q10" s="111" t="s">
        <v>463</v>
      </c>
      <c r="R10" s="112">
        <v>96.96969696969697</v>
      </c>
      <c r="S10" s="112">
        <v>93.93939393939394</v>
      </c>
      <c r="T10" s="112">
        <f t="shared" si="1"/>
        <v>3.03030303</v>
      </c>
      <c r="U10" s="112">
        <f t="shared" si="2"/>
        <v>95.45454545</v>
      </c>
      <c r="V10" s="113" t="s">
        <v>558</v>
      </c>
    </row>
    <row r="11" ht="15.0" customHeight="1">
      <c r="A11" s="128" t="s">
        <v>123</v>
      </c>
      <c r="B11" s="129" t="s">
        <v>124</v>
      </c>
      <c r="C11" s="129" t="s">
        <v>123</v>
      </c>
      <c r="D11" s="129" t="s">
        <v>125</v>
      </c>
      <c r="E11" s="116" t="s">
        <v>126</v>
      </c>
      <c r="F11" s="115" t="s">
        <v>127</v>
      </c>
      <c r="G11" s="115" t="s">
        <v>128</v>
      </c>
      <c r="H11" s="117" t="s">
        <v>32</v>
      </c>
      <c r="I11" s="17">
        <v>4.0</v>
      </c>
      <c r="J11" s="115" t="s">
        <v>129</v>
      </c>
      <c r="K11" s="115" t="s">
        <v>130</v>
      </c>
      <c r="L11" s="115" t="s">
        <v>131</v>
      </c>
      <c r="M11" s="118" t="s">
        <v>132</v>
      </c>
      <c r="N11" s="13" t="s">
        <v>557</v>
      </c>
      <c r="O11" s="130" t="s">
        <v>417</v>
      </c>
      <c r="P11" s="120" t="s">
        <v>465</v>
      </c>
      <c r="Q11" s="120" t="s">
        <v>463</v>
      </c>
      <c r="R11" s="121">
        <v>63.63636363636363</v>
      </c>
      <c r="S11" s="121">
        <v>72.72727272727273</v>
      </c>
      <c r="T11" s="131">
        <f t="shared" si="1"/>
        <v>9.090909091</v>
      </c>
      <c r="U11" s="121">
        <f t="shared" si="2"/>
        <v>68.18181818</v>
      </c>
      <c r="V11" s="122" t="s">
        <v>556</v>
      </c>
    </row>
    <row r="12" ht="15.0" customHeight="1">
      <c r="A12" s="127" t="s">
        <v>320</v>
      </c>
      <c r="B12" s="107" t="s">
        <v>321</v>
      </c>
      <c r="C12" s="107" t="s">
        <v>320</v>
      </c>
      <c r="D12" s="107" t="s">
        <v>322</v>
      </c>
      <c r="E12" s="132" t="s">
        <v>323</v>
      </c>
      <c r="F12" s="107" t="s">
        <v>92</v>
      </c>
      <c r="G12" s="107" t="s">
        <v>41</v>
      </c>
      <c r="H12" s="108" t="s">
        <v>59</v>
      </c>
      <c r="I12" s="10">
        <v>3.143</v>
      </c>
      <c r="J12" s="107" t="s">
        <v>324</v>
      </c>
      <c r="K12" s="107" t="s">
        <v>325</v>
      </c>
      <c r="L12" s="107" t="s">
        <v>326</v>
      </c>
      <c r="M12" s="109" t="s">
        <v>327</v>
      </c>
      <c r="N12" s="20" t="s">
        <v>557</v>
      </c>
      <c r="O12" s="133" t="s">
        <v>437</v>
      </c>
      <c r="P12" s="111" t="s">
        <v>465</v>
      </c>
      <c r="Q12" s="111" t="s">
        <v>463</v>
      </c>
      <c r="R12" s="112">
        <v>84.84848484848484</v>
      </c>
      <c r="S12" s="112">
        <v>90.9090909090909</v>
      </c>
      <c r="T12" s="134">
        <f t="shared" si="1"/>
        <v>6.060606061</v>
      </c>
      <c r="U12" s="112">
        <f t="shared" si="2"/>
        <v>87.87878788</v>
      </c>
      <c r="V12" s="113" t="s">
        <v>563</v>
      </c>
    </row>
    <row r="13" ht="15.0" customHeight="1">
      <c r="A13" s="114" t="s">
        <v>352</v>
      </c>
      <c r="B13" s="115" t="s">
        <v>353</v>
      </c>
      <c r="C13" s="115" t="s">
        <v>354</v>
      </c>
      <c r="D13" s="115" t="s">
        <v>355</v>
      </c>
      <c r="E13" s="116" t="s">
        <v>356</v>
      </c>
      <c r="F13" s="115" t="s">
        <v>357</v>
      </c>
      <c r="G13" s="115" t="s">
        <v>358</v>
      </c>
      <c r="H13" s="117" t="s">
        <v>59</v>
      </c>
      <c r="I13" s="17">
        <v>3.5</v>
      </c>
      <c r="J13" s="115" t="s">
        <v>359</v>
      </c>
      <c r="K13" s="115" t="s">
        <v>360</v>
      </c>
      <c r="L13" s="115" t="s">
        <v>361</v>
      </c>
      <c r="M13" s="135" t="s">
        <v>362</v>
      </c>
      <c r="N13" s="13" t="s">
        <v>557</v>
      </c>
      <c r="O13" s="130" t="s">
        <v>424</v>
      </c>
      <c r="P13" s="120" t="s">
        <v>465</v>
      </c>
      <c r="Q13" s="120" t="s">
        <v>464</v>
      </c>
      <c r="R13" s="121">
        <v>57.57575757575758</v>
      </c>
      <c r="S13" s="121">
        <v>96.96969696969697</v>
      </c>
      <c r="T13" s="131">
        <f t="shared" si="1"/>
        <v>39.39393939</v>
      </c>
      <c r="U13" s="121">
        <f t="shared" si="2"/>
        <v>77.27272727</v>
      </c>
      <c r="V13" s="122" t="s">
        <v>563</v>
      </c>
    </row>
    <row r="14" ht="15.0" customHeight="1">
      <c r="A14" s="127" t="s">
        <v>328</v>
      </c>
      <c r="B14" s="107" t="s">
        <v>329</v>
      </c>
      <c r="C14" s="107" t="s">
        <v>328</v>
      </c>
      <c r="D14" s="107" t="s">
        <v>330</v>
      </c>
      <c r="E14" s="106" t="s">
        <v>331</v>
      </c>
      <c r="F14" s="107" t="s">
        <v>332</v>
      </c>
      <c r="G14" s="107" t="s">
        <v>20</v>
      </c>
      <c r="H14" s="108" t="s">
        <v>21</v>
      </c>
      <c r="I14" s="10">
        <v>3.54</v>
      </c>
      <c r="J14" s="107" t="s">
        <v>333</v>
      </c>
      <c r="K14" s="107" t="s">
        <v>334</v>
      </c>
      <c r="L14" s="107" t="s">
        <v>335</v>
      </c>
      <c r="M14" s="109" t="s">
        <v>336</v>
      </c>
      <c r="N14" s="20" t="s">
        <v>559</v>
      </c>
      <c r="O14" s="110" t="s">
        <v>411</v>
      </c>
      <c r="P14" s="111" t="s">
        <v>464</v>
      </c>
      <c r="Q14" s="111" t="s">
        <v>464</v>
      </c>
      <c r="R14" s="112">
        <v>87.87878787878788</v>
      </c>
      <c r="S14" s="112">
        <v>100.0</v>
      </c>
      <c r="T14" s="112">
        <f t="shared" si="1"/>
        <v>12.12121212</v>
      </c>
      <c r="U14" s="112">
        <f t="shared" si="2"/>
        <v>93.93939394</v>
      </c>
      <c r="V14" s="113" t="s">
        <v>558</v>
      </c>
    </row>
    <row r="15" ht="15.0" customHeight="1">
      <c r="A15" s="114" t="s">
        <v>14</v>
      </c>
      <c r="B15" s="115" t="s">
        <v>15</v>
      </c>
      <c r="C15" s="115" t="s">
        <v>16</v>
      </c>
      <c r="D15" s="115" t="s">
        <v>17</v>
      </c>
      <c r="E15" s="116" t="s">
        <v>18</v>
      </c>
      <c r="F15" s="115" t="s">
        <v>19</v>
      </c>
      <c r="G15" s="115" t="s">
        <v>20</v>
      </c>
      <c r="H15" s="117" t="s">
        <v>21</v>
      </c>
      <c r="I15" s="17">
        <v>4.0</v>
      </c>
      <c r="J15" s="115" t="s">
        <v>22</v>
      </c>
      <c r="K15" s="115" t="s">
        <v>23</v>
      </c>
      <c r="L15" s="115" t="s">
        <v>24</v>
      </c>
      <c r="M15" s="118" t="s">
        <v>25</v>
      </c>
      <c r="N15" s="13" t="s">
        <v>555</v>
      </c>
      <c r="O15" s="119" t="s">
        <v>414</v>
      </c>
      <c r="P15" s="120" t="s">
        <v>464</v>
      </c>
      <c r="Q15" s="120" t="s">
        <v>464</v>
      </c>
      <c r="R15" s="121">
        <v>90.9090909090909</v>
      </c>
      <c r="S15" s="121">
        <v>90.9090909090909</v>
      </c>
      <c r="T15" s="121">
        <f t="shared" si="1"/>
        <v>0</v>
      </c>
      <c r="U15" s="121">
        <f t="shared" si="2"/>
        <v>90.90909091</v>
      </c>
      <c r="V15" s="122" t="s">
        <v>558</v>
      </c>
    </row>
    <row r="16" ht="15.0" customHeight="1">
      <c r="A16" s="127" t="s">
        <v>249</v>
      </c>
      <c r="B16" s="107" t="s">
        <v>250</v>
      </c>
      <c r="C16" s="107" t="s">
        <v>249</v>
      </c>
      <c r="D16" s="107" t="s">
        <v>251</v>
      </c>
      <c r="E16" s="106" t="s">
        <v>252</v>
      </c>
      <c r="F16" s="107" t="s">
        <v>19</v>
      </c>
      <c r="G16" s="107" t="s">
        <v>20</v>
      </c>
      <c r="H16" s="108" t="s">
        <v>59</v>
      </c>
      <c r="I16" s="10">
        <v>3.875</v>
      </c>
      <c r="J16" s="107" t="s">
        <v>22</v>
      </c>
      <c r="K16" s="107" t="s">
        <v>253</v>
      </c>
      <c r="L16" s="107" t="s">
        <v>254</v>
      </c>
      <c r="M16" s="109" t="s">
        <v>255</v>
      </c>
      <c r="N16" s="20" t="s">
        <v>559</v>
      </c>
      <c r="O16" s="110" t="s">
        <v>433</v>
      </c>
      <c r="P16" s="111" t="s">
        <v>463</v>
      </c>
      <c r="Q16" s="111" t="s">
        <v>463</v>
      </c>
      <c r="R16" s="112">
        <v>90.9090909090909</v>
      </c>
      <c r="S16" s="112">
        <v>87.87878787878788</v>
      </c>
      <c r="T16" s="112">
        <f t="shared" si="1"/>
        <v>3.03030303</v>
      </c>
      <c r="U16" s="112">
        <f t="shared" si="2"/>
        <v>89.39393939</v>
      </c>
      <c r="V16" s="113" t="s">
        <v>558</v>
      </c>
    </row>
    <row r="17" ht="15.0" customHeight="1">
      <c r="A17" s="128" t="s">
        <v>344</v>
      </c>
      <c r="B17" s="129" t="s">
        <v>345</v>
      </c>
      <c r="C17" s="129" t="s">
        <v>344</v>
      </c>
      <c r="D17" s="129" t="s">
        <v>346</v>
      </c>
      <c r="E17" s="116" t="s">
        <v>332</v>
      </c>
      <c r="F17" s="115" t="s">
        <v>347</v>
      </c>
      <c r="G17" s="115" t="s">
        <v>348</v>
      </c>
      <c r="H17" s="117" t="s">
        <v>32</v>
      </c>
      <c r="I17" s="17">
        <v>3.57</v>
      </c>
      <c r="J17" s="115" t="s">
        <v>129</v>
      </c>
      <c r="K17" s="115" t="s">
        <v>349</v>
      </c>
      <c r="L17" s="115" t="s">
        <v>350</v>
      </c>
      <c r="M17" s="118" t="s">
        <v>351</v>
      </c>
      <c r="N17" s="13" t="s">
        <v>557</v>
      </c>
      <c r="O17" s="119" t="s">
        <v>405</v>
      </c>
      <c r="P17" s="120" t="s">
        <v>465</v>
      </c>
      <c r="Q17" s="120" t="s">
        <v>465</v>
      </c>
      <c r="R17" s="121">
        <v>63.63636363636363</v>
      </c>
      <c r="S17" s="121">
        <v>72.72727272727273</v>
      </c>
      <c r="T17" s="121">
        <f t="shared" si="1"/>
        <v>9.090909091</v>
      </c>
      <c r="U17" s="121">
        <f t="shared" si="2"/>
        <v>68.18181818</v>
      </c>
      <c r="V17" s="122" t="s">
        <v>556</v>
      </c>
    </row>
    <row r="18" ht="15.0" customHeight="1">
      <c r="A18" s="127" t="s">
        <v>72</v>
      </c>
      <c r="B18" s="107" t="s">
        <v>73</v>
      </c>
      <c r="C18" s="107" t="s">
        <v>72</v>
      </c>
      <c r="D18" s="107" t="s">
        <v>74</v>
      </c>
      <c r="E18" s="106" t="s">
        <v>40</v>
      </c>
      <c r="F18" s="107" t="s">
        <v>19</v>
      </c>
      <c r="G18" s="107" t="s">
        <v>20</v>
      </c>
      <c r="H18" s="108" t="s">
        <v>59</v>
      </c>
      <c r="I18" s="10">
        <v>3.939</v>
      </c>
      <c r="J18" s="107" t="s">
        <v>75</v>
      </c>
      <c r="K18" s="107" t="s">
        <v>76</v>
      </c>
      <c r="L18" s="107" t="s">
        <v>77</v>
      </c>
      <c r="M18" s="109" t="s">
        <v>78</v>
      </c>
      <c r="N18" s="20" t="s">
        <v>557</v>
      </c>
      <c r="O18" s="110" t="s">
        <v>435</v>
      </c>
      <c r="P18" s="111" t="s">
        <v>463</v>
      </c>
      <c r="Q18" s="111" t="s">
        <v>463</v>
      </c>
      <c r="R18" s="112">
        <v>93.93939393939394</v>
      </c>
      <c r="S18" s="112">
        <v>81.81818181818183</v>
      </c>
      <c r="T18" s="112">
        <f t="shared" si="1"/>
        <v>12.12121212</v>
      </c>
      <c r="U18" s="112">
        <f t="shared" si="2"/>
        <v>87.87878788</v>
      </c>
      <c r="V18" s="113" t="s">
        <v>558</v>
      </c>
    </row>
    <row r="19" ht="15.0" customHeight="1">
      <c r="A19" s="114" t="s">
        <v>151</v>
      </c>
      <c r="B19" s="115" t="s">
        <v>152</v>
      </c>
      <c r="C19" s="115" t="s">
        <v>153</v>
      </c>
      <c r="D19" s="115" t="s">
        <v>154</v>
      </c>
      <c r="E19" s="116" t="s">
        <v>50</v>
      </c>
      <c r="F19" s="115" t="s">
        <v>155</v>
      </c>
      <c r="G19" s="115" t="s">
        <v>20</v>
      </c>
      <c r="H19" s="117" t="s">
        <v>59</v>
      </c>
      <c r="I19" s="17">
        <v>3.457</v>
      </c>
      <c r="J19" s="115" t="s">
        <v>156</v>
      </c>
      <c r="K19" s="115" t="s">
        <v>157</v>
      </c>
      <c r="L19" s="115" t="s">
        <v>158</v>
      </c>
      <c r="M19" s="118" t="s">
        <v>159</v>
      </c>
      <c r="N19" s="13" t="s">
        <v>557</v>
      </c>
      <c r="O19" s="119" t="s">
        <v>421</v>
      </c>
      <c r="P19" s="120" t="s">
        <v>464</v>
      </c>
      <c r="Q19" s="120" t="s">
        <v>463</v>
      </c>
      <c r="R19" s="121">
        <v>84.84848484848484</v>
      </c>
      <c r="S19" s="121">
        <v>90.9090909090909</v>
      </c>
      <c r="T19" s="121">
        <f t="shared" si="1"/>
        <v>6.060606061</v>
      </c>
      <c r="U19" s="121">
        <f t="shared" si="2"/>
        <v>87.87878788</v>
      </c>
      <c r="V19" s="122" t="s">
        <v>558</v>
      </c>
    </row>
    <row r="20" ht="15.0" customHeight="1">
      <c r="A20" s="127" t="s">
        <v>188</v>
      </c>
      <c r="B20" s="107" t="s">
        <v>189</v>
      </c>
      <c r="C20" s="107" t="s">
        <v>188</v>
      </c>
      <c r="D20" s="107" t="s">
        <v>190</v>
      </c>
      <c r="E20" s="106" t="s">
        <v>191</v>
      </c>
      <c r="F20" s="107" t="s">
        <v>192</v>
      </c>
      <c r="G20" s="107" t="s">
        <v>193</v>
      </c>
      <c r="H20" s="108" t="s">
        <v>32</v>
      </c>
      <c r="I20" s="10">
        <v>3.65</v>
      </c>
      <c r="J20" s="107" t="s">
        <v>194</v>
      </c>
      <c r="K20" s="107" t="s">
        <v>195</v>
      </c>
      <c r="L20" s="107" t="s">
        <v>196</v>
      </c>
      <c r="M20" s="109" t="s">
        <v>197</v>
      </c>
      <c r="N20" s="20" t="s">
        <v>559</v>
      </c>
      <c r="O20" s="110" t="s">
        <v>413</v>
      </c>
      <c r="P20" s="111" t="s">
        <v>464</v>
      </c>
      <c r="Q20" s="111" t="s">
        <v>464</v>
      </c>
      <c r="R20" s="112">
        <v>87.87878787878788</v>
      </c>
      <c r="S20" s="112">
        <v>87.87878787878788</v>
      </c>
      <c r="T20" s="112">
        <f t="shared" si="1"/>
        <v>0</v>
      </c>
      <c r="U20" s="112">
        <f t="shared" si="2"/>
        <v>87.87878788</v>
      </c>
      <c r="V20" s="113" t="s">
        <v>558</v>
      </c>
    </row>
    <row r="21" ht="15.0" customHeight="1">
      <c r="A21" s="114" t="s">
        <v>97</v>
      </c>
      <c r="B21" s="114" t="s">
        <v>98</v>
      </c>
      <c r="C21" s="114" t="s">
        <v>97</v>
      </c>
      <c r="D21" s="114" t="s">
        <v>99</v>
      </c>
      <c r="E21" s="136" t="s">
        <v>100</v>
      </c>
      <c r="F21" s="115" t="s">
        <v>19</v>
      </c>
      <c r="G21" s="114" t="s">
        <v>20</v>
      </c>
      <c r="H21" s="137" t="s">
        <v>59</v>
      </c>
      <c r="I21" s="24">
        <v>4.0</v>
      </c>
      <c r="J21" s="115" t="s">
        <v>101</v>
      </c>
      <c r="K21" s="115" t="s">
        <v>102</v>
      </c>
      <c r="L21" s="115" t="s">
        <v>103</v>
      </c>
      <c r="M21" s="118" t="s">
        <v>104</v>
      </c>
      <c r="N21" s="13" t="s">
        <v>557</v>
      </c>
      <c r="O21" s="119" t="s">
        <v>429</v>
      </c>
      <c r="P21" s="120" t="s">
        <v>463</v>
      </c>
      <c r="Q21" s="120" t="s">
        <v>463</v>
      </c>
      <c r="R21" s="121">
        <v>81.81818181818183</v>
      </c>
      <c r="S21" s="121">
        <v>90.9090909090909</v>
      </c>
      <c r="T21" s="121">
        <f t="shared" si="1"/>
        <v>9.090909091</v>
      </c>
      <c r="U21" s="121">
        <f t="shared" si="2"/>
        <v>86.36363636</v>
      </c>
      <c r="V21" s="122" t="s">
        <v>558</v>
      </c>
    </row>
    <row r="22" ht="15.0" customHeight="1">
      <c r="A22" s="127" t="s">
        <v>37</v>
      </c>
      <c r="B22" s="107" t="s">
        <v>38</v>
      </c>
      <c r="C22" s="107" t="s">
        <v>37</v>
      </c>
      <c r="D22" s="107" t="s">
        <v>39</v>
      </c>
      <c r="E22" s="106" t="s">
        <v>40</v>
      </c>
      <c r="F22" s="107" t="s">
        <v>29</v>
      </c>
      <c r="G22" s="107" t="s">
        <v>41</v>
      </c>
      <c r="H22" s="108" t="s">
        <v>21</v>
      </c>
      <c r="I22" s="10">
        <v>4.0</v>
      </c>
      <c r="J22" s="107" t="s">
        <v>42</v>
      </c>
      <c r="K22" s="107" t="s">
        <v>43</v>
      </c>
      <c r="L22" s="107" t="s">
        <v>44</v>
      </c>
      <c r="M22" s="109" t="s">
        <v>45</v>
      </c>
      <c r="N22" s="20" t="s">
        <v>557</v>
      </c>
      <c r="O22" s="110" t="s">
        <v>423</v>
      </c>
      <c r="P22" s="111" t="s">
        <v>464</v>
      </c>
      <c r="Q22" s="111" t="s">
        <v>464</v>
      </c>
      <c r="R22" s="112">
        <v>93.93939393939394</v>
      </c>
      <c r="S22" s="112">
        <v>78.78787878787878</v>
      </c>
      <c r="T22" s="112">
        <f t="shared" si="1"/>
        <v>15.15151515</v>
      </c>
      <c r="U22" s="112">
        <f t="shared" si="2"/>
        <v>86.36363636</v>
      </c>
      <c r="V22" s="113" t="s">
        <v>558</v>
      </c>
    </row>
    <row r="23" ht="15.0" customHeight="1">
      <c r="A23" s="114" t="s">
        <v>337</v>
      </c>
      <c r="B23" s="115" t="s">
        <v>338</v>
      </c>
      <c r="C23" s="115" t="s">
        <v>337</v>
      </c>
      <c r="D23" s="115" t="s">
        <v>339</v>
      </c>
      <c r="E23" s="116" t="s">
        <v>315</v>
      </c>
      <c r="F23" s="115" t="s">
        <v>173</v>
      </c>
      <c r="G23" s="115" t="s">
        <v>175</v>
      </c>
      <c r="H23" s="117" t="s">
        <v>32</v>
      </c>
      <c r="I23" s="17">
        <v>3.36</v>
      </c>
      <c r="J23" s="115" t="s">
        <v>340</v>
      </c>
      <c r="K23" s="115" t="s">
        <v>341</v>
      </c>
      <c r="L23" s="115" t="s">
        <v>342</v>
      </c>
      <c r="M23" s="118" t="s">
        <v>343</v>
      </c>
      <c r="N23" s="13" t="s">
        <v>562</v>
      </c>
      <c r="O23" s="119" t="s">
        <v>430</v>
      </c>
      <c r="P23" s="120" t="s">
        <v>463</v>
      </c>
      <c r="Q23" s="120" t="s">
        <v>463</v>
      </c>
      <c r="R23" s="121">
        <v>84.84848484848484</v>
      </c>
      <c r="S23" s="121">
        <v>87.87878787878788</v>
      </c>
      <c r="T23" s="121">
        <f t="shared" si="1"/>
        <v>3.03030303</v>
      </c>
      <c r="U23" s="121">
        <f t="shared" si="2"/>
        <v>86.36363636</v>
      </c>
      <c r="V23" s="122" t="s">
        <v>558</v>
      </c>
    </row>
    <row r="24" ht="15.0" customHeight="1">
      <c r="A24" s="104" t="s">
        <v>272</v>
      </c>
      <c r="B24" s="105" t="s">
        <v>273</v>
      </c>
      <c r="C24" s="105" t="s">
        <v>272</v>
      </c>
      <c r="D24" s="105" t="s">
        <v>274</v>
      </c>
      <c r="E24" s="106" t="s">
        <v>29</v>
      </c>
      <c r="F24" s="107" t="s">
        <v>19</v>
      </c>
      <c r="G24" s="107" t="s">
        <v>31</v>
      </c>
      <c r="H24" s="108" t="s">
        <v>59</v>
      </c>
      <c r="I24" s="10">
        <v>3.6</v>
      </c>
      <c r="J24" s="107" t="s">
        <v>203</v>
      </c>
      <c r="K24" s="107" t="s">
        <v>275</v>
      </c>
      <c r="L24" s="107" t="s">
        <v>276</v>
      </c>
      <c r="M24" s="109" t="s">
        <v>277</v>
      </c>
      <c r="N24" s="20" t="s">
        <v>562</v>
      </c>
      <c r="O24" s="110" t="s">
        <v>422</v>
      </c>
      <c r="P24" s="111" t="s">
        <v>466</v>
      </c>
      <c r="Q24" s="111" t="s">
        <v>466</v>
      </c>
      <c r="R24" s="112">
        <v>45.45454545454545</v>
      </c>
      <c r="S24" s="112">
        <v>57.57575757575758</v>
      </c>
      <c r="T24" s="112">
        <f t="shared" si="1"/>
        <v>12.12121212</v>
      </c>
      <c r="U24" s="112">
        <f t="shared" si="2"/>
        <v>51.51515152</v>
      </c>
      <c r="V24" s="113" t="s">
        <v>556</v>
      </c>
    </row>
    <row r="25" ht="15.0" customHeight="1">
      <c r="A25" s="114" t="s">
        <v>105</v>
      </c>
      <c r="B25" s="115" t="s">
        <v>106</v>
      </c>
      <c r="C25" s="115" t="s">
        <v>105</v>
      </c>
      <c r="D25" s="115" t="s">
        <v>107</v>
      </c>
      <c r="E25" s="116" t="s">
        <v>108</v>
      </c>
      <c r="F25" s="115" t="s">
        <v>19</v>
      </c>
      <c r="G25" s="115" t="s">
        <v>31</v>
      </c>
      <c r="H25" s="117" t="s">
        <v>59</v>
      </c>
      <c r="I25" s="17">
        <v>3.87</v>
      </c>
      <c r="J25" s="115" t="s">
        <v>109</v>
      </c>
      <c r="K25" s="115" t="s">
        <v>110</v>
      </c>
      <c r="L25" s="115" t="s">
        <v>111</v>
      </c>
      <c r="M25" s="118" t="s">
        <v>112</v>
      </c>
      <c r="N25" s="13" t="s">
        <v>555</v>
      </c>
      <c r="O25" s="119" t="s">
        <v>438</v>
      </c>
      <c r="P25" s="120" t="s">
        <v>463</v>
      </c>
      <c r="Q25" s="120" t="s">
        <v>465</v>
      </c>
      <c r="R25" s="121">
        <v>87.87878787878788</v>
      </c>
      <c r="S25" s="121">
        <v>72.72727272727273</v>
      </c>
      <c r="T25" s="131">
        <f t="shared" si="1"/>
        <v>15.15151515</v>
      </c>
      <c r="U25" s="121">
        <f t="shared" si="2"/>
        <v>80.3030303</v>
      </c>
      <c r="V25" s="122" t="s">
        <v>558</v>
      </c>
    </row>
    <row r="26" ht="15.0" customHeight="1">
      <c r="A26" s="127" t="s">
        <v>79</v>
      </c>
      <c r="B26" s="107" t="s">
        <v>80</v>
      </c>
      <c r="C26" s="107" t="s">
        <v>79</v>
      </c>
      <c r="D26" s="107" t="s">
        <v>81</v>
      </c>
      <c r="E26" s="106" t="s">
        <v>82</v>
      </c>
      <c r="F26" s="107" t="s">
        <v>83</v>
      </c>
      <c r="G26" s="107" t="s">
        <v>31</v>
      </c>
      <c r="H26" s="108" t="s">
        <v>21</v>
      </c>
      <c r="I26" s="10">
        <v>3.93</v>
      </c>
      <c r="J26" s="107" t="s">
        <v>84</v>
      </c>
      <c r="K26" s="107" t="s">
        <v>85</v>
      </c>
      <c r="L26" s="107" t="s">
        <v>86</v>
      </c>
      <c r="M26" s="109" t="s">
        <v>87</v>
      </c>
      <c r="N26" s="20" t="s">
        <v>559</v>
      </c>
      <c r="O26" s="110" t="s">
        <v>418</v>
      </c>
      <c r="P26" s="111" t="s">
        <v>463</v>
      </c>
      <c r="Q26" s="111" t="s">
        <v>463</v>
      </c>
      <c r="R26" s="112">
        <v>87.87878787878788</v>
      </c>
      <c r="S26" s="112">
        <v>72.72727272727273</v>
      </c>
      <c r="T26" s="112">
        <f t="shared" si="1"/>
        <v>15.15151515</v>
      </c>
      <c r="U26" s="112">
        <f t="shared" si="2"/>
        <v>80.3030303</v>
      </c>
      <c r="V26" s="113" t="s">
        <v>558</v>
      </c>
    </row>
    <row r="27" ht="15.0" customHeight="1">
      <c r="A27" s="128" t="s">
        <v>180</v>
      </c>
      <c r="B27" s="129" t="s">
        <v>181</v>
      </c>
      <c r="C27" s="129" t="s">
        <v>182</v>
      </c>
      <c r="D27" s="129" t="s">
        <v>183</v>
      </c>
      <c r="E27" s="116" t="s">
        <v>82</v>
      </c>
      <c r="F27" s="115" t="s">
        <v>83</v>
      </c>
      <c r="G27" s="115" t="s">
        <v>128</v>
      </c>
      <c r="H27" s="117" t="s">
        <v>21</v>
      </c>
      <c r="I27" s="17">
        <v>3.94</v>
      </c>
      <c r="J27" s="115" t="s">
        <v>184</v>
      </c>
      <c r="K27" s="115" t="s">
        <v>185</v>
      </c>
      <c r="L27" s="115" t="s">
        <v>186</v>
      </c>
      <c r="M27" s="118" t="s">
        <v>187</v>
      </c>
      <c r="N27" s="13" t="s">
        <v>559</v>
      </c>
      <c r="O27" s="138" t="s">
        <v>557</v>
      </c>
      <c r="P27" s="138" t="s">
        <v>557</v>
      </c>
      <c r="Q27" s="138" t="s">
        <v>557</v>
      </c>
      <c r="R27" s="139">
        <v>0.0</v>
      </c>
      <c r="S27" s="139">
        <v>0.0</v>
      </c>
      <c r="T27" s="121">
        <f t="shared" si="1"/>
        <v>0</v>
      </c>
      <c r="U27" s="121">
        <f t="shared" si="2"/>
        <v>0</v>
      </c>
      <c r="V27" s="140" t="s">
        <v>556</v>
      </c>
      <c r="W27" s="122" t="s">
        <v>560</v>
      </c>
    </row>
    <row r="28" ht="15.0" customHeight="1">
      <c r="A28" s="127" t="s">
        <v>363</v>
      </c>
      <c r="B28" s="107" t="s">
        <v>364</v>
      </c>
      <c r="C28" s="107" t="s">
        <v>365</v>
      </c>
      <c r="D28" s="107" t="s">
        <v>17</v>
      </c>
      <c r="E28" s="106" t="s">
        <v>211</v>
      </c>
      <c r="F28" s="107" t="s">
        <v>82</v>
      </c>
      <c r="G28" s="107" t="s">
        <v>31</v>
      </c>
      <c r="H28" s="108" t="s">
        <v>138</v>
      </c>
      <c r="I28" s="10">
        <v>3.72</v>
      </c>
      <c r="J28" s="107" t="s">
        <v>42</v>
      </c>
      <c r="K28" s="107" t="s">
        <v>366</v>
      </c>
      <c r="L28" s="107" t="s">
        <v>367</v>
      </c>
      <c r="M28" s="109" t="s">
        <v>368</v>
      </c>
      <c r="N28" s="20" t="s">
        <v>557</v>
      </c>
      <c r="O28" s="110" t="s">
        <v>410</v>
      </c>
      <c r="P28" s="111" t="s">
        <v>463</v>
      </c>
      <c r="Q28" s="111" t="s">
        <v>463</v>
      </c>
      <c r="R28" s="112">
        <v>81.81818181818183</v>
      </c>
      <c r="S28" s="112">
        <v>78.78787878787878</v>
      </c>
      <c r="T28" s="112">
        <f t="shared" si="1"/>
        <v>3.03030303</v>
      </c>
      <c r="U28" s="112">
        <f t="shared" si="2"/>
        <v>80.3030303</v>
      </c>
      <c r="V28" s="113" t="s">
        <v>558</v>
      </c>
    </row>
    <row r="29" ht="15.0" customHeight="1">
      <c r="A29" s="114" t="s">
        <v>198</v>
      </c>
      <c r="B29" s="115" t="s">
        <v>199</v>
      </c>
      <c r="C29" s="115" t="s">
        <v>198</v>
      </c>
      <c r="D29" s="115" t="s">
        <v>200</v>
      </c>
      <c r="E29" s="116" t="s">
        <v>201</v>
      </c>
      <c r="F29" s="115" t="s">
        <v>202</v>
      </c>
      <c r="G29" s="115" t="s">
        <v>31</v>
      </c>
      <c r="H29" s="117" t="s">
        <v>32</v>
      </c>
      <c r="I29" s="17">
        <v>3.98</v>
      </c>
      <c r="J29" s="115" t="s">
        <v>203</v>
      </c>
      <c r="K29" s="115" t="s">
        <v>204</v>
      </c>
      <c r="L29" s="115" t="s">
        <v>205</v>
      </c>
      <c r="M29" s="118" t="s">
        <v>206</v>
      </c>
      <c r="N29" s="13" t="s">
        <v>557</v>
      </c>
      <c r="O29" s="119" t="s">
        <v>404</v>
      </c>
      <c r="P29" s="120" t="s">
        <v>463</v>
      </c>
      <c r="Q29" s="120" t="s">
        <v>463</v>
      </c>
      <c r="R29" s="121">
        <v>78.78787878787878</v>
      </c>
      <c r="S29" s="121">
        <v>78.78787878787878</v>
      </c>
      <c r="T29" s="121">
        <f t="shared" si="1"/>
        <v>0</v>
      </c>
      <c r="U29" s="121">
        <f t="shared" si="2"/>
        <v>78.78787879</v>
      </c>
      <c r="V29" s="122" t="s">
        <v>558</v>
      </c>
    </row>
    <row r="30" ht="15.0" customHeight="1">
      <c r="A30" s="104" t="s">
        <v>312</v>
      </c>
      <c r="B30" s="105" t="s">
        <v>313</v>
      </c>
      <c r="C30" s="105" t="s">
        <v>312</v>
      </c>
      <c r="D30" s="105" t="s">
        <v>314</v>
      </c>
      <c r="E30" s="106" t="s">
        <v>315</v>
      </c>
      <c r="F30" s="107" t="s">
        <v>316</v>
      </c>
      <c r="G30" s="107" t="s">
        <v>20</v>
      </c>
      <c r="H30" s="108" t="s">
        <v>69</v>
      </c>
      <c r="I30" s="10">
        <v>3.31</v>
      </c>
      <c r="J30" s="107" t="s">
        <v>22</v>
      </c>
      <c r="K30" s="107" t="s">
        <v>317</v>
      </c>
      <c r="L30" s="107" t="s">
        <v>318</v>
      </c>
      <c r="M30" s="141" t="s">
        <v>319</v>
      </c>
      <c r="N30" s="20" t="s">
        <v>557</v>
      </c>
      <c r="O30" s="110" t="s">
        <v>419</v>
      </c>
      <c r="P30" s="111" t="s">
        <v>466</v>
      </c>
      <c r="Q30" s="111" t="s">
        <v>463</v>
      </c>
      <c r="R30" s="112">
        <v>60.60606060606061</v>
      </c>
      <c r="S30" s="112">
        <v>81.81818181818183</v>
      </c>
      <c r="T30" s="134">
        <f t="shared" si="1"/>
        <v>21.21212121</v>
      </c>
      <c r="U30" s="112">
        <f t="shared" si="2"/>
        <v>71.21212121</v>
      </c>
      <c r="V30" s="113" t="s">
        <v>556</v>
      </c>
    </row>
    <row r="31" ht="15.0" customHeight="1">
      <c r="A31" s="114" t="s">
        <v>113</v>
      </c>
      <c r="B31" s="115" t="s">
        <v>114</v>
      </c>
      <c r="C31" s="115" t="s">
        <v>115</v>
      </c>
      <c r="D31" s="115" t="s">
        <v>116</v>
      </c>
      <c r="E31" s="116" t="s">
        <v>117</v>
      </c>
      <c r="F31" s="115" t="s">
        <v>118</v>
      </c>
      <c r="G31" s="115" t="s">
        <v>20</v>
      </c>
      <c r="H31" s="117" t="s">
        <v>21</v>
      </c>
      <c r="I31" s="17">
        <v>4.0</v>
      </c>
      <c r="J31" s="115" t="s">
        <v>119</v>
      </c>
      <c r="K31" s="115" t="s">
        <v>120</v>
      </c>
      <c r="L31" s="115" t="s">
        <v>121</v>
      </c>
      <c r="M31" s="118" t="s">
        <v>122</v>
      </c>
      <c r="N31" s="13" t="s">
        <v>557</v>
      </c>
      <c r="O31" s="119" t="s">
        <v>408</v>
      </c>
      <c r="P31" s="120" t="s">
        <v>464</v>
      </c>
      <c r="Q31" s="120" t="s">
        <v>465</v>
      </c>
      <c r="R31" s="121">
        <v>87.87878787878788</v>
      </c>
      <c r="S31" s="121">
        <v>60.60606060606061</v>
      </c>
      <c r="T31" s="131">
        <f t="shared" si="1"/>
        <v>27.27272727</v>
      </c>
      <c r="U31" s="121">
        <f t="shared" si="2"/>
        <v>74.24242424</v>
      </c>
      <c r="V31" s="122" t="s">
        <v>563</v>
      </c>
    </row>
    <row r="32" ht="15.0" customHeight="1">
      <c r="A32" s="127" t="s">
        <v>241</v>
      </c>
      <c r="B32" s="107" t="s">
        <v>242</v>
      </c>
      <c r="C32" s="107" t="s">
        <v>241</v>
      </c>
      <c r="D32" s="107" t="s">
        <v>243</v>
      </c>
      <c r="E32" s="106" t="s">
        <v>29</v>
      </c>
      <c r="F32" s="107" t="s">
        <v>244</v>
      </c>
      <c r="G32" s="107" t="s">
        <v>31</v>
      </c>
      <c r="H32" s="108" t="s">
        <v>59</v>
      </c>
      <c r="I32" s="10">
        <v>3.75</v>
      </c>
      <c r="J32" s="127" t="s">
        <v>245</v>
      </c>
      <c r="K32" s="107" t="s">
        <v>246</v>
      </c>
      <c r="L32" s="107" t="s">
        <v>247</v>
      </c>
      <c r="M32" s="109" t="s">
        <v>248</v>
      </c>
      <c r="N32" s="20" t="s">
        <v>559</v>
      </c>
      <c r="O32" s="133" t="s">
        <v>431</v>
      </c>
      <c r="P32" s="111" t="s">
        <v>463</v>
      </c>
      <c r="Q32" s="111" t="s">
        <v>463</v>
      </c>
      <c r="R32" s="112">
        <v>75.75757575757575</v>
      </c>
      <c r="S32" s="112">
        <v>81.81818181818183</v>
      </c>
      <c r="T32" s="112">
        <f t="shared" si="1"/>
        <v>6.060606061</v>
      </c>
      <c r="U32" s="112">
        <f t="shared" si="2"/>
        <v>78.78787879</v>
      </c>
      <c r="V32" s="113" t="s">
        <v>558</v>
      </c>
    </row>
    <row r="33" ht="15.0" customHeight="1">
      <c r="A33" s="128" t="s">
        <v>207</v>
      </c>
      <c r="B33" s="129" t="s">
        <v>208</v>
      </c>
      <c r="C33" s="129" t="s">
        <v>209</v>
      </c>
      <c r="D33" s="129" t="s">
        <v>210</v>
      </c>
      <c r="E33" s="116" t="s">
        <v>211</v>
      </c>
      <c r="F33" s="115" t="s">
        <v>212</v>
      </c>
      <c r="G33" s="115" t="s">
        <v>31</v>
      </c>
      <c r="H33" s="117" t="s">
        <v>32</v>
      </c>
      <c r="I33" s="17">
        <v>3.4</v>
      </c>
      <c r="J33" s="115" t="s">
        <v>42</v>
      </c>
      <c r="K33" s="115" t="s">
        <v>213</v>
      </c>
      <c r="L33" s="115" t="s">
        <v>214</v>
      </c>
      <c r="M33" s="118" t="s">
        <v>215</v>
      </c>
      <c r="N33" s="13" t="s">
        <v>557</v>
      </c>
      <c r="O33" s="119" t="s">
        <v>426</v>
      </c>
      <c r="P33" s="120" t="s">
        <v>463</v>
      </c>
      <c r="Q33" s="120" t="s">
        <v>466</v>
      </c>
      <c r="R33" s="121">
        <v>89.39393939393939</v>
      </c>
      <c r="S33" s="121">
        <v>54.54545454545454</v>
      </c>
      <c r="T33" s="131">
        <f t="shared" si="1"/>
        <v>34.84848485</v>
      </c>
      <c r="U33" s="121">
        <f t="shared" si="2"/>
        <v>71.96969697</v>
      </c>
      <c r="V33" s="122" t="s">
        <v>556</v>
      </c>
    </row>
    <row r="34" ht="15.0" customHeight="1">
      <c r="A34" s="104" t="s">
        <v>64</v>
      </c>
      <c r="B34" s="105" t="s">
        <v>65</v>
      </c>
      <c r="C34" s="105" t="s">
        <v>66</v>
      </c>
      <c r="D34" s="105" t="s">
        <v>67</v>
      </c>
      <c r="E34" s="106" t="s">
        <v>68</v>
      </c>
      <c r="F34" s="107" t="s">
        <v>29</v>
      </c>
      <c r="G34" s="107" t="s">
        <v>20</v>
      </c>
      <c r="H34" s="108" t="s">
        <v>69</v>
      </c>
      <c r="I34" s="10">
        <v>3.9</v>
      </c>
      <c r="J34" s="107" t="s">
        <v>22</v>
      </c>
      <c r="K34" s="107" t="s">
        <v>70</v>
      </c>
      <c r="L34" s="142" t="s">
        <v>71</v>
      </c>
      <c r="M34" s="143" t="s">
        <v>564</v>
      </c>
      <c r="N34" s="20" t="s">
        <v>559</v>
      </c>
      <c r="O34" s="110" t="s">
        <v>415</v>
      </c>
      <c r="P34" s="111" t="s">
        <v>465</v>
      </c>
      <c r="Q34" s="111" t="s">
        <v>465</v>
      </c>
      <c r="R34" s="112">
        <v>72.72727272727273</v>
      </c>
      <c r="S34" s="112">
        <v>63.63636363636363</v>
      </c>
      <c r="T34" s="112">
        <f t="shared" si="1"/>
        <v>9.090909091</v>
      </c>
      <c r="U34" s="112">
        <f t="shared" si="2"/>
        <v>68.18181818</v>
      </c>
      <c r="V34" s="113" t="s">
        <v>556</v>
      </c>
    </row>
    <row r="35" ht="15.0" customHeight="1">
      <c r="A35" s="114" t="s">
        <v>26</v>
      </c>
      <c r="B35" s="115" t="s">
        <v>27</v>
      </c>
      <c r="C35" s="115" t="s">
        <v>26</v>
      </c>
      <c r="D35" s="115" t="s">
        <v>28</v>
      </c>
      <c r="E35" s="116" t="s">
        <v>29</v>
      </c>
      <c r="F35" s="115" t="s">
        <v>30</v>
      </c>
      <c r="G35" s="115" t="s">
        <v>31</v>
      </c>
      <c r="H35" s="117" t="s">
        <v>32</v>
      </c>
      <c r="I35" s="17">
        <v>4.0</v>
      </c>
      <c r="J35" s="115" t="s">
        <v>33</v>
      </c>
      <c r="K35" s="115" t="s">
        <v>34</v>
      </c>
      <c r="L35" s="115" t="s">
        <v>35</v>
      </c>
      <c r="M35" s="118" t="s">
        <v>36</v>
      </c>
      <c r="N35" s="13" t="s">
        <v>557</v>
      </c>
      <c r="O35" s="119" t="s">
        <v>402</v>
      </c>
      <c r="P35" s="120" t="s">
        <v>463</v>
      </c>
      <c r="Q35" s="120" t="s">
        <v>463</v>
      </c>
      <c r="R35" s="121">
        <v>72.72727272727273</v>
      </c>
      <c r="S35" s="121">
        <v>78.78787878787878</v>
      </c>
      <c r="T35" s="121">
        <f t="shared" si="1"/>
        <v>6.060606061</v>
      </c>
      <c r="U35" s="121">
        <f t="shared" si="2"/>
        <v>75.75757576</v>
      </c>
      <c r="V35" s="122" t="s">
        <v>558</v>
      </c>
    </row>
    <row r="36" ht="15.0" customHeight="1">
      <c r="A36" s="104" t="s">
        <v>216</v>
      </c>
      <c r="B36" s="105" t="s">
        <v>217</v>
      </c>
      <c r="C36" s="105" t="s">
        <v>216</v>
      </c>
      <c r="D36" s="105" t="s">
        <v>218</v>
      </c>
      <c r="E36" s="106" t="s">
        <v>219</v>
      </c>
      <c r="F36" s="107" t="s">
        <v>220</v>
      </c>
      <c r="G36" s="107" t="s">
        <v>221</v>
      </c>
      <c r="H36" s="108" t="s">
        <v>59</v>
      </c>
      <c r="I36" s="10">
        <v>3.606</v>
      </c>
      <c r="J36" s="107" t="s">
        <v>222</v>
      </c>
      <c r="K36" s="107" t="s">
        <v>223</v>
      </c>
      <c r="L36" s="107" t="s">
        <v>224</v>
      </c>
      <c r="M36" s="109" t="s">
        <v>225</v>
      </c>
      <c r="N36" s="20" t="s">
        <v>557</v>
      </c>
      <c r="O36" s="123" t="s">
        <v>557</v>
      </c>
      <c r="P36" s="123" t="s">
        <v>557</v>
      </c>
      <c r="Q36" s="123" t="s">
        <v>557</v>
      </c>
      <c r="R36" s="124">
        <v>0.0</v>
      </c>
      <c r="S36" s="124">
        <v>0.0</v>
      </c>
      <c r="T36" s="112">
        <f t="shared" si="1"/>
        <v>0</v>
      </c>
      <c r="U36" s="112">
        <f t="shared" si="2"/>
        <v>0</v>
      </c>
      <c r="V36" s="144" t="s">
        <v>556</v>
      </c>
      <c r="W36" s="113" t="s">
        <v>560</v>
      </c>
    </row>
    <row r="37" ht="15.0" customHeight="1">
      <c r="A37" s="128" t="s">
        <v>142</v>
      </c>
      <c r="B37" s="129" t="s">
        <v>143</v>
      </c>
      <c r="C37" s="129" t="s">
        <v>144</v>
      </c>
      <c r="D37" s="129" t="s">
        <v>145</v>
      </c>
      <c r="E37" s="116" t="s">
        <v>146</v>
      </c>
      <c r="F37" s="115" t="s">
        <v>19</v>
      </c>
      <c r="G37" s="115" t="s">
        <v>41</v>
      </c>
      <c r="H37" s="117" t="s">
        <v>138</v>
      </c>
      <c r="I37" s="17">
        <v>3.5</v>
      </c>
      <c r="J37" s="115" t="s">
        <v>147</v>
      </c>
      <c r="K37" s="115" t="s">
        <v>148</v>
      </c>
      <c r="L37" s="115" t="s">
        <v>149</v>
      </c>
      <c r="M37" s="118" t="s">
        <v>150</v>
      </c>
      <c r="N37" s="13" t="s">
        <v>557</v>
      </c>
      <c r="O37" s="130" t="s">
        <v>409</v>
      </c>
      <c r="P37" s="120" t="s">
        <v>466</v>
      </c>
      <c r="Q37" s="120" t="s">
        <v>465</v>
      </c>
      <c r="R37" s="121">
        <v>72.72727272727273</v>
      </c>
      <c r="S37" s="121">
        <v>69.6969696969697</v>
      </c>
      <c r="T37" s="121">
        <f t="shared" si="1"/>
        <v>3.03030303</v>
      </c>
      <c r="U37" s="121">
        <f t="shared" si="2"/>
        <v>71.21212121</v>
      </c>
      <c r="V37" s="122" t="s">
        <v>556</v>
      </c>
    </row>
    <row r="38" ht="15.0" customHeight="1">
      <c r="A38" s="127" t="s">
        <v>226</v>
      </c>
      <c r="B38" s="107" t="s">
        <v>227</v>
      </c>
      <c r="C38" s="107" t="s">
        <v>226</v>
      </c>
      <c r="D38" s="107" t="s">
        <v>228</v>
      </c>
      <c r="E38" s="106" t="s">
        <v>40</v>
      </c>
      <c r="F38" s="107" t="s">
        <v>229</v>
      </c>
      <c r="G38" s="107" t="s">
        <v>20</v>
      </c>
      <c r="H38" s="108" t="s">
        <v>69</v>
      </c>
      <c r="I38" s="10">
        <v>3.87</v>
      </c>
      <c r="J38" s="107" t="s">
        <v>42</v>
      </c>
      <c r="K38" s="107" t="s">
        <v>230</v>
      </c>
      <c r="L38" s="107" t="s">
        <v>231</v>
      </c>
      <c r="M38" s="109" t="s">
        <v>232</v>
      </c>
      <c r="N38" s="20" t="s">
        <v>557</v>
      </c>
      <c r="O38" s="110" t="s">
        <v>432</v>
      </c>
      <c r="P38" s="111" t="s">
        <v>464</v>
      </c>
      <c r="Q38" s="111" t="s">
        <v>465</v>
      </c>
      <c r="R38" s="112">
        <v>81.81818181818183</v>
      </c>
      <c r="S38" s="112">
        <v>66.66666666666666</v>
      </c>
      <c r="T38" s="134">
        <f t="shared" si="1"/>
        <v>15.15151515</v>
      </c>
      <c r="U38" s="112">
        <f t="shared" si="2"/>
        <v>74.24242424</v>
      </c>
      <c r="V38" s="113" t="s">
        <v>558</v>
      </c>
    </row>
    <row r="39" ht="15.0" customHeight="1">
      <c r="A39" s="114" t="s">
        <v>256</v>
      </c>
      <c r="B39" s="115" t="s">
        <v>257</v>
      </c>
      <c r="C39" s="115" t="s">
        <v>256</v>
      </c>
      <c r="D39" s="115" t="s">
        <v>258</v>
      </c>
      <c r="E39" s="116" t="s">
        <v>259</v>
      </c>
      <c r="F39" s="115" t="s">
        <v>260</v>
      </c>
      <c r="G39" s="115" t="s">
        <v>31</v>
      </c>
      <c r="H39" s="117" t="s">
        <v>21</v>
      </c>
      <c r="I39" s="17">
        <v>4.0</v>
      </c>
      <c r="J39" s="115" t="s">
        <v>261</v>
      </c>
      <c r="K39" s="115" t="s">
        <v>262</v>
      </c>
      <c r="L39" s="115" t="s">
        <v>263</v>
      </c>
      <c r="M39" s="118" t="s">
        <v>264</v>
      </c>
      <c r="N39" s="145" t="s">
        <v>557</v>
      </c>
      <c r="O39" s="119" t="s">
        <v>427</v>
      </c>
      <c r="P39" s="120" t="s">
        <v>463</v>
      </c>
      <c r="Q39" s="120" t="s">
        <v>463</v>
      </c>
      <c r="R39" s="121">
        <v>66.66666666666666</v>
      </c>
      <c r="S39" s="121">
        <v>81.81818181818183</v>
      </c>
      <c r="T39" s="121">
        <f t="shared" si="1"/>
        <v>15.15151515</v>
      </c>
      <c r="U39" s="121">
        <f t="shared" si="2"/>
        <v>74.24242424</v>
      </c>
      <c r="V39" s="122" t="s">
        <v>558</v>
      </c>
    </row>
    <row r="40" ht="15.0" customHeight="1">
      <c r="A40" s="127" t="s">
        <v>169</v>
      </c>
      <c r="B40" s="107" t="s">
        <v>170</v>
      </c>
      <c r="C40" s="107" t="s">
        <v>171</v>
      </c>
      <c r="D40" s="107" t="s">
        <v>172</v>
      </c>
      <c r="E40" s="106" t="s">
        <v>173</v>
      </c>
      <c r="F40" s="107" t="s">
        <v>174</v>
      </c>
      <c r="G40" s="107" t="s">
        <v>175</v>
      </c>
      <c r="H40" s="108" t="s">
        <v>21</v>
      </c>
      <c r="I40" s="10">
        <v>3.959</v>
      </c>
      <c r="J40" s="107" t="s">
        <v>176</v>
      </c>
      <c r="K40" s="107" t="s">
        <v>177</v>
      </c>
      <c r="L40" s="107" t="s">
        <v>178</v>
      </c>
      <c r="M40" s="109" t="s">
        <v>179</v>
      </c>
      <c r="N40" s="20" t="s">
        <v>557</v>
      </c>
      <c r="O40" s="133" t="s">
        <v>412</v>
      </c>
      <c r="P40" s="111" t="s">
        <v>466</v>
      </c>
      <c r="Q40" s="111" t="s">
        <v>463</v>
      </c>
      <c r="R40" s="112">
        <v>51.515151515151516</v>
      </c>
      <c r="S40" s="112">
        <v>90.9090909090909</v>
      </c>
      <c r="T40" s="134">
        <f t="shared" si="1"/>
        <v>39.39393939</v>
      </c>
      <c r="U40" s="112">
        <f t="shared" si="2"/>
        <v>71.21212121</v>
      </c>
      <c r="V40" s="113" t="s">
        <v>558</v>
      </c>
    </row>
    <row r="41" ht="15.0" customHeight="1">
      <c r="A41" s="114" t="s">
        <v>294</v>
      </c>
      <c r="B41" s="115" t="s">
        <v>295</v>
      </c>
      <c r="C41" s="115" t="s">
        <v>294</v>
      </c>
      <c r="D41" s="115" t="s">
        <v>296</v>
      </c>
      <c r="E41" s="116" t="s">
        <v>297</v>
      </c>
      <c r="F41" s="115" t="s">
        <v>298</v>
      </c>
      <c r="G41" s="115" t="s">
        <v>299</v>
      </c>
      <c r="H41" s="117" t="s">
        <v>21</v>
      </c>
      <c r="I41" s="17">
        <v>3.99</v>
      </c>
      <c r="J41" s="115" t="s">
        <v>300</v>
      </c>
      <c r="K41" s="115" t="s">
        <v>301</v>
      </c>
      <c r="L41" s="115" t="s">
        <v>302</v>
      </c>
      <c r="M41" s="135" t="s">
        <v>303</v>
      </c>
      <c r="N41" s="13" t="s">
        <v>557</v>
      </c>
      <c r="O41" s="119" t="s">
        <v>407</v>
      </c>
      <c r="P41" s="120" t="s">
        <v>465</v>
      </c>
      <c r="Q41" s="120" t="s">
        <v>463</v>
      </c>
      <c r="R41" s="121">
        <v>66.66666666666666</v>
      </c>
      <c r="S41" s="121">
        <v>87.87878787878788</v>
      </c>
      <c r="T41" s="131">
        <f t="shared" si="1"/>
        <v>21.21212121</v>
      </c>
      <c r="U41" s="121">
        <f t="shared" si="2"/>
        <v>77.27272727</v>
      </c>
      <c r="V41" s="122" t="s">
        <v>563</v>
      </c>
    </row>
    <row r="42" ht="15.0" customHeight="1">
      <c r="A42" s="127" t="s">
        <v>233</v>
      </c>
      <c r="B42" s="107" t="s">
        <v>234</v>
      </c>
      <c r="C42" s="107" t="s">
        <v>233</v>
      </c>
      <c r="D42" s="107" t="s">
        <v>235</v>
      </c>
      <c r="E42" s="106" t="s">
        <v>236</v>
      </c>
      <c r="F42" s="107" t="s">
        <v>19</v>
      </c>
      <c r="G42" s="107" t="s">
        <v>41</v>
      </c>
      <c r="H42" s="108" t="s">
        <v>21</v>
      </c>
      <c r="I42" s="10">
        <v>3.3</v>
      </c>
      <c r="J42" s="107" t="s">
        <v>237</v>
      </c>
      <c r="K42" s="107" t="s">
        <v>238</v>
      </c>
      <c r="L42" s="107" t="s">
        <v>239</v>
      </c>
      <c r="M42" s="109" t="s">
        <v>240</v>
      </c>
      <c r="N42" s="20" t="s">
        <v>557</v>
      </c>
      <c r="O42" s="110" t="s">
        <v>416</v>
      </c>
      <c r="P42" s="111" t="s">
        <v>463</v>
      </c>
      <c r="Q42" s="111" t="s">
        <v>465</v>
      </c>
      <c r="R42" s="112">
        <v>72.72727272727273</v>
      </c>
      <c r="S42" s="112">
        <v>69.6969696969697</v>
      </c>
      <c r="T42" s="112">
        <f t="shared" si="1"/>
        <v>3.03030303</v>
      </c>
      <c r="U42" s="112">
        <f t="shared" si="2"/>
        <v>71.21212121</v>
      </c>
      <c r="V42" s="113" t="s">
        <v>563</v>
      </c>
    </row>
    <row r="43" ht="22.5" customHeight="1">
      <c r="A43" s="146"/>
      <c r="B43" s="17"/>
      <c r="C43" s="17"/>
      <c r="D43" s="17"/>
      <c r="E43" s="147"/>
      <c r="F43" s="17"/>
      <c r="G43" s="14"/>
      <c r="H43" s="14"/>
      <c r="I43" s="17"/>
      <c r="J43" s="148"/>
      <c r="K43" s="148"/>
      <c r="L43" s="148"/>
      <c r="M43" s="148"/>
      <c r="N43" s="148"/>
      <c r="O43" s="148"/>
      <c r="P43" s="148"/>
      <c r="Q43" s="148"/>
      <c r="R43" s="148"/>
      <c r="S43" s="148"/>
      <c r="T43" s="148"/>
      <c r="U43" s="148"/>
      <c r="V43" s="148"/>
    </row>
    <row r="44" ht="22.5" customHeight="1">
      <c r="A44" s="149"/>
      <c r="B44" s="10"/>
      <c r="C44" s="10"/>
      <c r="D44" s="10"/>
      <c r="E44" s="150"/>
      <c r="F44" s="10"/>
      <c r="G44" s="7"/>
      <c r="H44" s="7"/>
      <c r="I44" s="10"/>
      <c r="J44" s="151"/>
      <c r="K44" s="7"/>
      <c r="L44" s="7"/>
      <c r="M44" s="151"/>
      <c r="N44" s="151"/>
      <c r="O44" s="151"/>
      <c r="P44" s="151"/>
      <c r="Q44" s="151"/>
      <c r="R44" s="151"/>
      <c r="S44" s="151"/>
      <c r="T44" s="151"/>
      <c r="U44" s="151"/>
      <c r="V44" s="151"/>
    </row>
    <row r="45" ht="22.5" customHeight="1">
      <c r="A45" s="146"/>
      <c r="B45" s="17"/>
      <c r="C45" s="17"/>
      <c r="D45" s="17"/>
      <c r="E45" s="147"/>
      <c r="F45" s="17"/>
      <c r="G45" s="14"/>
      <c r="H45" s="14"/>
      <c r="I45" s="17"/>
      <c r="J45" s="148"/>
      <c r="K45" s="14"/>
      <c r="L45" s="14"/>
      <c r="M45" s="148"/>
      <c r="N45" s="148"/>
      <c r="O45" s="148"/>
      <c r="P45" s="148"/>
      <c r="Q45" s="148"/>
      <c r="R45" s="148"/>
      <c r="S45" s="148"/>
      <c r="T45" s="148"/>
      <c r="U45" s="148"/>
      <c r="V45" s="148"/>
    </row>
    <row r="46" ht="22.5" customHeight="1">
      <c r="A46" s="149"/>
      <c r="B46" s="10"/>
      <c r="C46" s="10"/>
      <c r="D46" s="10"/>
      <c r="E46" s="150"/>
      <c r="F46" s="10"/>
      <c r="G46" s="7"/>
      <c r="H46" s="7"/>
      <c r="I46" s="10"/>
      <c r="J46" s="151"/>
      <c r="K46" s="151"/>
      <c r="L46" s="151"/>
      <c r="M46" s="151"/>
      <c r="N46" s="151"/>
      <c r="O46" s="151"/>
      <c r="P46" s="151"/>
      <c r="Q46" s="151"/>
      <c r="R46" s="151"/>
      <c r="S46" s="151"/>
      <c r="T46" s="151"/>
      <c r="U46" s="151"/>
      <c r="V46" s="151"/>
    </row>
    <row r="47" ht="22.5" customHeight="1">
      <c r="A47" s="146"/>
      <c r="B47" s="17"/>
      <c r="C47" s="17"/>
      <c r="D47" s="17"/>
      <c r="E47" s="147"/>
      <c r="F47" s="17"/>
      <c r="G47" s="14"/>
      <c r="H47" s="14"/>
      <c r="I47" s="17"/>
      <c r="J47" s="148"/>
      <c r="K47" s="14"/>
      <c r="L47" s="14"/>
      <c r="M47" s="148"/>
      <c r="N47" s="148"/>
      <c r="O47" s="148"/>
      <c r="P47" s="148"/>
      <c r="Q47" s="148"/>
      <c r="R47" s="148"/>
      <c r="S47" s="148"/>
      <c r="T47" s="148"/>
      <c r="U47" s="148"/>
      <c r="V47" s="148"/>
    </row>
    <row r="48" ht="22.5" customHeight="1">
      <c r="A48" s="149"/>
      <c r="B48" s="10"/>
      <c r="C48" s="10"/>
      <c r="D48" s="10"/>
      <c r="E48" s="150"/>
      <c r="F48" s="10"/>
      <c r="G48" s="7"/>
      <c r="H48" s="7"/>
      <c r="I48" s="10"/>
      <c r="J48" s="151"/>
      <c r="K48" s="151"/>
      <c r="L48" s="151"/>
      <c r="M48" s="151"/>
      <c r="N48" s="151"/>
      <c r="O48" s="151"/>
      <c r="P48" s="151"/>
      <c r="Q48" s="151"/>
      <c r="R48" s="151"/>
      <c r="S48" s="151"/>
      <c r="T48" s="151"/>
      <c r="U48" s="151"/>
      <c r="V48" s="151"/>
    </row>
    <row r="49" ht="22.5" customHeight="1">
      <c r="A49" s="146"/>
      <c r="B49" s="17"/>
      <c r="C49" s="17"/>
      <c r="D49" s="17"/>
      <c r="E49" s="147"/>
      <c r="F49" s="17"/>
      <c r="G49" s="14"/>
      <c r="H49" s="14"/>
      <c r="I49" s="17"/>
      <c r="J49" s="148"/>
      <c r="K49" s="14"/>
      <c r="L49" s="14"/>
      <c r="M49" s="148"/>
      <c r="N49" s="148"/>
      <c r="O49" s="148"/>
      <c r="P49" s="148"/>
      <c r="Q49" s="148"/>
      <c r="R49" s="148"/>
      <c r="S49" s="148"/>
      <c r="T49" s="148"/>
      <c r="U49" s="148"/>
      <c r="V49" s="148"/>
    </row>
    <row r="50" ht="22.5" customHeight="1">
      <c r="A50" s="149"/>
      <c r="B50" s="10"/>
      <c r="C50" s="10"/>
      <c r="D50" s="10"/>
      <c r="E50" s="150"/>
      <c r="F50" s="10"/>
      <c r="G50" s="7"/>
      <c r="H50" s="7"/>
      <c r="I50" s="10"/>
      <c r="J50" s="151"/>
      <c r="K50" s="151"/>
      <c r="L50" s="151"/>
      <c r="M50" s="151"/>
      <c r="N50" s="151"/>
      <c r="O50" s="151"/>
      <c r="P50" s="151"/>
      <c r="Q50" s="151"/>
      <c r="R50" s="151"/>
      <c r="S50" s="151"/>
      <c r="T50" s="151"/>
      <c r="U50" s="151"/>
      <c r="V50" s="151"/>
    </row>
    <row r="51" ht="22.5" customHeight="1">
      <c r="A51" s="146"/>
      <c r="B51" s="17"/>
      <c r="C51" s="17"/>
      <c r="D51" s="17"/>
      <c r="E51" s="147"/>
      <c r="F51" s="17"/>
      <c r="G51" s="14"/>
      <c r="H51" s="14"/>
      <c r="I51" s="17"/>
      <c r="J51" s="148"/>
      <c r="K51" s="14"/>
      <c r="L51" s="14"/>
      <c r="M51" s="148"/>
      <c r="N51" s="148"/>
      <c r="O51" s="148"/>
      <c r="P51" s="148"/>
      <c r="Q51" s="148"/>
      <c r="R51" s="148"/>
      <c r="S51" s="148"/>
      <c r="T51" s="148"/>
      <c r="U51" s="148"/>
      <c r="V51" s="148"/>
    </row>
    <row r="52" ht="22.5" customHeight="1">
      <c r="A52" s="149"/>
      <c r="B52" s="10"/>
      <c r="C52" s="10"/>
      <c r="D52" s="10"/>
      <c r="E52" s="150"/>
      <c r="F52" s="10"/>
      <c r="G52" s="7"/>
      <c r="H52" s="7"/>
      <c r="I52" s="10"/>
      <c r="J52" s="151"/>
      <c r="K52" s="7"/>
      <c r="L52" s="7"/>
      <c r="M52" s="151"/>
      <c r="N52" s="151"/>
      <c r="O52" s="151"/>
      <c r="P52" s="151"/>
      <c r="Q52" s="151"/>
      <c r="R52" s="151"/>
      <c r="S52" s="151"/>
      <c r="T52" s="151"/>
      <c r="U52" s="151"/>
      <c r="V52" s="151"/>
    </row>
    <row r="53">
      <c r="A53" s="35"/>
      <c r="B53" s="35"/>
      <c r="C53" s="35"/>
      <c r="M53" s="36"/>
      <c r="N53" s="36"/>
      <c r="O53" s="36"/>
      <c r="P53" s="36"/>
      <c r="Q53" s="36"/>
      <c r="R53" s="36"/>
      <c r="S53" s="36"/>
      <c r="T53" s="36"/>
      <c r="U53" s="36"/>
    </row>
    <row r="54">
      <c r="A54" s="35"/>
      <c r="B54" s="35"/>
      <c r="C54" s="35"/>
      <c r="M54" s="36"/>
      <c r="N54" s="36"/>
      <c r="O54" s="36"/>
      <c r="P54" s="36"/>
      <c r="Q54" s="36"/>
      <c r="R54" s="36"/>
      <c r="S54" s="36"/>
      <c r="T54" s="36"/>
      <c r="U54" s="36"/>
    </row>
    <row r="55">
      <c r="A55" s="35"/>
      <c r="B55" s="35"/>
      <c r="C55" s="35"/>
      <c r="M55" s="36"/>
      <c r="N55" s="36"/>
      <c r="O55" s="36"/>
      <c r="P55" s="36"/>
      <c r="Q55" s="36"/>
      <c r="R55" s="36"/>
      <c r="S55" s="36"/>
      <c r="T55" s="36"/>
      <c r="U55" s="36"/>
    </row>
    <row r="56">
      <c r="A56" s="35"/>
      <c r="B56" s="35"/>
      <c r="C56" s="35"/>
      <c r="M56" s="36"/>
      <c r="N56" s="36"/>
      <c r="O56" s="36"/>
      <c r="P56" s="36"/>
      <c r="Q56" s="36"/>
      <c r="R56" s="36"/>
      <c r="S56" s="36"/>
      <c r="T56" s="36"/>
      <c r="U56" s="36"/>
    </row>
    <row r="57">
      <c r="A57" s="35"/>
      <c r="B57" s="35"/>
      <c r="C57" s="35"/>
      <c r="M57" s="36"/>
      <c r="N57" s="36"/>
      <c r="O57" s="36"/>
      <c r="P57" s="36"/>
      <c r="Q57" s="36"/>
      <c r="R57" s="36"/>
      <c r="S57" s="36"/>
      <c r="T57" s="36"/>
      <c r="U57" s="36"/>
    </row>
    <row r="58">
      <c r="A58" s="35"/>
      <c r="B58" s="35"/>
      <c r="C58" s="35"/>
      <c r="M58" s="36"/>
      <c r="N58" s="36"/>
      <c r="O58" s="36"/>
      <c r="P58" s="36"/>
      <c r="Q58" s="36"/>
      <c r="R58" s="36"/>
      <c r="S58" s="36"/>
      <c r="T58" s="36"/>
      <c r="U58" s="36"/>
    </row>
    <row r="59">
      <c r="A59" s="35"/>
      <c r="B59" s="35"/>
      <c r="C59" s="35"/>
      <c r="M59" s="36"/>
      <c r="N59" s="36"/>
      <c r="O59" s="36"/>
      <c r="P59" s="36"/>
      <c r="Q59" s="36"/>
      <c r="R59" s="36"/>
      <c r="S59" s="36"/>
      <c r="T59" s="36"/>
      <c r="U59" s="36"/>
    </row>
    <row r="60">
      <c r="A60" s="35"/>
      <c r="B60" s="35"/>
      <c r="C60" s="35"/>
      <c r="M60" s="36"/>
      <c r="N60" s="36"/>
      <c r="O60" s="36"/>
      <c r="P60" s="36"/>
      <c r="Q60" s="36"/>
      <c r="R60" s="36"/>
      <c r="S60" s="36"/>
      <c r="T60" s="36"/>
      <c r="U60" s="36"/>
    </row>
    <row r="61">
      <c r="A61" s="35"/>
      <c r="B61" s="35"/>
      <c r="C61" s="35"/>
      <c r="M61" s="36"/>
      <c r="N61" s="36"/>
      <c r="O61" s="36"/>
      <c r="P61" s="36"/>
      <c r="Q61" s="36"/>
      <c r="R61" s="36"/>
      <c r="S61" s="36"/>
      <c r="T61" s="36"/>
      <c r="U61" s="36"/>
    </row>
    <row r="62">
      <c r="A62" s="35"/>
      <c r="B62" s="35"/>
      <c r="C62" s="35"/>
      <c r="M62" s="36"/>
      <c r="N62" s="36"/>
      <c r="O62" s="36"/>
      <c r="P62" s="36"/>
      <c r="Q62" s="36"/>
      <c r="R62" s="36"/>
      <c r="S62" s="36"/>
      <c r="T62" s="36"/>
      <c r="U62" s="36"/>
    </row>
    <row r="63">
      <c r="A63" s="35"/>
      <c r="B63" s="35"/>
      <c r="C63" s="35"/>
      <c r="M63" s="36"/>
      <c r="N63" s="36"/>
      <c r="O63" s="36"/>
      <c r="P63" s="36"/>
      <c r="Q63" s="36"/>
      <c r="R63" s="36"/>
      <c r="S63" s="36"/>
      <c r="T63" s="36"/>
      <c r="U63" s="36"/>
    </row>
    <row r="64">
      <c r="A64" s="35"/>
      <c r="B64" s="35"/>
      <c r="C64" s="35"/>
      <c r="M64" s="36"/>
      <c r="N64" s="36"/>
      <c r="O64" s="36"/>
      <c r="P64" s="36"/>
      <c r="Q64" s="36"/>
      <c r="R64" s="36"/>
      <c r="S64" s="36"/>
      <c r="T64" s="36"/>
      <c r="U64" s="36"/>
    </row>
    <row r="65">
      <c r="A65" s="35"/>
      <c r="B65" s="35"/>
      <c r="C65" s="35"/>
      <c r="M65" s="36"/>
      <c r="N65" s="36"/>
      <c r="O65" s="36"/>
      <c r="P65" s="36"/>
      <c r="Q65" s="36"/>
      <c r="R65" s="36"/>
      <c r="S65" s="36"/>
      <c r="T65" s="36"/>
      <c r="U65" s="36"/>
    </row>
    <row r="66">
      <c r="A66" s="35"/>
      <c r="B66" s="35"/>
      <c r="C66" s="35"/>
      <c r="M66" s="36"/>
      <c r="N66" s="36"/>
      <c r="O66" s="36"/>
      <c r="P66" s="36"/>
      <c r="Q66" s="36"/>
      <c r="R66" s="36"/>
      <c r="S66" s="36"/>
      <c r="T66" s="36"/>
      <c r="U66" s="36"/>
    </row>
    <row r="67">
      <c r="A67" s="35"/>
      <c r="B67" s="35"/>
      <c r="C67" s="35"/>
      <c r="M67" s="36"/>
      <c r="N67" s="36"/>
      <c r="O67" s="36"/>
      <c r="P67" s="36"/>
      <c r="Q67" s="36"/>
      <c r="R67" s="36"/>
      <c r="S67" s="36"/>
      <c r="T67" s="36"/>
      <c r="U67" s="36"/>
    </row>
    <row r="68">
      <c r="A68" s="35"/>
      <c r="B68" s="35"/>
      <c r="C68" s="35"/>
      <c r="M68" s="36"/>
      <c r="N68" s="36"/>
      <c r="O68" s="36"/>
      <c r="P68" s="36"/>
      <c r="Q68" s="36"/>
      <c r="R68" s="36"/>
      <c r="S68" s="36"/>
      <c r="T68" s="36"/>
      <c r="U68" s="36"/>
    </row>
    <row r="69">
      <c r="A69" s="35"/>
      <c r="B69" s="35"/>
      <c r="C69" s="35"/>
      <c r="M69" s="36"/>
      <c r="N69" s="36"/>
      <c r="O69" s="36"/>
      <c r="P69" s="36"/>
      <c r="Q69" s="36"/>
      <c r="R69" s="36"/>
      <c r="S69" s="36"/>
      <c r="T69" s="36"/>
      <c r="U69" s="36"/>
    </row>
    <row r="70">
      <c r="A70" s="35"/>
      <c r="B70" s="35"/>
      <c r="C70" s="35"/>
      <c r="M70" s="36"/>
      <c r="N70" s="36"/>
      <c r="O70" s="36"/>
      <c r="P70" s="36"/>
      <c r="Q70" s="36"/>
      <c r="R70" s="36"/>
      <c r="S70" s="36"/>
      <c r="T70" s="36"/>
      <c r="U70" s="36"/>
    </row>
    <row r="71">
      <c r="A71" s="35"/>
      <c r="B71" s="35"/>
      <c r="C71" s="35"/>
      <c r="M71" s="36"/>
      <c r="N71" s="36"/>
      <c r="O71" s="36"/>
      <c r="P71" s="36"/>
      <c r="Q71" s="36"/>
      <c r="R71" s="36"/>
      <c r="S71" s="36"/>
      <c r="T71" s="36"/>
      <c r="U71" s="36"/>
    </row>
    <row r="72">
      <c r="A72" s="35"/>
      <c r="B72" s="35"/>
      <c r="C72" s="35"/>
      <c r="M72" s="36"/>
      <c r="N72" s="36"/>
      <c r="O72" s="36"/>
      <c r="P72" s="36"/>
      <c r="Q72" s="36"/>
      <c r="R72" s="36"/>
      <c r="S72" s="36"/>
      <c r="T72" s="36"/>
      <c r="U72" s="36"/>
    </row>
    <row r="73">
      <c r="A73" s="35"/>
      <c r="B73" s="35"/>
      <c r="C73" s="35"/>
      <c r="M73" s="36"/>
      <c r="N73" s="36"/>
      <c r="O73" s="36"/>
      <c r="P73" s="36"/>
      <c r="Q73" s="36"/>
      <c r="R73" s="36"/>
      <c r="S73" s="36"/>
      <c r="T73" s="36"/>
      <c r="U73" s="36"/>
    </row>
    <row r="74">
      <c r="A74" s="35"/>
      <c r="B74" s="35"/>
      <c r="C74" s="35"/>
      <c r="M74" s="36"/>
      <c r="N74" s="36"/>
      <c r="O74" s="36"/>
      <c r="P74" s="36"/>
      <c r="Q74" s="36"/>
      <c r="R74" s="36"/>
      <c r="S74" s="36"/>
      <c r="T74" s="36"/>
      <c r="U74" s="36"/>
    </row>
    <row r="75">
      <c r="A75" s="35"/>
      <c r="B75" s="35"/>
      <c r="C75" s="35"/>
      <c r="M75" s="36"/>
      <c r="N75" s="36"/>
      <c r="O75" s="36"/>
      <c r="P75" s="36"/>
      <c r="Q75" s="36"/>
      <c r="R75" s="36"/>
      <c r="S75" s="36"/>
      <c r="T75" s="36"/>
      <c r="U75" s="36"/>
    </row>
    <row r="76">
      <c r="A76" s="35"/>
      <c r="B76" s="35"/>
      <c r="C76" s="35"/>
      <c r="M76" s="36"/>
      <c r="N76" s="36"/>
      <c r="O76" s="36"/>
      <c r="P76" s="36"/>
      <c r="Q76" s="36"/>
      <c r="R76" s="36"/>
      <c r="S76" s="36"/>
      <c r="T76" s="36"/>
      <c r="U76" s="36"/>
    </row>
    <row r="77">
      <c r="A77" s="35"/>
      <c r="B77" s="35"/>
      <c r="C77" s="35"/>
      <c r="M77" s="36"/>
      <c r="N77" s="36"/>
      <c r="O77" s="36"/>
      <c r="P77" s="36"/>
      <c r="Q77" s="36"/>
      <c r="R77" s="36"/>
      <c r="S77" s="36"/>
      <c r="T77" s="36"/>
      <c r="U77" s="36"/>
    </row>
    <row r="78">
      <c r="A78" s="35"/>
      <c r="B78" s="35"/>
      <c r="C78" s="35"/>
      <c r="M78" s="36"/>
      <c r="N78" s="36"/>
      <c r="O78" s="36"/>
      <c r="P78" s="36"/>
      <c r="Q78" s="36"/>
      <c r="R78" s="36"/>
      <c r="S78" s="36"/>
      <c r="T78" s="36"/>
      <c r="U78" s="36"/>
    </row>
    <row r="79">
      <c r="A79" s="35"/>
      <c r="B79" s="35"/>
      <c r="C79" s="35"/>
      <c r="M79" s="36"/>
      <c r="N79" s="36"/>
      <c r="O79" s="36"/>
      <c r="P79" s="36"/>
      <c r="Q79" s="36"/>
      <c r="R79" s="36"/>
      <c r="S79" s="36"/>
      <c r="T79" s="36"/>
      <c r="U79" s="36"/>
    </row>
    <row r="80">
      <c r="A80" s="35"/>
      <c r="B80" s="35"/>
      <c r="C80" s="35"/>
      <c r="M80" s="36"/>
      <c r="N80" s="36"/>
      <c r="O80" s="36"/>
      <c r="P80" s="36"/>
      <c r="Q80" s="36"/>
      <c r="R80" s="36"/>
      <c r="S80" s="36"/>
      <c r="T80" s="36"/>
      <c r="U80" s="36"/>
    </row>
    <row r="81">
      <c r="A81" s="35"/>
      <c r="B81" s="35"/>
      <c r="C81" s="35"/>
      <c r="M81" s="36"/>
      <c r="N81" s="36"/>
      <c r="O81" s="36"/>
      <c r="P81" s="36"/>
      <c r="Q81" s="36"/>
      <c r="R81" s="36"/>
      <c r="S81" s="36"/>
      <c r="T81" s="36"/>
      <c r="U81" s="36"/>
    </row>
    <row r="82">
      <c r="A82" s="35"/>
      <c r="B82" s="35"/>
      <c r="C82" s="35"/>
      <c r="M82" s="36"/>
      <c r="N82" s="36"/>
      <c r="O82" s="36"/>
      <c r="P82" s="36"/>
      <c r="Q82" s="36"/>
      <c r="R82" s="36"/>
      <c r="S82" s="36"/>
      <c r="T82" s="36"/>
      <c r="U82" s="36"/>
    </row>
    <row r="83">
      <c r="A83" s="35"/>
      <c r="B83" s="35"/>
      <c r="C83" s="35"/>
      <c r="M83" s="36"/>
      <c r="N83" s="36"/>
      <c r="O83" s="36"/>
      <c r="P83" s="36"/>
      <c r="Q83" s="36"/>
      <c r="R83" s="36"/>
      <c r="S83" s="36"/>
      <c r="T83" s="36"/>
      <c r="U83" s="36"/>
    </row>
    <row r="84">
      <c r="A84" s="35"/>
      <c r="B84" s="35"/>
      <c r="C84" s="35"/>
      <c r="M84" s="36"/>
      <c r="N84" s="36"/>
      <c r="O84" s="36"/>
      <c r="P84" s="36"/>
      <c r="Q84" s="36"/>
      <c r="R84" s="36"/>
      <c r="S84" s="36"/>
      <c r="T84" s="36"/>
      <c r="U84" s="36"/>
    </row>
    <row r="85">
      <c r="A85" s="35"/>
      <c r="B85" s="35"/>
      <c r="C85" s="35"/>
      <c r="M85" s="36"/>
      <c r="N85" s="36"/>
      <c r="O85" s="36"/>
      <c r="P85" s="36"/>
      <c r="Q85" s="36"/>
      <c r="R85" s="36"/>
      <c r="S85" s="36"/>
      <c r="T85" s="36"/>
      <c r="U85" s="36"/>
    </row>
    <row r="86">
      <c r="A86" s="35"/>
      <c r="B86" s="35"/>
      <c r="C86" s="35"/>
      <c r="M86" s="36"/>
      <c r="N86" s="36"/>
      <c r="O86" s="36"/>
      <c r="P86" s="36"/>
      <c r="Q86" s="36"/>
      <c r="R86" s="36"/>
      <c r="S86" s="36"/>
      <c r="T86" s="36"/>
      <c r="U86" s="36"/>
    </row>
    <row r="87">
      <c r="A87" s="35"/>
      <c r="B87" s="35"/>
      <c r="C87" s="35"/>
      <c r="M87" s="36"/>
      <c r="N87" s="36"/>
      <c r="O87" s="36"/>
      <c r="P87" s="36"/>
      <c r="Q87" s="36"/>
      <c r="R87" s="36"/>
      <c r="S87" s="36"/>
      <c r="T87" s="36"/>
      <c r="U87" s="36"/>
    </row>
    <row r="88">
      <c r="A88" s="35"/>
      <c r="B88" s="35"/>
      <c r="C88" s="35"/>
      <c r="M88" s="36"/>
      <c r="N88" s="36"/>
      <c r="O88" s="36"/>
      <c r="P88" s="36"/>
      <c r="Q88" s="36"/>
      <c r="R88" s="36"/>
      <c r="S88" s="36"/>
      <c r="T88" s="36"/>
      <c r="U88" s="36"/>
    </row>
    <row r="89">
      <c r="A89" s="35"/>
      <c r="B89" s="35"/>
      <c r="C89" s="35"/>
      <c r="M89" s="36"/>
      <c r="N89" s="36"/>
      <c r="O89" s="36"/>
      <c r="P89" s="36"/>
      <c r="Q89" s="36"/>
      <c r="R89" s="36"/>
      <c r="S89" s="36"/>
      <c r="T89" s="36"/>
      <c r="U89" s="36"/>
    </row>
    <row r="90">
      <c r="A90" s="35"/>
      <c r="B90" s="35"/>
      <c r="C90" s="35"/>
      <c r="M90" s="36"/>
      <c r="N90" s="36"/>
      <c r="O90" s="36"/>
      <c r="P90" s="36"/>
      <c r="Q90" s="36"/>
      <c r="R90" s="36"/>
      <c r="S90" s="36"/>
      <c r="T90" s="36"/>
      <c r="U90" s="36"/>
    </row>
    <row r="91">
      <c r="A91" s="35"/>
      <c r="B91" s="35"/>
      <c r="C91" s="35"/>
      <c r="M91" s="36"/>
      <c r="N91" s="36"/>
      <c r="O91" s="36"/>
      <c r="P91" s="36"/>
      <c r="Q91" s="36"/>
      <c r="R91" s="36"/>
      <c r="S91" s="36"/>
      <c r="T91" s="36"/>
      <c r="U91" s="36"/>
    </row>
    <row r="92">
      <c r="A92" s="35"/>
      <c r="B92" s="35"/>
      <c r="C92" s="35"/>
      <c r="M92" s="36"/>
      <c r="N92" s="36"/>
      <c r="O92" s="36"/>
      <c r="P92" s="36"/>
      <c r="Q92" s="36"/>
      <c r="R92" s="36"/>
      <c r="S92" s="36"/>
      <c r="T92" s="36"/>
      <c r="U92" s="36"/>
    </row>
    <row r="93">
      <c r="A93" s="35"/>
      <c r="B93" s="35"/>
      <c r="C93" s="35"/>
      <c r="M93" s="36"/>
      <c r="N93" s="36"/>
      <c r="O93" s="36"/>
      <c r="P93" s="36"/>
      <c r="Q93" s="36"/>
      <c r="R93" s="36"/>
      <c r="S93" s="36"/>
      <c r="T93" s="36"/>
      <c r="U93" s="36"/>
    </row>
    <row r="94">
      <c r="A94" s="35"/>
      <c r="B94" s="35"/>
      <c r="C94" s="35"/>
      <c r="M94" s="36"/>
      <c r="N94" s="36"/>
      <c r="O94" s="36"/>
      <c r="P94" s="36"/>
      <c r="Q94" s="36"/>
      <c r="R94" s="36"/>
      <c r="S94" s="36"/>
      <c r="T94" s="36"/>
      <c r="U94" s="36"/>
    </row>
    <row r="95">
      <c r="A95" s="35"/>
      <c r="B95" s="35"/>
      <c r="C95" s="35"/>
      <c r="M95" s="36"/>
      <c r="N95" s="36"/>
      <c r="O95" s="36"/>
      <c r="P95" s="36"/>
      <c r="Q95" s="36"/>
      <c r="R95" s="36"/>
      <c r="S95" s="36"/>
      <c r="T95" s="36"/>
      <c r="U95" s="36"/>
    </row>
    <row r="96">
      <c r="A96" s="35"/>
      <c r="B96" s="35"/>
      <c r="C96" s="35"/>
      <c r="M96" s="36"/>
      <c r="N96" s="36"/>
      <c r="O96" s="36"/>
      <c r="P96" s="36"/>
      <c r="Q96" s="36"/>
      <c r="R96" s="36"/>
      <c r="S96" s="36"/>
      <c r="T96" s="36"/>
      <c r="U96" s="36"/>
    </row>
    <row r="97">
      <c r="A97" s="35"/>
      <c r="B97" s="35"/>
      <c r="C97" s="35"/>
      <c r="M97" s="36"/>
      <c r="N97" s="36"/>
      <c r="O97" s="36"/>
      <c r="P97" s="36"/>
      <c r="Q97" s="36"/>
      <c r="R97" s="36"/>
      <c r="S97" s="36"/>
      <c r="T97" s="36"/>
      <c r="U97" s="36"/>
    </row>
    <row r="98">
      <c r="A98" s="35"/>
      <c r="B98" s="35"/>
      <c r="C98" s="35"/>
      <c r="M98" s="36"/>
      <c r="N98" s="36"/>
      <c r="O98" s="36"/>
      <c r="P98" s="36"/>
      <c r="Q98" s="36"/>
      <c r="R98" s="36"/>
      <c r="S98" s="36"/>
      <c r="T98" s="36"/>
      <c r="U98" s="36"/>
    </row>
    <row r="99">
      <c r="A99" s="35"/>
      <c r="B99" s="35"/>
      <c r="C99" s="35"/>
      <c r="M99" s="36"/>
      <c r="N99" s="36"/>
      <c r="O99" s="36"/>
      <c r="P99" s="36"/>
      <c r="Q99" s="36"/>
      <c r="R99" s="36"/>
      <c r="S99" s="36"/>
      <c r="T99" s="36"/>
      <c r="U99" s="36"/>
    </row>
    <row r="100">
      <c r="A100" s="35"/>
      <c r="B100" s="35"/>
      <c r="C100" s="35"/>
      <c r="M100" s="36"/>
      <c r="N100" s="36"/>
      <c r="O100" s="36"/>
      <c r="P100" s="36"/>
      <c r="Q100" s="36"/>
      <c r="R100" s="36"/>
      <c r="S100" s="36"/>
      <c r="T100" s="36"/>
      <c r="U100" s="36"/>
    </row>
    <row r="101">
      <c r="A101" s="35"/>
      <c r="B101" s="35"/>
      <c r="C101" s="35"/>
      <c r="M101" s="36"/>
      <c r="N101" s="36"/>
      <c r="O101" s="36"/>
      <c r="P101" s="36"/>
      <c r="Q101" s="36"/>
      <c r="R101" s="36"/>
      <c r="S101" s="36"/>
      <c r="T101" s="36"/>
      <c r="U101" s="36"/>
    </row>
    <row r="102">
      <c r="A102" s="35"/>
      <c r="B102" s="35"/>
      <c r="C102" s="35"/>
      <c r="M102" s="36"/>
      <c r="N102" s="36"/>
      <c r="O102" s="36"/>
      <c r="P102" s="36"/>
      <c r="Q102" s="36"/>
      <c r="R102" s="36"/>
      <c r="S102" s="36"/>
      <c r="T102" s="36"/>
      <c r="U102" s="36"/>
    </row>
    <row r="103">
      <c r="A103" s="35"/>
      <c r="B103" s="35"/>
      <c r="C103" s="35"/>
      <c r="M103" s="36"/>
      <c r="N103" s="36"/>
      <c r="O103" s="36"/>
      <c r="P103" s="36"/>
      <c r="Q103" s="36"/>
      <c r="R103" s="36"/>
      <c r="S103" s="36"/>
      <c r="T103" s="36"/>
      <c r="U103" s="36"/>
    </row>
    <row r="104">
      <c r="A104" s="35"/>
      <c r="B104" s="35"/>
      <c r="C104" s="35"/>
      <c r="M104" s="36"/>
      <c r="N104" s="36"/>
      <c r="O104" s="36"/>
      <c r="P104" s="36"/>
      <c r="Q104" s="36"/>
      <c r="R104" s="36"/>
      <c r="S104" s="36"/>
      <c r="T104" s="36"/>
      <c r="U104" s="36"/>
    </row>
    <row r="105">
      <c r="A105" s="35"/>
      <c r="B105" s="35"/>
      <c r="C105" s="35"/>
      <c r="M105" s="36"/>
      <c r="N105" s="36"/>
      <c r="O105" s="36"/>
      <c r="P105" s="36"/>
      <c r="Q105" s="36"/>
      <c r="R105" s="36"/>
      <c r="S105" s="36"/>
      <c r="T105" s="36"/>
      <c r="U105" s="36"/>
    </row>
    <row r="106">
      <c r="A106" s="35"/>
      <c r="B106" s="35"/>
      <c r="C106" s="35"/>
      <c r="M106" s="36"/>
      <c r="N106" s="36"/>
      <c r="O106" s="36"/>
      <c r="P106" s="36"/>
      <c r="Q106" s="36"/>
      <c r="R106" s="36"/>
      <c r="S106" s="36"/>
      <c r="T106" s="36"/>
      <c r="U106" s="36"/>
    </row>
    <row r="107">
      <c r="A107" s="35"/>
      <c r="B107" s="35"/>
      <c r="C107" s="35"/>
      <c r="M107" s="36"/>
      <c r="N107" s="36"/>
      <c r="O107" s="36"/>
      <c r="P107" s="36"/>
      <c r="Q107" s="36"/>
      <c r="R107" s="36"/>
      <c r="S107" s="36"/>
      <c r="T107" s="36"/>
      <c r="U107" s="36"/>
    </row>
    <row r="108">
      <c r="A108" s="35"/>
      <c r="B108" s="35"/>
      <c r="C108" s="35"/>
      <c r="M108" s="36"/>
      <c r="N108" s="36"/>
      <c r="O108" s="36"/>
      <c r="P108" s="36"/>
      <c r="Q108" s="36"/>
      <c r="R108" s="36"/>
      <c r="S108" s="36"/>
      <c r="T108" s="36"/>
      <c r="U108" s="36"/>
    </row>
    <row r="109">
      <c r="A109" s="35"/>
      <c r="B109" s="35"/>
      <c r="C109" s="35"/>
      <c r="M109" s="36"/>
      <c r="N109" s="36"/>
      <c r="O109" s="36"/>
      <c r="P109" s="36"/>
      <c r="Q109" s="36"/>
      <c r="R109" s="36"/>
      <c r="S109" s="36"/>
      <c r="T109" s="36"/>
      <c r="U109" s="36"/>
    </row>
    <row r="110">
      <c r="A110" s="35"/>
      <c r="B110" s="35"/>
      <c r="C110" s="35"/>
      <c r="M110" s="36"/>
      <c r="N110" s="36"/>
      <c r="O110" s="36"/>
      <c r="P110" s="36"/>
      <c r="Q110" s="36"/>
      <c r="R110" s="36"/>
      <c r="S110" s="36"/>
      <c r="T110" s="36"/>
      <c r="U110" s="36"/>
    </row>
    <row r="111">
      <c r="A111" s="35"/>
      <c r="B111" s="35"/>
      <c r="C111" s="35"/>
      <c r="M111" s="36"/>
      <c r="N111" s="36"/>
      <c r="O111" s="36"/>
      <c r="P111" s="36"/>
      <c r="Q111" s="36"/>
      <c r="R111" s="36"/>
      <c r="S111" s="36"/>
      <c r="T111" s="36"/>
      <c r="U111" s="36"/>
    </row>
    <row r="112">
      <c r="A112" s="35"/>
      <c r="B112" s="35"/>
      <c r="C112" s="35"/>
      <c r="M112" s="36"/>
      <c r="N112" s="36"/>
      <c r="O112" s="36"/>
      <c r="P112" s="36"/>
      <c r="Q112" s="36"/>
      <c r="R112" s="36"/>
      <c r="S112" s="36"/>
      <c r="T112" s="36"/>
      <c r="U112" s="36"/>
    </row>
    <row r="113">
      <c r="A113" s="35"/>
      <c r="B113" s="35"/>
      <c r="C113" s="35"/>
      <c r="M113" s="36"/>
      <c r="N113" s="36"/>
      <c r="O113" s="36"/>
      <c r="P113" s="36"/>
      <c r="Q113" s="36"/>
      <c r="R113" s="36"/>
      <c r="S113" s="36"/>
      <c r="T113" s="36"/>
      <c r="U113" s="36"/>
    </row>
    <row r="114">
      <c r="A114" s="35"/>
      <c r="B114" s="35"/>
      <c r="C114" s="35"/>
      <c r="M114" s="36"/>
      <c r="N114" s="36"/>
      <c r="O114" s="36"/>
      <c r="P114" s="36"/>
      <c r="Q114" s="36"/>
      <c r="R114" s="36"/>
      <c r="S114" s="36"/>
      <c r="T114" s="36"/>
      <c r="U114" s="36"/>
    </row>
    <row r="115">
      <c r="A115" s="35"/>
      <c r="B115" s="35"/>
      <c r="C115" s="35"/>
      <c r="M115" s="36"/>
      <c r="N115" s="36"/>
      <c r="O115" s="36"/>
      <c r="P115" s="36"/>
      <c r="Q115" s="36"/>
      <c r="R115" s="36"/>
      <c r="S115" s="36"/>
      <c r="T115" s="36"/>
      <c r="U115" s="36"/>
    </row>
    <row r="116">
      <c r="A116" s="35"/>
      <c r="B116" s="35"/>
      <c r="C116" s="35"/>
      <c r="M116" s="36"/>
      <c r="N116" s="36"/>
      <c r="O116" s="36"/>
      <c r="P116" s="36"/>
      <c r="Q116" s="36"/>
      <c r="R116" s="36"/>
      <c r="S116" s="36"/>
      <c r="T116" s="36"/>
      <c r="U116" s="36"/>
    </row>
    <row r="117">
      <c r="A117" s="35"/>
      <c r="B117" s="35"/>
      <c r="C117" s="35"/>
      <c r="M117" s="36"/>
      <c r="N117" s="36"/>
      <c r="O117" s="36"/>
      <c r="P117" s="36"/>
      <c r="Q117" s="36"/>
      <c r="R117" s="36"/>
      <c r="S117" s="36"/>
      <c r="T117" s="36"/>
      <c r="U117" s="36"/>
    </row>
    <row r="118">
      <c r="A118" s="35"/>
      <c r="B118" s="35"/>
      <c r="C118" s="35"/>
      <c r="M118" s="36"/>
      <c r="N118" s="36"/>
      <c r="O118" s="36"/>
      <c r="P118" s="36"/>
      <c r="Q118" s="36"/>
      <c r="R118" s="36"/>
      <c r="S118" s="36"/>
      <c r="T118" s="36"/>
      <c r="U118" s="36"/>
    </row>
    <row r="119">
      <c r="A119" s="35"/>
      <c r="B119" s="35"/>
      <c r="C119" s="35"/>
      <c r="M119" s="36"/>
      <c r="N119" s="36"/>
      <c r="O119" s="36"/>
      <c r="P119" s="36"/>
      <c r="Q119" s="36"/>
      <c r="R119" s="36"/>
      <c r="S119" s="36"/>
      <c r="T119" s="36"/>
      <c r="U119" s="36"/>
    </row>
    <row r="120">
      <c r="A120" s="35"/>
      <c r="B120" s="35"/>
      <c r="C120" s="35"/>
      <c r="M120" s="36"/>
      <c r="N120" s="36"/>
      <c r="O120" s="36"/>
      <c r="P120" s="36"/>
      <c r="Q120" s="36"/>
      <c r="R120" s="36"/>
      <c r="S120" s="36"/>
      <c r="T120" s="36"/>
      <c r="U120" s="36"/>
    </row>
    <row r="121">
      <c r="A121" s="35"/>
      <c r="B121" s="35"/>
      <c r="C121" s="35"/>
      <c r="M121" s="36"/>
      <c r="N121" s="36"/>
      <c r="O121" s="36"/>
      <c r="P121" s="36"/>
      <c r="Q121" s="36"/>
      <c r="R121" s="36"/>
      <c r="S121" s="36"/>
      <c r="T121" s="36"/>
      <c r="U121" s="36"/>
    </row>
    <row r="122">
      <c r="A122" s="35"/>
      <c r="B122" s="35"/>
      <c r="C122" s="35"/>
      <c r="M122" s="36"/>
      <c r="N122" s="36"/>
      <c r="O122" s="36"/>
      <c r="P122" s="36"/>
      <c r="Q122" s="36"/>
      <c r="R122" s="36"/>
      <c r="S122" s="36"/>
      <c r="T122" s="36"/>
      <c r="U122" s="36"/>
    </row>
    <row r="123">
      <c r="A123" s="35"/>
      <c r="B123" s="35"/>
      <c r="C123" s="35"/>
      <c r="M123" s="36"/>
      <c r="N123" s="36"/>
      <c r="O123" s="36"/>
      <c r="P123" s="36"/>
      <c r="Q123" s="36"/>
      <c r="R123" s="36"/>
      <c r="S123" s="36"/>
      <c r="T123" s="36"/>
      <c r="U123" s="36"/>
    </row>
    <row r="124">
      <c r="A124" s="35"/>
      <c r="B124" s="35"/>
      <c r="C124" s="35"/>
      <c r="M124" s="36"/>
      <c r="N124" s="36"/>
      <c r="O124" s="36"/>
      <c r="P124" s="36"/>
      <c r="Q124" s="36"/>
      <c r="R124" s="36"/>
      <c r="S124" s="36"/>
      <c r="T124" s="36"/>
      <c r="U124" s="36"/>
    </row>
    <row r="125">
      <c r="A125" s="35"/>
      <c r="B125" s="35"/>
      <c r="C125" s="35"/>
      <c r="M125" s="36"/>
      <c r="N125" s="36"/>
      <c r="O125" s="36"/>
      <c r="P125" s="36"/>
      <c r="Q125" s="36"/>
      <c r="R125" s="36"/>
      <c r="S125" s="36"/>
      <c r="T125" s="36"/>
      <c r="U125" s="36"/>
    </row>
    <row r="126">
      <c r="A126" s="35"/>
      <c r="B126" s="35"/>
      <c r="C126" s="35"/>
      <c r="M126" s="36"/>
      <c r="N126" s="36"/>
      <c r="O126" s="36"/>
      <c r="P126" s="36"/>
      <c r="Q126" s="36"/>
      <c r="R126" s="36"/>
      <c r="S126" s="36"/>
      <c r="T126" s="36"/>
      <c r="U126" s="36"/>
    </row>
    <row r="127">
      <c r="A127" s="35"/>
      <c r="B127" s="35"/>
      <c r="C127" s="35"/>
      <c r="M127" s="36"/>
      <c r="N127" s="36"/>
      <c r="O127" s="36"/>
      <c r="P127" s="36"/>
      <c r="Q127" s="36"/>
      <c r="R127" s="36"/>
      <c r="S127" s="36"/>
      <c r="T127" s="36"/>
      <c r="U127" s="36"/>
    </row>
    <row r="128">
      <c r="A128" s="35"/>
      <c r="B128" s="35"/>
      <c r="C128" s="35"/>
      <c r="M128" s="36"/>
      <c r="N128" s="36"/>
      <c r="O128" s="36"/>
      <c r="P128" s="36"/>
      <c r="Q128" s="36"/>
      <c r="R128" s="36"/>
      <c r="S128" s="36"/>
      <c r="T128" s="36"/>
      <c r="U128" s="36"/>
    </row>
    <row r="129">
      <c r="A129" s="35"/>
      <c r="B129" s="35"/>
      <c r="C129" s="35"/>
      <c r="M129" s="36"/>
      <c r="N129" s="36"/>
      <c r="O129" s="36"/>
      <c r="P129" s="36"/>
      <c r="Q129" s="36"/>
      <c r="R129" s="36"/>
      <c r="S129" s="36"/>
      <c r="T129" s="36"/>
      <c r="U129" s="36"/>
    </row>
    <row r="130">
      <c r="A130" s="35"/>
      <c r="B130" s="35"/>
      <c r="C130" s="35"/>
      <c r="M130" s="36"/>
      <c r="N130" s="36"/>
      <c r="O130" s="36"/>
      <c r="P130" s="36"/>
      <c r="Q130" s="36"/>
      <c r="R130" s="36"/>
      <c r="S130" s="36"/>
      <c r="T130" s="36"/>
      <c r="U130" s="36"/>
    </row>
    <row r="131">
      <c r="A131" s="35"/>
      <c r="B131" s="35"/>
      <c r="C131" s="35"/>
      <c r="M131" s="36"/>
      <c r="N131" s="36"/>
      <c r="O131" s="36"/>
      <c r="P131" s="36"/>
      <c r="Q131" s="36"/>
      <c r="R131" s="36"/>
      <c r="S131" s="36"/>
      <c r="T131" s="36"/>
      <c r="U131" s="36"/>
    </row>
    <row r="132">
      <c r="A132" s="35"/>
      <c r="B132" s="35"/>
      <c r="C132" s="35"/>
      <c r="M132" s="36"/>
      <c r="N132" s="36"/>
      <c r="O132" s="36"/>
      <c r="P132" s="36"/>
      <c r="Q132" s="36"/>
      <c r="R132" s="36"/>
      <c r="S132" s="36"/>
      <c r="T132" s="36"/>
      <c r="U132" s="36"/>
    </row>
    <row r="133">
      <c r="A133" s="35"/>
      <c r="B133" s="35"/>
      <c r="C133" s="35"/>
      <c r="M133" s="36"/>
      <c r="N133" s="36"/>
      <c r="O133" s="36"/>
      <c r="P133" s="36"/>
      <c r="Q133" s="36"/>
      <c r="R133" s="36"/>
      <c r="S133" s="36"/>
      <c r="T133" s="36"/>
      <c r="U133" s="36"/>
    </row>
    <row r="134">
      <c r="A134" s="35"/>
      <c r="B134" s="35"/>
      <c r="C134" s="35"/>
      <c r="M134" s="36"/>
      <c r="N134" s="36"/>
      <c r="O134" s="36"/>
      <c r="P134" s="36"/>
      <c r="Q134" s="36"/>
      <c r="R134" s="36"/>
      <c r="S134" s="36"/>
      <c r="T134" s="36"/>
      <c r="U134" s="36"/>
    </row>
    <row r="135">
      <c r="A135" s="35"/>
      <c r="B135" s="35"/>
      <c r="C135" s="35"/>
      <c r="M135" s="36"/>
      <c r="N135" s="36"/>
      <c r="O135" s="36"/>
      <c r="P135" s="36"/>
      <c r="Q135" s="36"/>
      <c r="R135" s="36"/>
      <c r="S135" s="36"/>
      <c r="T135" s="36"/>
      <c r="U135" s="36"/>
    </row>
    <row r="136">
      <c r="A136" s="35"/>
      <c r="B136" s="35"/>
      <c r="C136" s="35"/>
      <c r="M136" s="36"/>
      <c r="N136" s="36"/>
      <c r="O136" s="36"/>
      <c r="P136" s="36"/>
      <c r="Q136" s="36"/>
      <c r="R136" s="36"/>
      <c r="S136" s="36"/>
      <c r="T136" s="36"/>
      <c r="U136" s="36"/>
    </row>
    <row r="137">
      <c r="A137" s="35"/>
      <c r="B137" s="35"/>
      <c r="C137" s="35"/>
      <c r="M137" s="36"/>
      <c r="N137" s="36"/>
      <c r="O137" s="36"/>
      <c r="P137" s="36"/>
      <c r="Q137" s="36"/>
      <c r="R137" s="36"/>
      <c r="S137" s="36"/>
      <c r="T137" s="36"/>
      <c r="U137" s="36"/>
    </row>
    <row r="138">
      <c r="A138" s="35"/>
      <c r="B138" s="35"/>
      <c r="C138" s="35"/>
      <c r="M138" s="36"/>
      <c r="N138" s="36"/>
      <c r="O138" s="36"/>
      <c r="P138" s="36"/>
      <c r="Q138" s="36"/>
      <c r="R138" s="36"/>
      <c r="S138" s="36"/>
      <c r="T138" s="36"/>
      <c r="U138" s="36"/>
    </row>
    <row r="139">
      <c r="A139" s="35"/>
      <c r="B139" s="35"/>
      <c r="C139" s="35"/>
      <c r="M139" s="36"/>
      <c r="N139" s="36"/>
      <c r="O139" s="36"/>
      <c r="P139" s="36"/>
      <c r="Q139" s="36"/>
      <c r="R139" s="36"/>
      <c r="S139" s="36"/>
      <c r="T139" s="36"/>
      <c r="U139" s="36"/>
    </row>
    <row r="140">
      <c r="A140" s="35"/>
      <c r="B140" s="35"/>
      <c r="C140" s="35"/>
      <c r="M140" s="36"/>
      <c r="N140" s="36"/>
      <c r="O140" s="36"/>
      <c r="P140" s="36"/>
      <c r="Q140" s="36"/>
      <c r="R140" s="36"/>
      <c r="S140" s="36"/>
      <c r="T140" s="36"/>
      <c r="U140" s="36"/>
    </row>
    <row r="141">
      <c r="A141" s="35"/>
      <c r="B141" s="35"/>
      <c r="C141" s="35"/>
      <c r="M141" s="36"/>
      <c r="N141" s="36"/>
      <c r="O141" s="36"/>
      <c r="P141" s="36"/>
      <c r="Q141" s="36"/>
      <c r="R141" s="36"/>
      <c r="S141" s="36"/>
      <c r="T141" s="36"/>
      <c r="U141" s="36"/>
    </row>
    <row r="142">
      <c r="A142" s="35"/>
      <c r="B142" s="35"/>
      <c r="C142" s="35"/>
      <c r="M142" s="36"/>
      <c r="N142" s="36"/>
      <c r="O142" s="36"/>
      <c r="P142" s="36"/>
      <c r="Q142" s="36"/>
      <c r="R142" s="36"/>
      <c r="S142" s="36"/>
      <c r="T142" s="36"/>
      <c r="U142" s="36"/>
    </row>
    <row r="143">
      <c r="A143" s="35"/>
      <c r="B143" s="35"/>
      <c r="C143" s="35"/>
      <c r="M143" s="36"/>
      <c r="N143" s="36"/>
      <c r="O143" s="36"/>
      <c r="P143" s="36"/>
      <c r="Q143" s="36"/>
      <c r="R143" s="36"/>
      <c r="S143" s="36"/>
      <c r="T143" s="36"/>
      <c r="U143" s="36"/>
    </row>
    <row r="144">
      <c r="A144" s="35"/>
      <c r="B144" s="35"/>
      <c r="C144" s="35"/>
      <c r="M144" s="36"/>
      <c r="N144" s="36"/>
      <c r="O144" s="36"/>
      <c r="P144" s="36"/>
      <c r="Q144" s="36"/>
      <c r="R144" s="36"/>
      <c r="S144" s="36"/>
      <c r="T144" s="36"/>
      <c r="U144" s="36"/>
    </row>
    <row r="145">
      <c r="A145" s="35"/>
      <c r="B145" s="35"/>
      <c r="C145" s="35"/>
      <c r="M145" s="36"/>
      <c r="N145" s="36"/>
      <c r="O145" s="36"/>
      <c r="P145" s="36"/>
      <c r="Q145" s="36"/>
      <c r="R145" s="36"/>
      <c r="S145" s="36"/>
      <c r="T145" s="36"/>
      <c r="U145" s="36"/>
    </row>
    <row r="146">
      <c r="A146" s="35"/>
      <c r="B146" s="35"/>
      <c r="C146" s="35"/>
      <c r="M146" s="36"/>
      <c r="N146" s="36"/>
      <c r="O146" s="36"/>
      <c r="P146" s="36"/>
      <c r="Q146" s="36"/>
      <c r="R146" s="36"/>
      <c r="S146" s="36"/>
      <c r="T146" s="36"/>
      <c r="U146" s="36"/>
    </row>
    <row r="147">
      <c r="A147" s="35"/>
      <c r="B147" s="35"/>
      <c r="C147" s="35"/>
      <c r="M147" s="36"/>
      <c r="N147" s="36"/>
      <c r="O147" s="36"/>
      <c r="P147" s="36"/>
      <c r="Q147" s="36"/>
      <c r="R147" s="36"/>
      <c r="S147" s="36"/>
      <c r="T147" s="36"/>
      <c r="U147" s="36"/>
    </row>
    <row r="148">
      <c r="A148" s="35"/>
      <c r="B148" s="35"/>
      <c r="C148" s="35"/>
      <c r="M148" s="36"/>
      <c r="N148" s="36"/>
      <c r="O148" s="36"/>
      <c r="P148" s="36"/>
      <c r="Q148" s="36"/>
      <c r="R148" s="36"/>
      <c r="S148" s="36"/>
      <c r="T148" s="36"/>
      <c r="U148" s="36"/>
    </row>
    <row r="149">
      <c r="A149" s="35"/>
      <c r="B149" s="35"/>
      <c r="C149" s="35"/>
      <c r="M149" s="36"/>
      <c r="N149" s="36"/>
      <c r="O149" s="36"/>
      <c r="P149" s="36"/>
      <c r="Q149" s="36"/>
      <c r="R149" s="36"/>
      <c r="S149" s="36"/>
      <c r="T149" s="36"/>
      <c r="U149" s="36"/>
    </row>
    <row r="150">
      <c r="A150" s="35"/>
      <c r="B150" s="35"/>
      <c r="C150" s="35"/>
      <c r="M150" s="36"/>
      <c r="N150" s="36"/>
      <c r="O150" s="36"/>
      <c r="P150" s="36"/>
      <c r="Q150" s="36"/>
      <c r="R150" s="36"/>
      <c r="S150" s="36"/>
      <c r="T150" s="36"/>
      <c r="U150" s="36"/>
    </row>
    <row r="151">
      <c r="A151" s="35"/>
      <c r="B151" s="35"/>
      <c r="C151" s="35"/>
      <c r="M151" s="36"/>
      <c r="N151" s="36"/>
      <c r="O151" s="36"/>
      <c r="P151" s="36"/>
      <c r="Q151" s="36"/>
      <c r="R151" s="36"/>
      <c r="S151" s="36"/>
      <c r="T151" s="36"/>
      <c r="U151" s="36"/>
    </row>
    <row r="152">
      <c r="A152" s="35"/>
      <c r="B152" s="35"/>
      <c r="C152" s="35"/>
      <c r="M152" s="36"/>
      <c r="N152" s="36"/>
      <c r="O152" s="36"/>
      <c r="P152" s="36"/>
      <c r="Q152" s="36"/>
      <c r="R152" s="36"/>
      <c r="S152" s="36"/>
      <c r="T152" s="36"/>
      <c r="U152" s="36"/>
    </row>
    <row r="153">
      <c r="A153" s="35"/>
      <c r="B153" s="35"/>
      <c r="C153" s="35"/>
      <c r="M153" s="36"/>
      <c r="N153" s="36"/>
      <c r="O153" s="36"/>
      <c r="P153" s="36"/>
      <c r="Q153" s="36"/>
      <c r="R153" s="36"/>
      <c r="S153" s="36"/>
      <c r="T153" s="36"/>
      <c r="U153" s="36"/>
    </row>
    <row r="154">
      <c r="A154" s="35"/>
      <c r="B154" s="35"/>
      <c r="C154" s="35"/>
      <c r="M154" s="36"/>
      <c r="N154" s="36"/>
      <c r="O154" s="36"/>
      <c r="P154" s="36"/>
      <c r="Q154" s="36"/>
      <c r="R154" s="36"/>
      <c r="S154" s="36"/>
      <c r="T154" s="36"/>
      <c r="U154" s="36"/>
    </row>
    <row r="155">
      <c r="A155" s="35"/>
      <c r="B155" s="35"/>
      <c r="C155" s="35"/>
      <c r="M155" s="36"/>
      <c r="N155" s="36"/>
      <c r="O155" s="36"/>
      <c r="P155" s="36"/>
      <c r="Q155" s="36"/>
      <c r="R155" s="36"/>
      <c r="S155" s="36"/>
      <c r="T155" s="36"/>
      <c r="U155" s="36"/>
    </row>
    <row r="156">
      <c r="A156" s="35"/>
      <c r="B156" s="35"/>
      <c r="C156" s="35"/>
      <c r="M156" s="36"/>
      <c r="N156" s="36"/>
      <c r="O156" s="36"/>
      <c r="P156" s="36"/>
      <c r="Q156" s="36"/>
      <c r="R156" s="36"/>
      <c r="S156" s="36"/>
      <c r="T156" s="36"/>
      <c r="U156" s="36"/>
    </row>
    <row r="157">
      <c r="A157" s="35"/>
      <c r="B157" s="35"/>
      <c r="C157" s="35"/>
      <c r="M157" s="36"/>
      <c r="N157" s="36"/>
      <c r="O157" s="36"/>
      <c r="P157" s="36"/>
      <c r="Q157" s="36"/>
      <c r="R157" s="36"/>
      <c r="S157" s="36"/>
      <c r="T157" s="36"/>
      <c r="U157" s="36"/>
    </row>
    <row r="158">
      <c r="A158" s="35"/>
      <c r="B158" s="35"/>
      <c r="C158" s="35"/>
      <c r="M158" s="36"/>
      <c r="N158" s="36"/>
      <c r="O158" s="36"/>
      <c r="P158" s="36"/>
      <c r="Q158" s="36"/>
      <c r="R158" s="36"/>
      <c r="S158" s="36"/>
      <c r="T158" s="36"/>
      <c r="U158" s="36"/>
    </row>
    <row r="159">
      <c r="A159" s="35"/>
      <c r="B159" s="35"/>
      <c r="C159" s="35"/>
      <c r="M159" s="36"/>
      <c r="N159" s="36"/>
      <c r="O159" s="36"/>
      <c r="P159" s="36"/>
      <c r="Q159" s="36"/>
      <c r="R159" s="36"/>
      <c r="S159" s="36"/>
      <c r="T159" s="36"/>
      <c r="U159" s="36"/>
    </row>
    <row r="160">
      <c r="A160" s="35"/>
      <c r="B160" s="35"/>
      <c r="C160" s="35"/>
      <c r="M160" s="36"/>
      <c r="N160" s="36"/>
      <c r="O160" s="36"/>
      <c r="P160" s="36"/>
      <c r="Q160" s="36"/>
      <c r="R160" s="36"/>
      <c r="S160" s="36"/>
      <c r="T160" s="36"/>
      <c r="U160" s="36"/>
    </row>
    <row r="161">
      <c r="A161" s="35"/>
      <c r="B161" s="35"/>
      <c r="C161" s="35"/>
      <c r="M161" s="36"/>
      <c r="N161" s="36"/>
      <c r="O161" s="36"/>
      <c r="P161" s="36"/>
      <c r="Q161" s="36"/>
      <c r="R161" s="36"/>
      <c r="S161" s="36"/>
      <c r="T161" s="36"/>
      <c r="U161" s="36"/>
    </row>
    <row r="162">
      <c r="A162" s="35"/>
      <c r="B162" s="35"/>
      <c r="C162" s="35"/>
      <c r="M162" s="36"/>
      <c r="N162" s="36"/>
      <c r="O162" s="36"/>
      <c r="P162" s="36"/>
      <c r="Q162" s="36"/>
      <c r="R162" s="36"/>
      <c r="S162" s="36"/>
      <c r="T162" s="36"/>
      <c r="U162" s="36"/>
    </row>
    <row r="163">
      <c r="A163" s="35"/>
      <c r="B163" s="35"/>
      <c r="C163" s="35"/>
      <c r="M163" s="36"/>
      <c r="N163" s="36"/>
      <c r="O163" s="36"/>
      <c r="P163" s="36"/>
      <c r="Q163" s="36"/>
      <c r="R163" s="36"/>
      <c r="S163" s="36"/>
      <c r="T163" s="36"/>
      <c r="U163" s="36"/>
    </row>
    <row r="164">
      <c r="A164" s="35"/>
      <c r="B164" s="35"/>
      <c r="C164" s="35"/>
      <c r="M164" s="36"/>
      <c r="N164" s="36"/>
      <c r="O164" s="36"/>
      <c r="P164" s="36"/>
      <c r="Q164" s="36"/>
      <c r="R164" s="36"/>
      <c r="S164" s="36"/>
      <c r="T164" s="36"/>
      <c r="U164" s="36"/>
    </row>
    <row r="165">
      <c r="A165" s="35"/>
      <c r="B165" s="35"/>
      <c r="C165" s="35"/>
      <c r="M165" s="36"/>
      <c r="N165" s="36"/>
      <c r="O165" s="36"/>
      <c r="P165" s="36"/>
      <c r="Q165" s="36"/>
      <c r="R165" s="36"/>
      <c r="S165" s="36"/>
      <c r="T165" s="36"/>
      <c r="U165" s="36"/>
    </row>
    <row r="166">
      <c r="A166" s="35"/>
      <c r="B166" s="35"/>
      <c r="C166" s="35"/>
      <c r="M166" s="36"/>
      <c r="N166" s="36"/>
      <c r="O166" s="36"/>
      <c r="P166" s="36"/>
      <c r="Q166" s="36"/>
      <c r="R166" s="36"/>
      <c r="S166" s="36"/>
      <c r="T166" s="36"/>
      <c r="U166" s="36"/>
    </row>
    <row r="167">
      <c r="A167" s="35"/>
      <c r="B167" s="35"/>
      <c r="C167" s="35"/>
      <c r="M167" s="36"/>
      <c r="N167" s="36"/>
      <c r="O167" s="36"/>
      <c r="P167" s="36"/>
      <c r="Q167" s="36"/>
      <c r="R167" s="36"/>
      <c r="S167" s="36"/>
      <c r="T167" s="36"/>
      <c r="U167" s="36"/>
    </row>
    <row r="168">
      <c r="A168" s="35"/>
      <c r="B168" s="35"/>
      <c r="C168" s="35"/>
      <c r="M168" s="36"/>
      <c r="N168" s="36"/>
      <c r="O168" s="36"/>
      <c r="P168" s="36"/>
      <c r="Q168" s="36"/>
      <c r="R168" s="36"/>
      <c r="S168" s="36"/>
      <c r="T168" s="36"/>
      <c r="U168" s="36"/>
    </row>
    <row r="169">
      <c r="A169" s="35"/>
      <c r="B169" s="35"/>
      <c r="C169" s="35"/>
      <c r="M169" s="36"/>
      <c r="N169" s="36"/>
      <c r="O169" s="36"/>
      <c r="P169" s="36"/>
      <c r="Q169" s="36"/>
      <c r="R169" s="36"/>
      <c r="S169" s="36"/>
      <c r="T169" s="36"/>
      <c r="U169" s="36"/>
    </row>
    <row r="170">
      <c r="A170" s="35"/>
      <c r="B170" s="35"/>
      <c r="C170" s="35"/>
      <c r="M170" s="36"/>
      <c r="N170" s="36"/>
      <c r="O170" s="36"/>
      <c r="P170" s="36"/>
      <c r="Q170" s="36"/>
      <c r="R170" s="36"/>
      <c r="S170" s="36"/>
      <c r="T170" s="36"/>
      <c r="U170" s="36"/>
    </row>
    <row r="171">
      <c r="A171" s="35"/>
      <c r="B171" s="35"/>
      <c r="C171" s="35"/>
      <c r="M171" s="36"/>
      <c r="N171" s="36"/>
      <c r="O171" s="36"/>
      <c r="P171" s="36"/>
      <c r="Q171" s="36"/>
      <c r="R171" s="36"/>
      <c r="S171" s="36"/>
      <c r="T171" s="36"/>
      <c r="U171" s="36"/>
    </row>
    <row r="172">
      <c r="A172" s="35"/>
      <c r="B172" s="35"/>
      <c r="C172" s="35"/>
      <c r="M172" s="36"/>
      <c r="N172" s="36"/>
      <c r="O172" s="36"/>
      <c r="P172" s="36"/>
      <c r="Q172" s="36"/>
      <c r="R172" s="36"/>
      <c r="S172" s="36"/>
      <c r="T172" s="36"/>
      <c r="U172" s="36"/>
    </row>
    <row r="173">
      <c r="A173" s="35"/>
      <c r="B173" s="35"/>
      <c r="C173" s="35"/>
      <c r="M173" s="36"/>
      <c r="N173" s="36"/>
      <c r="O173" s="36"/>
      <c r="P173" s="36"/>
      <c r="Q173" s="36"/>
      <c r="R173" s="36"/>
      <c r="S173" s="36"/>
      <c r="T173" s="36"/>
      <c r="U173" s="36"/>
    </row>
    <row r="174">
      <c r="A174" s="35"/>
      <c r="B174" s="35"/>
      <c r="C174" s="35"/>
      <c r="M174" s="36"/>
      <c r="N174" s="36"/>
      <c r="O174" s="36"/>
      <c r="P174" s="36"/>
      <c r="Q174" s="36"/>
      <c r="R174" s="36"/>
      <c r="S174" s="36"/>
      <c r="T174" s="36"/>
      <c r="U174" s="36"/>
    </row>
    <row r="175">
      <c r="A175" s="35"/>
      <c r="B175" s="35"/>
      <c r="C175" s="35"/>
      <c r="M175" s="36"/>
      <c r="N175" s="36"/>
      <c r="O175" s="36"/>
      <c r="P175" s="36"/>
      <c r="Q175" s="36"/>
      <c r="R175" s="36"/>
      <c r="S175" s="36"/>
      <c r="T175" s="36"/>
      <c r="U175" s="36"/>
    </row>
    <row r="176">
      <c r="A176" s="35"/>
      <c r="B176" s="35"/>
      <c r="C176" s="35"/>
      <c r="M176" s="36"/>
      <c r="N176" s="36"/>
      <c r="O176" s="36"/>
      <c r="P176" s="36"/>
      <c r="Q176" s="36"/>
      <c r="R176" s="36"/>
      <c r="S176" s="36"/>
      <c r="T176" s="36"/>
      <c r="U176" s="36"/>
    </row>
    <row r="177">
      <c r="A177" s="35"/>
      <c r="B177" s="35"/>
      <c r="C177" s="35"/>
      <c r="M177" s="36"/>
      <c r="N177" s="36"/>
      <c r="O177" s="36"/>
      <c r="P177" s="36"/>
      <c r="Q177" s="36"/>
      <c r="R177" s="36"/>
      <c r="S177" s="36"/>
      <c r="T177" s="36"/>
      <c r="U177" s="36"/>
    </row>
    <row r="178">
      <c r="A178" s="35"/>
      <c r="B178" s="35"/>
      <c r="C178" s="35"/>
      <c r="M178" s="36"/>
      <c r="N178" s="36"/>
      <c r="O178" s="36"/>
      <c r="P178" s="36"/>
      <c r="Q178" s="36"/>
      <c r="R178" s="36"/>
      <c r="S178" s="36"/>
      <c r="T178" s="36"/>
      <c r="U178" s="36"/>
    </row>
    <row r="179">
      <c r="A179" s="35"/>
      <c r="B179" s="35"/>
      <c r="C179" s="35"/>
      <c r="M179" s="36"/>
      <c r="N179" s="36"/>
      <c r="O179" s="36"/>
      <c r="P179" s="36"/>
      <c r="Q179" s="36"/>
      <c r="R179" s="36"/>
      <c r="S179" s="36"/>
      <c r="T179" s="36"/>
      <c r="U179" s="36"/>
    </row>
    <row r="180">
      <c r="A180" s="35"/>
      <c r="B180" s="35"/>
      <c r="C180" s="35"/>
      <c r="M180" s="36"/>
      <c r="N180" s="36"/>
      <c r="O180" s="36"/>
      <c r="P180" s="36"/>
      <c r="Q180" s="36"/>
      <c r="R180" s="36"/>
      <c r="S180" s="36"/>
      <c r="T180" s="36"/>
      <c r="U180" s="36"/>
    </row>
    <row r="181">
      <c r="A181" s="35"/>
      <c r="B181" s="35"/>
      <c r="C181" s="35"/>
      <c r="M181" s="36"/>
      <c r="N181" s="36"/>
      <c r="O181" s="36"/>
      <c r="P181" s="36"/>
      <c r="Q181" s="36"/>
      <c r="R181" s="36"/>
      <c r="S181" s="36"/>
      <c r="T181" s="36"/>
      <c r="U181" s="36"/>
    </row>
    <row r="182">
      <c r="A182" s="35"/>
      <c r="B182" s="35"/>
      <c r="C182" s="35"/>
      <c r="M182" s="36"/>
      <c r="N182" s="36"/>
      <c r="O182" s="36"/>
      <c r="P182" s="36"/>
      <c r="Q182" s="36"/>
      <c r="R182" s="36"/>
      <c r="S182" s="36"/>
      <c r="T182" s="36"/>
      <c r="U182" s="36"/>
    </row>
    <row r="183">
      <c r="A183" s="35"/>
      <c r="B183" s="35"/>
      <c r="C183" s="35"/>
      <c r="M183" s="36"/>
      <c r="N183" s="36"/>
      <c r="O183" s="36"/>
      <c r="P183" s="36"/>
      <c r="Q183" s="36"/>
      <c r="R183" s="36"/>
      <c r="S183" s="36"/>
      <c r="T183" s="36"/>
      <c r="U183" s="36"/>
    </row>
    <row r="184">
      <c r="A184" s="35"/>
      <c r="B184" s="35"/>
      <c r="C184" s="35"/>
      <c r="M184" s="36"/>
      <c r="N184" s="36"/>
      <c r="O184" s="36"/>
      <c r="P184" s="36"/>
      <c r="Q184" s="36"/>
      <c r="R184" s="36"/>
      <c r="S184" s="36"/>
      <c r="T184" s="36"/>
      <c r="U184" s="36"/>
    </row>
    <row r="185">
      <c r="A185" s="35"/>
      <c r="B185" s="35"/>
      <c r="C185" s="35"/>
      <c r="M185" s="36"/>
      <c r="N185" s="36"/>
      <c r="O185" s="36"/>
      <c r="P185" s="36"/>
      <c r="Q185" s="36"/>
      <c r="R185" s="36"/>
      <c r="S185" s="36"/>
      <c r="T185" s="36"/>
      <c r="U185" s="36"/>
    </row>
    <row r="186">
      <c r="A186" s="35"/>
      <c r="B186" s="35"/>
      <c r="C186" s="35"/>
      <c r="M186" s="36"/>
      <c r="N186" s="36"/>
      <c r="O186" s="36"/>
      <c r="P186" s="36"/>
      <c r="Q186" s="36"/>
      <c r="R186" s="36"/>
      <c r="S186" s="36"/>
      <c r="T186" s="36"/>
      <c r="U186" s="36"/>
    </row>
    <row r="187">
      <c r="A187" s="35"/>
      <c r="B187" s="35"/>
      <c r="C187" s="35"/>
      <c r="M187" s="36"/>
      <c r="N187" s="36"/>
      <c r="O187" s="36"/>
      <c r="P187" s="36"/>
      <c r="Q187" s="36"/>
      <c r="R187" s="36"/>
      <c r="S187" s="36"/>
      <c r="T187" s="36"/>
      <c r="U187" s="36"/>
    </row>
    <row r="188">
      <c r="A188" s="35"/>
      <c r="B188" s="35"/>
      <c r="C188" s="35"/>
      <c r="M188" s="36"/>
      <c r="N188" s="36"/>
      <c r="O188" s="36"/>
      <c r="P188" s="36"/>
      <c r="Q188" s="36"/>
      <c r="R188" s="36"/>
      <c r="S188" s="36"/>
      <c r="T188" s="36"/>
      <c r="U188" s="36"/>
    </row>
    <row r="189">
      <c r="A189" s="35"/>
      <c r="B189" s="35"/>
      <c r="C189" s="35"/>
      <c r="M189" s="36"/>
      <c r="N189" s="36"/>
      <c r="O189" s="36"/>
      <c r="P189" s="36"/>
      <c r="Q189" s="36"/>
      <c r="R189" s="36"/>
      <c r="S189" s="36"/>
      <c r="T189" s="36"/>
      <c r="U189" s="36"/>
    </row>
    <row r="190">
      <c r="A190" s="35"/>
      <c r="B190" s="35"/>
      <c r="C190" s="35"/>
      <c r="M190" s="36"/>
      <c r="N190" s="36"/>
      <c r="O190" s="36"/>
      <c r="P190" s="36"/>
      <c r="Q190" s="36"/>
      <c r="R190" s="36"/>
      <c r="S190" s="36"/>
      <c r="T190" s="36"/>
      <c r="U190" s="36"/>
    </row>
    <row r="191">
      <c r="A191" s="35"/>
      <c r="B191" s="35"/>
      <c r="C191" s="35"/>
      <c r="M191" s="36"/>
      <c r="N191" s="36"/>
      <c r="O191" s="36"/>
      <c r="P191" s="36"/>
      <c r="Q191" s="36"/>
      <c r="R191" s="36"/>
      <c r="S191" s="36"/>
      <c r="T191" s="36"/>
      <c r="U191" s="36"/>
    </row>
    <row r="192">
      <c r="A192" s="35"/>
      <c r="B192" s="35"/>
      <c r="C192" s="35"/>
      <c r="M192" s="36"/>
      <c r="N192" s="36"/>
      <c r="O192" s="36"/>
      <c r="P192" s="36"/>
      <c r="Q192" s="36"/>
      <c r="R192" s="36"/>
      <c r="S192" s="36"/>
      <c r="T192" s="36"/>
      <c r="U192" s="36"/>
    </row>
    <row r="193">
      <c r="A193" s="35"/>
      <c r="B193" s="35"/>
      <c r="C193" s="35"/>
      <c r="M193" s="36"/>
      <c r="N193" s="36"/>
      <c r="O193" s="36"/>
      <c r="P193" s="36"/>
      <c r="Q193" s="36"/>
      <c r="R193" s="36"/>
      <c r="S193" s="36"/>
      <c r="T193" s="36"/>
      <c r="U193" s="36"/>
    </row>
    <row r="194">
      <c r="A194" s="35"/>
      <c r="B194" s="35"/>
      <c r="C194" s="35"/>
      <c r="M194" s="36"/>
      <c r="N194" s="36"/>
      <c r="O194" s="36"/>
      <c r="P194" s="36"/>
      <c r="Q194" s="36"/>
      <c r="R194" s="36"/>
      <c r="S194" s="36"/>
      <c r="T194" s="36"/>
      <c r="U194" s="36"/>
    </row>
    <row r="195">
      <c r="A195" s="35"/>
      <c r="B195" s="35"/>
      <c r="C195" s="35"/>
      <c r="M195" s="36"/>
      <c r="N195" s="36"/>
      <c r="O195" s="36"/>
      <c r="P195" s="36"/>
      <c r="Q195" s="36"/>
      <c r="R195" s="36"/>
      <c r="S195" s="36"/>
      <c r="T195" s="36"/>
      <c r="U195" s="36"/>
    </row>
    <row r="196">
      <c r="A196" s="35"/>
      <c r="B196" s="35"/>
      <c r="C196" s="35"/>
      <c r="M196" s="36"/>
      <c r="N196" s="36"/>
      <c r="O196" s="36"/>
      <c r="P196" s="36"/>
      <c r="Q196" s="36"/>
      <c r="R196" s="36"/>
      <c r="S196" s="36"/>
      <c r="T196" s="36"/>
      <c r="U196" s="36"/>
    </row>
    <row r="197">
      <c r="A197" s="35"/>
      <c r="B197" s="35"/>
      <c r="C197" s="35"/>
      <c r="M197" s="36"/>
      <c r="N197" s="36"/>
      <c r="O197" s="36"/>
      <c r="P197" s="36"/>
      <c r="Q197" s="36"/>
      <c r="R197" s="36"/>
      <c r="S197" s="36"/>
      <c r="T197" s="36"/>
      <c r="U197" s="36"/>
    </row>
    <row r="198">
      <c r="A198" s="35"/>
      <c r="B198" s="35"/>
      <c r="C198" s="35"/>
      <c r="M198" s="36"/>
      <c r="N198" s="36"/>
      <c r="O198" s="36"/>
      <c r="P198" s="36"/>
      <c r="Q198" s="36"/>
      <c r="R198" s="36"/>
      <c r="S198" s="36"/>
      <c r="T198" s="36"/>
      <c r="U198" s="36"/>
    </row>
    <row r="199">
      <c r="A199" s="35"/>
      <c r="B199" s="35"/>
      <c r="C199" s="35"/>
      <c r="M199" s="36"/>
      <c r="N199" s="36"/>
      <c r="O199" s="36"/>
      <c r="P199" s="36"/>
      <c r="Q199" s="36"/>
      <c r="R199" s="36"/>
      <c r="S199" s="36"/>
      <c r="T199" s="36"/>
      <c r="U199" s="36"/>
    </row>
    <row r="200">
      <c r="A200" s="35"/>
      <c r="B200" s="35"/>
      <c r="C200" s="35"/>
      <c r="M200" s="36"/>
      <c r="N200" s="36"/>
      <c r="O200" s="36"/>
      <c r="P200" s="36"/>
      <c r="Q200" s="36"/>
      <c r="R200" s="36"/>
      <c r="S200" s="36"/>
      <c r="T200" s="36"/>
      <c r="U200" s="36"/>
    </row>
    <row r="201">
      <c r="A201" s="35"/>
      <c r="B201" s="35"/>
      <c r="C201" s="35"/>
      <c r="M201" s="36"/>
      <c r="N201" s="36"/>
      <c r="O201" s="36"/>
      <c r="P201" s="36"/>
      <c r="Q201" s="36"/>
      <c r="R201" s="36"/>
      <c r="S201" s="36"/>
      <c r="T201" s="36"/>
      <c r="U201" s="36"/>
    </row>
    <row r="202">
      <c r="A202" s="35"/>
      <c r="B202" s="35"/>
      <c r="C202" s="35"/>
      <c r="M202" s="36"/>
      <c r="N202" s="36"/>
      <c r="O202" s="36"/>
      <c r="P202" s="36"/>
      <c r="Q202" s="36"/>
      <c r="R202" s="36"/>
      <c r="S202" s="36"/>
      <c r="T202" s="36"/>
      <c r="U202" s="36"/>
    </row>
    <row r="203">
      <c r="A203" s="35"/>
      <c r="B203" s="35"/>
      <c r="C203" s="35"/>
      <c r="M203" s="36"/>
      <c r="N203" s="36"/>
      <c r="O203" s="36"/>
      <c r="P203" s="36"/>
      <c r="Q203" s="36"/>
      <c r="R203" s="36"/>
      <c r="S203" s="36"/>
      <c r="T203" s="36"/>
      <c r="U203" s="36"/>
    </row>
    <row r="204">
      <c r="A204" s="35"/>
      <c r="B204" s="35"/>
      <c r="C204" s="35"/>
      <c r="M204" s="36"/>
      <c r="N204" s="36"/>
      <c r="O204" s="36"/>
      <c r="P204" s="36"/>
      <c r="Q204" s="36"/>
      <c r="R204" s="36"/>
      <c r="S204" s="36"/>
      <c r="T204" s="36"/>
      <c r="U204" s="36"/>
    </row>
    <row r="205">
      <c r="A205" s="35"/>
      <c r="B205" s="35"/>
      <c r="C205" s="35"/>
      <c r="M205" s="36"/>
      <c r="N205" s="36"/>
      <c r="O205" s="36"/>
      <c r="P205" s="36"/>
      <c r="Q205" s="36"/>
      <c r="R205" s="36"/>
      <c r="S205" s="36"/>
      <c r="T205" s="36"/>
      <c r="U205" s="36"/>
    </row>
    <row r="206">
      <c r="A206" s="35"/>
      <c r="B206" s="35"/>
      <c r="C206" s="35"/>
      <c r="M206" s="36"/>
      <c r="N206" s="36"/>
      <c r="O206" s="36"/>
      <c r="P206" s="36"/>
      <c r="Q206" s="36"/>
      <c r="R206" s="36"/>
      <c r="S206" s="36"/>
      <c r="T206" s="36"/>
      <c r="U206" s="36"/>
    </row>
    <row r="207">
      <c r="A207" s="35"/>
      <c r="B207" s="35"/>
      <c r="C207" s="35"/>
      <c r="M207" s="36"/>
      <c r="N207" s="36"/>
      <c r="O207" s="36"/>
      <c r="P207" s="36"/>
      <c r="Q207" s="36"/>
      <c r="R207" s="36"/>
      <c r="S207" s="36"/>
      <c r="T207" s="36"/>
      <c r="U207" s="36"/>
    </row>
    <row r="208">
      <c r="A208" s="35"/>
      <c r="B208" s="35"/>
      <c r="C208" s="35"/>
      <c r="M208" s="36"/>
      <c r="N208" s="36"/>
      <c r="O208" s="36"/>
      <c r="P208" s="36"/>
      <c r="Q208" s="36"/>
      <c r="R208" s="36"/>
      <c r="S208" s="36"/>
      <c r="T208" s="36"/>
      <c r="U208" s="36"/>
    </row>
    <row r="209">
      <c r="A209" s="35"/>
      <c r="B209" s="35"/>
      <c r="C209" s="35"/>
      <c r="M209" s="36"/>
      <c r="N209" s="36"/>
      <c r="O209" s="36"/>
      <c r="P209" s="36"/>
      <c r="Q209" s="36"/>
      <c r="R209" s="36"/>
      <c r="S209" s="36"/>
      <c r="T209" s="36"/>
      <c r="U209" s="36"/>
    </row>
    <row r="210">
      <c r="A210" s="35"/>
      <c r="B210" s="35"/>
      <c r="C210" s="35"/>
      <c r="M210" s="36"/>
      <c r="N210" s="36"/>
      <c r="O210" s="36"/>
      <c r="P210" s="36"/>
      <c r="Q210" s="36"/>
      <c r="R210" s="36"/>
      <c r="S210" s="36"/>
      <c r="T210" s="36"/>
      <c r="U210" s="36"/>
    </row>
    <row r="211">
      <c r="A211" s="35"/>
      <c r="B211" s="35"/>
      <c r="C211" s="35"/>
      <c r="M211" s="36"/>
      <c r="N211" s="36"/>
      <c r="O211" s="36"/>
      <c r="P211" s="36"/>
      <c r="Q211" s="36"/>
      <c r="R211" s="36"/>
      <c r="S211" s="36"/>
      <c r="T211" s="36"/>
      <c r="U211" s="36"/>
    </row>
    <row r="212">
      <c r="A212" s="35"/>
      <c r="B212" s="35"/>
      <c r="C212" s="35"/>
      <c r="M212" s="36"/>
      <c r="N212" s="36"/>
      <c r="O212" s="36"/>
      <c r="P212" s="36"/>
      <c r="Q212" s="36"/>
      <c r="R212" s="36"/>
      <c r="S212" s="36"/>
      <c r="T212" s="36"/>
      <c r="U212" s="36"/>
    </row>
    <row r="213">
      <c r="A213" s="35"/>
      <c r="B213" s="35"/>
      <c r="C213" s="35"/>
      <c r="M213" s="36"/>
      <c r="N213" s="36"/>
      <c r="O213" s="36"/>
      <c r="P213" s="36"/>
      <c r="Q213" s="36"/>
      <c r="R213" s="36"/>
      <c r="S213" s="36"/>
      <c r="T213" s="36"/>
      <c r="U213" s="36"/>
    </row>
    <row r="214">
      <c r="A214" s="35"/>
      <c r="B214" s="35"/>
      <c r="C214" s="35"/>
      <c r="M214" s="36"/>
      <c r="N214" s="36"/>
      <c r="O214" s="36"/>
      <c r="P214" s="36"/>
      <c r="Q214" s="36"/>
      <c r="R214" s="36"/>
      <c r="S214" s="36"/>
      <c r="T214" s="36"/>
      <c r="U214" s="36"/>
    </row>
    <row r="215">
      <c r="A215" s="35"/>
      <c r="B215" s="35"/>
      <c r="C215" s="35"/>
      <c r="M215" s="36"/>
      <c r="N215" s="36"/>
      <c r="O215" s="36"/>
      <c r="P215" s="36"/>
      <c r="Q215" s="36"/>
      <c r="R215" s="36"/>
      <c r="S215" s="36"/>
      <c r="T215" s="36"/>
      <c r="U215" s="36"/>
    </row>
    <row r="216">
      <c r="A216" s="35"/>
      <c r="B216" s="35"/>
      <c r="C216" s="35"/>
      <c r="M216" s="36"/>
      <c r="N216" s="36"/>
      <c r="O216" s="36"/>
      <c r="P216" s="36"/>
      <c r="Q216" s="36"/>
      <c r="R216" s="36"/>
      <c r="S216" s="36"/>
      <c r="T216" s="36"/>
      <c r="U216" s="36"/>
    </row>
    <row r="217">
      <c r="A217" s="35"/>
      <c r="B217" s="35"/>
      <c r="C217" s="35"/>
      <c r="M217" s="36"/>
      <c r="N217" s="36"/>
      <c r="O217" s="36"/>
      <c r="P217" s="36"/>
      <c r="Q217" s="36"/>
      <c r="R217" s="36"/>
      <c r="S217" s="36"/>
      <c r="T217" s="36"/>
      <c r="U217" s="36"/>
    </row>
    <row r="218">
      <c r="A218" s="35"/>
      <c r="B218" s="35"/>
      <c r="C218" s="35"/>
      <c r="M218" s="36"/>
      <c r="N218" s="36"/>
      <c r="O218" s="36"/>
      <c r="P218" s="36"/>
      <c r="Q218" s="36"/>
      <c r="R218" s="36"/>
      <c r="S218" s="36"/>
      <c r="T218" s="36"/>
      <c r="U218" s="36"/>
    </row>
    <row r="219">
      <c r="A219" s="35"/>
      <c r="B219" s="35"/>
      <c r="C219" s="35"/>
      <c r="M219" s="36"/>
      <c r="N219" s="36"/>
      <c r="O219" s="36"/>
      <c r="P219" s="36"/>
      <c r="Q219" s="36"/>
      <c r="R219" s="36"/>
      <c r="S219" s="36"/>
      <c r="T219" s="36"/>
      <c r="U219" s="36"/>
    </row>
    <row r="220">
      <c r="A220" s="35"/>
      <c r="B220" s="35"/>
      <c r="C220" s="35"/>
      <c r="M220" s="36"/>
      <c r="N220" s="36"/>
      <c r="O220" s="36"/>
      <c r="P220" s="36"/>
      <c r="Q220" s="36"/>
      <c r="R220" s="36"/>
      <c r="S220" s="36"/>
      <c r="T220" s="36"/>
      <c r="U220" s="36"/>
    </row>
    <row r="221">
      <c r="A221" s="35"/>
      <c r="B221" s="35"/>
      <c r="C221" s="35"/>
      <c r="M221" s="36"/>
      <c r="N221" s="36"/>
      <c r="O221" s="36"/>
      <c r="P221" s="36"/>
      <c r="Q221" s="36"/>
      <c r="R221" s="36"/>
      <c r="S221" s="36"/>
      <c r="T221" s="36"/>
      <c r="U221" s="36"/>
    </row>
    <row r="222">
      <c r="A222" s="35"/>
      <c r="B222" s="35"/>
      <c r="C222" s="35"/>
      <c r="M222" s="36"/>
      <c r="N222" s="36"/>
      <c r="O222" s="36"/>
      <c r="P222" s="36"/>
      <c r="Q222" s="36"/>
      <c r="R222" s="36"/>
      <c r="S222" s="36"/>
      <c r="T222" s="36"/>
      <c r="U222" s="36"/>
    </row>
    <row r="223">
      <c r="A223" s="35"/>
      <c r="B223" s="35"/>
      <c r="C223" s="35"/>
      <c r="M223" s="36"/>
      <c r="N223" s="36"/>
      <c r="O223" s="36"/>
      <c r="P223" s="36"/>
      <c r="Q223" s="36"/>
      <c r="R223" s="36"/>
      <c r="S223" s="36"/>
      <c r="T223" s="36"/>
      <c r="U223" s="36"/>
    </row>
    <row r="224">
      <c r="A224" s="35"/>
      <c r="B224" s="35"/>
      <c r="C224" s="35"/>
      <c r="M224" s="36"/>
      <c r="N224" s="36"/>
      <c r="O224" s="36"/>
      <c r="P224" s="36"/>
      <c r="Q224" s="36"/>
      <c r="R224" s="36"/>
      <c r="S224" s="36"/>
      <c r="T224" s="36"/>
      <c r="U224" s="36"/>
    </row>
    <row r="225">
      <c r="A225" s="35"/>
      <c r="B225" s="35"/>
      <c r="C225" s="35"/>
      <c r="M225" s="36"/>
      <c r="N225" s="36"/>
      <c r="O225" s="36"/>
      <c r="P225" s="36"/>
      <c r="Q225" s="36"/>
      <c r="R225" s="36"/>
      <c r="S225" s="36"/>
      <c r="T225" s="36"/>
      <c r="U225" s="36"/>
    </row>
    <row r="226">
      <c r="A226" s="35"/>
      <c r="B226" s="35"/>
      <c r="C226" s="35"/>
      <c r="M226" s="36"/>
      <c r="N226" s="36"/>
      <c r="O226" s="36"/>
      <c r="P226" s="36"/>
      <c r="Q226" s="36"/>
      <c r="R226" s="36"/>
      <c r="S226" s="36"/>
      <c r="T226" s="36"/>
      <c r="U226" s="36"/>
    </row>
    <row r="227">
      <c r="A227" s="35"/>
      <c r="B227" s="35"/>
      <c r="C227" s="35"/>
      <c r="M227" s="36"/>
      <c r="N227" s="36"/>
      <c r="O227" s="36"/>
      <c r="P227" s="36"/>
      <c r="Q227" s="36"/>
      <c r="R227" s="36"/>
      <c r="S227" s="36"/>
      <c r="T227" s="36"/>
      <c r="U227" s="36"/>
    </row>
    <row r="228">
      <c r="A228" s="35"/>
      <c r="B228" s="35"/>
      <c r="C228" s="35"/>
      <c r="M228" s="36"/>
      <c r="N228" s="36"/>
      <c r="O228" s="36"/>
      <c r="P228" s="36"/>
      <c r="Q228" s="36"/>
      <c r="R228" s="36"/>
      <c r="S228" s="36"/>
      <c r="T228" s="36"/>
      <c r="U228" s="36"/>
    </row>
    <row r="229">
      <c r="A229" s="35"/>
      <c r="B229" s="35"/>
      <c r="C229" s="35"/>
      <c r="M229" s="36"/>
      <c r="N229" s="36"/>
      <c r="O229" s="36"/>
      <c r="P229" s="36"/>
      <c r="Q229" s="36"/>
      <c r="R229" s="36"/>
      <c r="S229" s="36"/>
      <c r="T229" s="36"/>
      <c r="U229" s="36"/>
    </row>
    <row r="230">
      <c r="A230" s="35"/>
      <c r="B230" s="35"/>
      <c r="C230" s="35"/>
      <c r="M230" s="36"/>
      <c r="N230" s="36"/>
      <c r="O230" s="36"/>
      <c r="P230" s="36"/>
      <c r="Q230" s="36"/>
      <c r="R230" s="36"/>
      <c r="S230" s="36"/>
      <c r="T230" s="36"/>
      <c r="U230" s="36"/>
    </row>
    <row r="231">
      <c r="A231" s="35"/>
      <c r="B231" s="35"/>
      <c r="C231" s="35"/>
      <c r="M231" s="36"/>
      <c r="N231" s="36"/>
      <c r="O231" s="36"/>
      <c r="P231" s="36"/>
      <c r="Q231" s="36"/>
      <c r="R231" s="36"/>
      <c r="S231" s="36"/>
      <c r="T231" s="36"/>
      <c r="U231" s="36"/>
    </row>
    <row r="232">
      <c r="A232" s="35"/>
      <c r="B232" s="35"/>
      <c r="C232" s="35"/>
      <c r="M232" s="36"/>
      <c r="N232" s="36"/>
      <c r="O232" s="36"/>
      <c r="P232" s="36"/>
      <c r="Q232" s="36"/>
      <c r="R232" s="36"/>
      <c r="S232" s="36"/>
      <c r="T232" s="36"/>
      <c r="U232" s="36"/>
    </row>
    <row r="233">
      <c r="A233" s="35"/>
      <c r="B233" s="35"/>
      <c r="C233" s="35"/>
      <c r="M233" s="36"/>
      <c r="N233" s="36"/>
      <c r="O233" s="36"/>
      <c r="P233" s="36"/>
      <c r="Q233" s="36"/>
      <c r="R233" s="36"/>
      <c r="S233" s="36"/>
      <c r="T233" s="36"/>
      <c r="U233" s="36"/>
    </row>
    <row r="234">
      <c r="A234" s="35"/>
      <c r="B234" s="35"/>
      <c r="C234" s="35"/>
      <c r="M234" s="36"/>
      <c r="N234" s="36"/>
      <c r="O234" s="36"/>
      <c r="P234" s="36"/>
      <c r="Q234" s="36"/>
      <c r="R234" s="36"/>
      <c r="S234" s="36"/>
      <c r="T234" s="36"/>
      <c r="U234" s="36"/>
    </row>
    <row r="235">
      <c r="A235" s="35"/>
      <c r="B235" s="35"/>
      <c r="C235" s="35"/>
      <c r="M235" s="36"/>
      <c r="N235" s="36"/>
      <c r="O235" s="36"/>
      <c r="P235" s="36"/>
      <c r="Q235" s="36"/>
      <c r="R235" s="36"/>
      <c r="S235" s="36"/>
      <c r="T235" s="36"/>
      <c r="U235" s="36"/>
    </row>
    <row r="236">
      <c r="A236" s="35"/>
      <c r="B236" s="35"/>
      <c r="C236" s="35"/>
      <c r="M236" s="36"/>
      <c r="N236" s="36"/>
      <c r="O236" s="36"/>
      <c r="P236" s="36"/>
      <c r="Q236" s="36"/>
      <c r="R236" s="36"/>
      <c r="S236" s="36"/>
      <c r="T236" s="36"/>
      <c r="U236" s="36"/>
    </row>
    <row r="237">
      <c r="A237" s="35"/>
      <c r="B237" s="35"/>
      <c r="C237" s="35"/>
      <c r="M237" s="36"/>
      <c r="N237" s="36"/>
      <c r="O237" s="36"/>
      <c r="P237" s="36"/>
      <c r="Q237" s="36"/>
      <c r="R237" s="36"/>
      <c r="S237" s="36"/>
      <c r="T237" s="36"/>
      <c r="U237" s="36"/>
    </row>
    <row r="238">
      <c r="A238" s="35"/>
      <c r="B238" s="35"/>
      <c r="C238" s="35"/>
      <c r="M238" s="36"/>
      <c r="N238" s="36"/>
      <c r="O238" s="36"/>
      <c r="P238" s="36"/>
      <c r="Q238" s="36"/>
      <c r="R238" s="36"/>
      <c r="S238" s="36"/>
      <c r="T238" s="36"/>
      <c r="U238" s="36"/>
    </row>
    <row r="239">
      <c r="A239" s="35"/>
      <c r="B239" s="35"/>
      <c r="C239" s="35"/>
      <c r="M239" s="36"/>
      <c r="N239" s="36"/>
      <c r="O239" s="36"/>
      <c r="P239" s="36"/>
      <c r="Q239" s="36"/>
      <c r="R239" s="36"/>
      <c r="S239" s="36"/>
      <c r="T239" s="36"/>
      <c r="U239" s="36"/>
    </row>
    <row r="240">
      <c r="A240" s="35"/>
      <c r="B240" s="35"/>
      <c r="C240" s="35"/>
      <c r="M240" s="36"/>
      <c r="N240" s="36"/>
      <c r="O240" s="36"/>
      <c r="P240" s="36"/>
      <c r="Q240" s="36"/>
      <c r="R240" s="36"/>
      <c r="S240" s="36"/>
      <c r="T240" s="36"/>
      <c r="U240" s="36"/>
    </row>
    <row r="241">
      <c r="A241" s="35"/>
      <c r="B241" s="35"/>
      <c r="C241" s="35"/>
      <c r="M241" s="36"/>
      <c r="N241" s="36"/>
      <c r="O241" s="36"/>
      <c r="P241" s="36"/>
      <c r="Q241" s="36"/>
      <c r="R241" s="36"/>
      <c r="S241" s="36"/>
      <c r="T241" s="36"/>
      <c r="U241" s="36"/>
    </row>
    <row r="242">
      <c r="A242" s="35"/>
      <c r="B242" s="35"/>
      <c r="C242" s="35"/>
      <c r="M242" s="36"/>
      <c r="N242" s="36"/>
      <c r="O242" s="36"/>
      <c r="P242" s="36"/>
      <c r="Q242" s="36"/>
      <c r="R242" s="36"/>
      <c r="S242" s="36"/>
      <c r="T242" s="36"/>
      <c r="U242" s="36"/>
    </row>
    <row r="243">
      <c r="A243" s="35"/>
      <c r="B243" s="35"/>
      <c r="C243" s="35"/>
      <c r="M243" s="36"/>
      <c r="N243" s="36"/>
      <c r="O243" s="36"/>
      <c r="P243" s="36"/>
      <c r="Q243" s="36"/>
      <c r="R243" s="36"/>
      <c r="S243" s="36"/>
      <c r="T243" s="36"/>
      <c r="U243" s="36"/>
    </row>
    <row r="244">
      <c r="A244" s="35"/>
      <c r="B244" s="35"/>
      <c r="C244" s="35"/>
      <c r="M244" s="36"/>
      <c r="N244" s="36"/>
      <c r="O244" s="36"/>
      <c r="P244" s="36"/>
      <c r="Q244" s="36"/>
      <c r="R244" s="36"/>
      <c r="S244" s="36"/>
      <c r="T244" s="36"/>
      <c r="U244" s="36"/>
    </row>
    <row r="245">
      <c r="A245" s="35"/>
      <c r="B245" s="35"/>
      <c r="C245" s="35"/>
      <c r="M245" s="36"/>
      <c r="N245" s="36"/>
      <c r="O245" s="36"/>
      <c r="P245" s="36"/>
      <c r="Q245" s="36"/>
      <c r="R245" s="36"/>
      <c r="S245" s="36"/>
      <c r="T245" s="36"/>
      <c r="U245" s="36"/>
    </row>
    <row r="246">
      <c r="A246" s="35"/>
      <c r="B246" s="35"/>
      <c r="C246" s="35"/>
      <c r="M246" s="36"/>
      <c r="N246" s="36"/>
      <c r="O246" s="36"/>
      <c r="P246" s="36"/>
      <c r="Q246" s="36"/>
      <c r="R246" s="36"/>
      <c r="S246" s="36"/>
      <c r="T246" s="36"/>
      <c r="U246" s="36"/>
    </row>
    <row r="247">
      <c r="A247" s="35"/>
      <c r="B247" s="35"/>
      <c r="C247" s="35"/>
      <c r="M247" s="36"/>
      <c r="N247" s="36"/>
      <c r="O247" s="36"/>
      <c r="P247" s="36"/>
      <c r="Q247" s="36"/>
      <c r="R247" s="36"/>
      <c r="S247" s="36"/>
      <c r="T247" s="36"/>
      <c r="U247" s="36"/>
    </row>
    <row r="248">
      <c r="A248" s="35"/>
      <c r="B248" s="35"/>
      <c r="C248" s="35"/>
      <c r="M248" s="36"/>
      <c r="N248" s="36"/>
      <c r="O248" s="36"/>
      <c r="P248" s="36"/>
      <c r="Q248" s="36"/>
      <c r="R248" s="36"/>
      <c r="S248" s="36"/>
      <c r="T248" s="36"/>
      <c r="U248" s="36"/>
    </row>
    <row r="249">
      <c r="A249" s="35"/>
      <c r="B249" s="35"/>
      <c r="C249" s="35"/>
      <c r="M249" s="36"/>
      <c r="N249" s="36"/>
      <c r="O249" s="36"/>
      <c r="P249" s="36"/>
      <c r="Q249" s="36"/>
      <c r="R249" s="36"/>
      <c r="S249" s="36"/>
      <c r="T249" s="36"/>
      <c r="U249" s="36"/>
    </row>
    <row r="250">
      <c r="A250" s="35"/>
      <c r="B250" s="35"/>
      <c r="C250" s="35"/>
      <c r="M250" s="36"/>
      <c r="N250" s="36"/>
      <c r="O250" s="36"/>
      <c r="P250" s="36"/>
      <c r="Q250" s="36"/>
      <c r="R250" s="36"/>
      <c r="S250" s="36"/>
      <c r="T250" s="36"/>
      <c r="U250" s="36"/>
    </row>
    <row r="251">
      <c r="A251" s="35"/>
      <c r="B251" s="35"/>
      <c r="C251" s="35"/>
      <c r="M251" s="36"/>
      <c r="N251" s="36"/>
      <c r="O251" s="36"/>
      <c r="P251" s="36"/>
      <c r="Q251" s="36"/>
      <c r="R251" s="36"/>
      <c r="S251" s="36"/>
      <c r="T251" s="36"/>
      <c r="U251" s="36"/>
    </row>
    <row r="252">
      <c r="A252" s="35"/>
      <c r="B252" s="35"/>
      <c r="C252" s="35"/>
      <c r="M252" s="36"/>
      <c r="N252" s="36"/>
      <c r="O252" s="36"/>
      <c r="P252" s="36"/>
      <c r="Q252" s="36"/>
      <c r="R252" s="36"/>
      <c r="S252" s="36"/>
      <c r="T252" s="36"/>
      <c r="U252" s="36"/>
    </row>
    <row r="253">
      <c r="A253" s="35"/>
      <c r="B253" s="35"/>
      <c r="C253" s="35"/>
      <c r="M253" s="36"/>
      <c r="N253" s="36"/>
      <c r="O253" s="36"/>
      <c r="P253" s="36"/>
      <c r="Q253" s="36"/>
      <c r="R253" s="36"/>
      <c r="S253" s="36"/>
      <c r="T253" s="36"/>
      <c r="U253" s="36"/>
    </row>
    <row r="254">
      <c r="A254" s="35"/>
      <c r="B254" s="35"/>
      <c r="C254" s="35"/>
      <c r="M254" s="36"/>
      <c r="N254" s="36"/>
      <c r="O254" s="36"/>
      <c r="P254" s="36"/>
      <c r="Q254" s="36"/>
      <c r="R254" s="36"/>
      <c r="S254" s="36"/>
      <c r="T254" s="36"/>
      <c r="U254" s="36"/>
    </row>
    <row r="255">
      <c r="A255" s="35"/>
      <c r="B255" s="35"/>
      <c r="C255" s="35"/>
      <c r="M255" s="36"/>
      <c r="N255" s="36"/>
      <c r="O255" s="36"/>
      <c r="P255" s="36"/>
      <c r="Q255" s="36"/>
      <c r="R255" s="36"/>
      <c r="S255" s="36"/>
      <c r="T255" s="36"/>
      <c r="U255" s="36"/>
    </row>
    <row r="256">
      <c r="A256" s="35"/>
      <c r="B256" s="35"/>
      <c r="C256" s="35"/>
      <c r="M256" s="36"/>
      <c r="N256" s="36"/>
      <c r="O256" s="36"/>
      <c r="P256" s="36"/>
      <c r="Q256" s="36"/>
      <c r="R256" s="36"/>
      <c r="S256" s="36"/>
      <c r="T256" s="36"/>
      <c r="U256" s="36"/>
    </row>
    <row r="257">
      <c r="A257" s="35"/>
      <c r="B257" s="35"/>
      <c r="C257" s="35"/>
      <c r="M257" s="36"/>
      <c r="N257" s="36"/>
      <c r="O257" s="36"/>
      <c r="P257" s="36"/>
      <c r="Q257" s="36"/>
      <c r="R257" s="36"/>
      <c r="S257" s="36"/>
      <c r="T257" s="36"/>
      <c r="U257" s="36"/>
    </row>
    <row r="258">
      <c r="A258" s="35"/>
      <c r="B258" s="35"/>
      <c r="C258" s="35"/>
      <c r="M258" s="36"/>
      <c r="N258" s="36"/>
      <c r="O258" s="36"/>
      <c r="P258" s="36"/>
      <c r="Q258" s="36"/>
      <c r="R258" s="36"/>
      <c r="S258" s="36"/>
      <c r="T258" s="36"/>
      <c r="U258" s="36"/>
    </row>
    <row r="259">
      <c r="A259" s="35"/>
      <c r="B259" s="35"/>
      <c r="C259" s="35"/>
      <c r="M259" s="36"/>
      <c r="N259" s="36"/>
      <c r="O259" s="36"/>
      <c r="P259" s="36"/>
      <c r="Q259" s="36"/>
      <c r="R259" s="36"/>
      <c r="S259" s="36"/>
      <c r="T259" s="36"/>
      <c r="U259" s="36"/>
    </row>
    <row r="260">
      <c r="A260" s="35"/>
      <c r="B260" s="35"/>
      <c r="C260" s="35"/>
      <c r="M260" s="36"/>
      <c r="N260" s="36"/>
      <c r="O260" s="36"/>
      <c r="P260" s="36"/>
      <c r="Q260" s="36"/>
      <c r="R260" s="36"/>
      <c r="S260" s="36"/>
      <c r="T260" s="36"/>
      <c r="U260" s="36"/>
    </row>
    <row r="261">
      <c r="A261" s="35"/>
      <c r="B261" s="35"/>
      <c r="C261" s="35"/>
      <c r="M261" s="36"/>
      <c r="N261" s="36"/>
      <c r="O261" s="36"/>
      <c r="P261" s="36"/>
      <c r="Q261" s="36"/>
      <c r="R261" s="36"/>
      <c r="S261" s="36"/>
      <c r="T261" s="36"/>
      <c r="U261" s="36"/>
    </row>
    <row r="262">
      <c r="A262" s="35"/>
      <c r="B262" s="35"/>
      <c r="C262" s="35"/>
      <c r="M262" s="36"/>
      <c r="N262" s="36"/>
      <c r="O262" s="36"/>
      <c r="P262" s="36"/>
      <c r="Q262" s="36"/>
      <c r="R262" s="36"/>
      <c r="S262" s="36"/>
      <c r="T262" s="36"/>
      <c r="U262" s="36"/>
    </row>
    <row r="263">
      <c r="A263" s="35"/>
      <c r="B263" s="35"/>
      <c r="C263" s="35"/>
      <c r="M263" s="36"/>
      <c r="N263" s="36"/>
      <c r="O263" s="36"/>
      <c r="P263" s="36"/>
      <c r="Q263" s="36"/>
      <c r="R263" s="36"/>
      <c r="S263" s="36"/>
      <c r="T263" s="36"/>
      <c r="U263" s="36"/>
    </row>
    <row r="264">
      <c r="A264" s="35"/>
      <c r="B264" s="35"/>
      <c r="C264" s="35"/>
      <c r="M264" s="36"/>
      <c r="N264" s="36"/>
      <c r="O264" s="36"/>
      <c r="P264" s="36"/>
      <c r="Q264" s="36"/>
      <c r="R264" s="36"/>
      <c r="S264" s="36"/>
      <c r="T264" s="36"/>
      <c r="U264" s="36"/>
    </row>
    <row r="265">
      <c r="A265" s="35"/>
      <c r="B265" s="35"/>
      <c r="C265" s="35"/>
      <c r="M265" s="36"/>
      <c r="N265" s="36"/>
      <c r="O265" s="36"/>
      <c r="P265" s="36"/>
      <c r="Q265" s="36"/>
      <c r="R265" s="36"/>
      <c r="S265" s="36"/>
      <c r="T265" s="36"/>
      <c r="U265" s="36"/>
    </row>
    <row r="266">
      <c r="A266" s="35"/>
      <c r="B266" s="35"/>
      <c r="C266" s="35"/>
      <c r="M266" s="36"/>
      <c r="N266" s="36"/>
      <c r="O266" s="36"/>
      <c r="P266" s="36"/>
      <c r="Q266" s="36"/>
      <c r="R266" s="36"/>
      <c r="S266" s="36"/>
      <c r="T266" s="36"/>
      <c r="U266" s="36"/>
    </row>
    <row r="267">
      <c r="A267" s="35"/>
      <c r="B267" s="35"/>
      <c r="C267" s="35"/>
      <c r="M267" s="36"/>
      <c r="N267" s="36"/>
      <c r="O267" s="36"/>
      <c r="P267" s="36"/>
      <c r="Q267" s="36"/>
      <c r="R267" s="36"/>
      <c r="S267" s="36"/>
      <c r="T267" s="36"/>
      <c r="U267" s="36"/>
    </row>
    <row r="268">
      <c r="A268" s="35"/>
      <c r="B268" s="35"/>
      <c r="C268" s="35"/>
      <c r="M268" s="36"/>
      <c r="N268" s="36"/>
      <c r="O268" s="36"/>
      <c r="P268" s="36"/>
      <c r="Q268" s="36"/>
      <c r="R268" s="36"/>
      <c r="S268" s="36"/>
      <c r="T268" s="36"/>
      <c r="U268" s="36"/>
    </row>
    <row r="269">
      <c r="A269" s="35"/>
      <c r="B269" s="35"/>
      <c r="C269" s="35"/>
      <c r="M269" s="36"/>
      <c r="N269" s="36"/>
      <c r="O269" s="36"/>
      <c r="P269" s="36"/>
      <c r="Q269" s="36"/>
      <c r="R269" s="36"/>
      <c r="S269" s="36"/>
      <c r="T269" s="36"/>
      <c r="U269" s="36"/>
    </row>
    <row r="270">
      <c r="A270" s="35"/>
      <c r="B270" s="35"/>
      <c r="C270" s="35"/>
      <c r="M270" s="36"/>
      <c r="N270" s="36"/>
      <c r="O270" s="36"/>
      <c r="P270" s="36"/>
      <c r="Q270" s="36"/>
      <c r="R270" s="36"/>
      <c r="S270" s="36"/>
      <c r="T270" s="36"/>
      <c r="U270" s="36"/>
    </row>
    <row r="271">
      <c r="A271" s="35"/>
      <c r="B271" s="35"/>
      <c r="C271" s="35"/>
      <c r="M271" s="36"/>
      <c r="N271" s="36"/>
      <c r="O271" s="36"/>
      <c r="P271" s="36"/>
      <c r="Q271" s="36"/>
      <c r="R271" s="36"/>
      <c r="S271" s="36"/>
      <c r="T271" s="36"/>
      <c r="U271" s="36"/>
    </row>
    <row r="272">
      <c r="A272" s="35"/>
      <c r="B272" s="35"/>
      <c r="C272" s="35"/>
      <c r="M272" s="36"/>
      <c r="N272" s="36"/>
      <c r="O272" s="36"/>
      <c r="P272" s="36"/>
      <c r="Q272" s="36"/>
      <c r="R272" s="36"/>
      <c r="S272" s="36"/>
      <c r="T272" s="36"/>
      <c r="U272" s="36"/>
    </row>
    <row r="273">
      <c r="A273" s="35"/>
      <c r="B273" s="35"/>
      <c r="C273" s="35"/>
      <c r="M273" s="36"/>
      <c r="N273" s="36"/>
      <c r="O273" s="36"/>
      <c r="P273" s="36"/>
      <c r="Q273" s="36"/>
      <c r="R273" s="36"/>
      <c r="S273" s="36"/>
      <c r="T273" s="36"/>
      <c r="U273" s="36"/>
    </row>
    <row r="274">
      <c r="A274" s="35"/>
      <c r="B274" s="35"/>
      <c r="C274" s="35"/>
      <c r="M274" s="36"/>
      <c r="N274" s="36"/>
      <c r="O274" s="36"/>
      <c r="P274" s="36"/>
      <c r="Q274" s="36"/>
      <c r="R274" s="36"/>
      <c r="S274" s="36"/>
      <c r="T274" s="36"/>
      <c r="U274" s="36"/>
    </row>
    <row r="275">
      <c r="A275" s="35"/>
      <c r="B275" s="35"/>
      <c r="C275" s="35"/>
      <c r="M275" s="36"/>
      <c r="N275" s="36"/>
      <c r="O275" s="36"/>
      <c r="P275" s="36"/>
      <c r="Q275" s="36"/>
      <c r="R275" s="36"/>
      <c r="S275" s="36"/>
      <c r="T275" s="36"/>
      <c r="U275" s="36"/>
    </row>
    <row r="276">
      <c r="A276" s="35"/>
      <c r="B276" s="35"/>
      <c r="C276" s="35"/>
      <c r="M276" s="36"/>
      <c r="N276" s="36"/>
      <c r="O276" s="36"/>
      <c r="P276" s="36"/>
      <c r="Q276" s="36"/>
      <c r="R276" s="36"/>
      <c r="S276" s="36"/>
      <c r="T276" s="36"/>
      <c r="U276" s="36"/>
    </row>
    <row r="277">
      <c r="A277" s="35"/>
      <c r="B277" s="35"/>
      <c r="C277" s="35"/>
      <c r="M277" s="36"/>
      <c r="N277" s="36"/>
      <c r="O277" s="36"/>
      <c r="P277" s="36"/>
      <c r="Q277" s="36"/>
      <c r="R277" s="36"/>
      <c r="S277" s="36"/>
      <c r="T277" s="36"/>
      <c r="U277" s="36"/>
    </row>
    <row r="278">
      <c r="A278" s="35"/>
      <c r="B278" s="35"/>
      <c r="C278" s="35"/>
      <c r="M278" s="36"/>
      <c r="N278" s="36"/>
      <c r="O278" s="36"/>
      <c r="P278" s="36"/>
      <c r="Q278" s="36"/>
      <c r="R278" s="36"/>
      <c r="S278" s="36"/>
      <c r="T278" s="36"/>
      <c r="U278" s="36"/>
    </row>
    <row r="279">
      <c r="A279" s="35"/>
      <c r="B279" s="35"/>
      <c r="C279" s="35"/>
      <c r="M279" s="36"/>
      <c r="N279" s="36"/>
      <c r="O279" s="36"/>
      <c r="P279" s="36"/>
      <c r="Q279" s="36"/>
      <c r="R279" s="36"/>
      <c r="S279" s="36"/>
      <c r="T279" s="36"/>
      <c r="U279" s="36"/>
    </row>
    <row r="280">
      <c r="A280" s="35"/>
      <c r="B280" s="35"/>
      <c r="C280" s="35"/>
      <c r="M280" s="36"/>
      <c r="N280" s="36"/>
      <c r="O280" s="36"/>
      <c r="P280" s="36"/>
      <c r="Q280" s="36"/>
      <c r="R280" s="36"/>
      <c r="S280" s="36"/>
      <c r="T280" s="36"/>
      <c r="U280" s="36"/>
    </row>
    <row r="281">
      <c r="A281" s="35"/>
      <c r="B281" s="35"/>
      <c r="C281" s="35"/>
      <c r="M281" s="36"/>
      <c r="N281" s="36"/>
      <c r="O281" s="36"/>
      <c r="P281" s="36"/>
      <c r="Q281" s="36"/>
      <c r="R281" s="36"/>
      <c r="S281" s="36"/>
      <c r="T281" s="36"/>
      <c r="U281" s="36"/>
    </row>
    <row r="282">
      <c r="A282" s="35"/>
      <c r="B282" s="35"/>
      <c r="C282" s="35"/>
      <c r="M282" s="36"/>
      <c r="N282" s="36"/>
      <c r="O282" s="36"/>
      <c r="P282" s="36"/>
      <c r="Q282" s="36"/>
      <c r="R282" s="36"/>
      <c r="S282" s="36"/>
      <c r="T282" s="36"/>
      <c r="U282" s="36"/>
    </row>
    <row r="283">
      <c r="A283" s="35"/>
      <c r="B283" s="35"/>
      <c r="C283" s="35"/>
      <c r="M283" s="36"/>
      <c r="N283" s="36"/>
      <c r="O283" s="36"/>
      <c r="P283" s="36"/>
      <c r="Q283" s="36"/>
      <c r="R283" s="36"/>
      <c r="S283" s="36"/>
      <c r="T283" s="36"/>
      <c r="U283" s="36"/>
    </row>
    <row r="284">
      <c r="A284" s="35"/>
      <c r="B284" s="35"/>
      <c r="C284" s="35"/>
      <c r="M284" s="36"/>
      <c r="N284" s="36"/>
      <c r="O284" s="36"/>
      <c r="P284" s="36"/>
      <c r="Q284" s="36"/>
      <c r="R284" s="36"/>
      <c r="S284" s="36"/>
      <c r="T284" s="36"/>
      <c r="U284" s="36"/>
    </row>
    <row r="285">
      <c r="A285" s="35"/>
      <c r="B285" s="35"/>
      <c r="C285" s="35"/>
      <c r="M285" s="36"/>
      <c r="N285" s="36"/>
      <c r="O285" s="36"/>
      <c r="P285" s="36"/>
      <c r="Q285" s="36"/>
      <c r="R285" s="36"/>
      <c r="S285" s="36"/>
      <c r="T285" s="36"/>
      <c r="U285" s="36"/>
    </row>
    <row r="286">
      <c r="A286" s="35"/>
      <c r="B286" s="35"/>
      <c r="C286" s="35"/>
      <c r="M286" s="36"/>
      <c r="N286" s="36"/>
      <c r="O286" s="36"/>
      <c r="P286" s="36"/>
      <c r="Q286" s="36"/>
      <c r="R286" s="36"/>
      <c r="S286" s="36"/>
      <c r="T286" s="36"/>
      <c r="U286" s="36"/>
    </row>
    <row r="287">
      <c r="A287" s="35"/>
      <c r="B287" s="35"/>
      <c r="C287" s="35"/>
      <c r="M287" s="36"/>
      <c r="N287" s="36"/>
      <c r="O287" s="36"/>
      <c r="P287" s="36"/>
      <c r="Q287" s="36"/>
      <c r="R287" s="36"/>
      <c r="S287" s="36"/>
      <c r="T287" s="36"/>
      <c r="U287" s="36"/>
    </row>
    <row r="288">
      <c r="A288" s="35"/>
      <c r="B288" s="35"/>
      <c r="C288" s="35"/>
      <c r="M288" s="36"/>
      <c r="N288" s="36"/>
      <c r="O288" s="36"/>
      <c r="P288" s="36"/>
      <c r="Q288" s="36"/>
      <c r="R288" s="36"/>
      <c r="S288" s="36"/>
      <c r="T288" s="36"/>
      <c r="U288" s="36"/>
    </row>
    <row r="289">
      <c r="A289" s="35"/>
      <c r="B289" s="35"/>
      <c r="C289" s="35"/>
      <c r="M289" s="36"/>
      <c r="N289" s="36"/>
      <c r="O289" s="36"/>
      <c r="P289" s="36"/>
      <c r="Q289" s="36"/>
      <c r="R289" s="36"/>
      <c r="S289" s="36"/>
      <c r="T289" s="36"/>
      <c r="U289" s="36"/>
    </row>
    <row r="290">
      <c r="A290" s="35"/>
      <c r="B290" s="35"/>
      <c r="C290" s="35"/>
      <c r="M290" s="36"/>
      <c r="N290" s="36"/>
      <c r="O290" s="36"/>
      <c r="P290" s="36"/>
      <c r="Q290" s="36"/>
      <c r="R290" s="36"/>
      <c r="S290" s="36"/>
      <c r="T290" s="36"/>
      <c r="U290" s="36"/>
    </row>
    <row r="291">
      <c r="A291" s="35"/>
      <c r="B291" s="35"/>
      <c r="C291" s="35"/>
      <c r="M291" s="36"/>
      <c r="N291" s="36"/>
      <c r="O291" s="36"/>
      <c r="P291" s="36"/>
      <c r="Q291" s="36"/>
      <c r="R291" s="36"/>
      <c r="S291" s="36"/>
      <c r="T291" s="36"/>
      <c r="U291" s="36"/>
    </row>
    <row r="292">
      <c r="A292" s="35"/>
      <c r="B292" s="35"/>
      <c r="C292" s="35"/>
      <c r="M292" s="36"/>
      <c r="N292" s="36"/>
      <c r="O292" s="36"/>
      <c r="P292" s="36"/>
      <c r="Q292" s="36"/>
      <c r="R292" s="36"/>
      <c r="S292" s="36"/>
      <c r="T292" s="36"/>
      <c r="U292" s="36"/>
    </row>
    <row r="293">
      <c r="A293" s="35"/>
      <c r="B293" s="35"/>
      <c r="C293" s="35"/>
      <c r="M293" s="36"/>
      <c r="N293" s="36"/>
      <c r="O293" s="36"/>
      <c r="P293" s="36"/>
      <c r="Q293" s="36"/>
      <c r="R293" s="36"/>
      <c r="S293" s="36"/>
      <c r="T293" s="36"/>
      <c r="U293" s="36"/>
    </row>
    <row r="294">
      <c r="A294" s="35"/>
      <c r="B294" s="35"/>
      <c r="C294" s="35"/>
      <c r="M294" s="36"/>
      <c r="N294" s="36"/>
      <c r="O294" s="36"/>
      <c r="P294" s="36"/>
      <c r="Q294" s="36"/>
      <c r="R294" s="36"/>
      <c r="S294" s="36"/>
      <c r="T294" s="36"/>
      <c r="U294" s="36"/>
    </row>
    <row r="295">
      <c r="A295" s="35"/>
      <c r="B295" s="35"/>
      <c r="C295" s="35"/>
      <c r="M295" s="36"/>
      <c r="N295" s="36"/>
      <c r="O295" s="36"/>
      <c r="P295" s="36"/>
      <c r="Q295" s="36"/>
      <c r="R295" s="36"/>
      <c r="S295" s="36"/>
      <c r="T295" s="36"/>
      <c r="U295" s="36"/>
    </row>
    <row r="296">
      <c r="A296" s="35"/>
      <c r="B296" s="35"/>
      <c r="C296" s="35"/>
      <c r="M296" s="36"/>
      <c r="N296" s="36"/>
      <c r="O296" s="36"/>
      <c r="P296" s="36"/>
      <c r="Q296" s="36"/>
      <c r="R296" s="36"/>
      <c r="S296" s="36"/>
      <c r="T296" s="36"/>
      <c r="U296" s="36"/>
    </row>
    <row r="297">
      <c r="A297" s="35"/>
      <c r="B297" s="35"/>
      <c r="C297" s="35"/>
      <c r="M297" s="36"/>
      <c r="N297" s="36"/>
      <c r="O297" s="36"/>
      <c r="P297" s="36"/>
      <c r="Q297" s="36"/>
      <c r="R297" s="36"/>
      <c r="S297" s="36"/>
      <c r="T297" s="36"/>
      <c r="U297" s="36"/>
    </row>
    <row r="298">
      <c r="A298" s="35"/>
      <c r="B298" s="35"/>
      <c r="C298" s="35"/>
      <c r="M298" s="36"/>
      <c r="N298" s="36"/>
      <c r="O298" s="36"/>
      <c r="P298" s="36"/>
      <c r="Q298" s="36"/>
      <c r="R298" s="36"/>
      <c r="S298" s="36"/>
      <c r="T298" s="36"/>
      <c r="U298" s="36"/>
    </row>
    <row r="299">
      <c r="A299" s="35"/>
      <c r="B299" s="35"/>
      <c r="C299" s="35"/>
      <c r="M299" s="36"/>
      <c r="N299" s="36"/>
      <c r="O299" s="36"/>
      <c r="P299" s="36"/>
      <c r="Q299" s="36"/>
      <c r="R299" s="36"/>
      <c r="S299" s="36"/>
      <c r="T299" s="36"/>
      <c r="U299" s="36"/>
    </row>
    <row r="300">
      <c r="A300" s="35"/>
      <c r="B300" s="35"/>
      <c r="C300" s="35"/>
      <c r="M300" s="36"/>
      <c r="N300" s="36"/>
      <c r="O300" s="36"/>
      <c r="P300" s="36"/>
      <c r="Q300" s="36"/>
      <c r="R300" s="36"/>
      <c r="S300" s="36"/>
      <c r="T300" s="36"/>
      <c r="U300" s="36"/>
    </row>
    <row r="301">
      <c r="A301" s="35"/>
      <c r="B301" s="35"/>
      <c r="C301" s="35"/>
      <c r="M301" s="36"/>
      <c r="N301" s="36"/>
      <c r="O301" s="36"/>
      <c r="P301" s="36"/>
      <c r="Q301" s="36"/>
      <c r="R301" s="36"/>
      <c r="S301" s="36"/>
      <c r="T301" s="36"/>
      <c r="U301" s="36"/>
    </row>
    <row r="302">
      <c r="A302" s="35"/>
      <c r="B302" s="35"/>
      <c r="C302" s="35"/>
      <c r="M302" s="36"/>
      <c r="N302" s="36"/>
      <c r="O302" s="36"/>
      <c r="P302" s="36"/>
      <c r="Q302" s="36"/>
      <c r="R302" s="36"/>
      <c r="S302" s="36"/>
      <c r="T302" s="36"/>
      <c r="U302" s="36"/>
    </row>
    <row r="303">
      <c r="A303" s="35"/>
      <c r="B303" s="35"/>
      <c r="C303" s="35"/>
      <c r="M303" s="36"/>
      <c r="N303" s="36"/>
      <c r="O303" s="36"/>
      <c r="P303" s="36"/>
      <c r="Q303" s="36"/>
      <c r="R303" s="36"/>
      <c r="S303" s="36"/>
      <c r="T303" s="36"/>
      <c r="U303" s="36"/>
    </row>
    <row r="304">
      <c r="A304" s="35"/>
      <c r="B304" s="35"/>
      <c r="C304" s="35"/>
      <c r="M304" s="36"/>
      <c r="N304" s="36"/>
      <c r="O304" s="36"/>
      <c r="P304" s="36"/>
      <c r="Q304" s="36"/>
      <c r="R304" s="36"/>
      <c r="S304" s="36"/>
      <c r="T304" s="36"/>
      <c r="U304" s="36"/>
    </row>
    <row r="305">
      <c r="A305" s="35"/>
      <c r="B305" s="35"/>
      <c r="C305" s="35"/>
      <c r="M305" s="36"/>
      <c r="N305" s="36"/>
      <c r="O305" s="36"/>
      <c r="P305" s="36"/>
      <c r="Q305" s="36"/>
      <c r="R305" s="36"/>
      <c r="S305" s="36"/>
      <c r="T305" s="36"/>
      <c r="U305" s="36"/>
    </row>
    <row r="306">
      <c r="A306" s="35"/>
      <c r="B306" s="35"/>
      <c r="C306" s="35"/>
      <c r="M306" s="36"/>
      <c r="N306" s="36"/>
      <c r="O306" s="36"/>
      <c r="P306" s="36"/>
      <c r="Q306" s="36"/>
      <c r="R306" s="36"/>
      <c r="S306" s="36"/>
      <c r="T306" s="36"/>
      <c r="U306" s="36"/>
    </row>
    <row r="307">
      <c r="A307" s="35"/>
      <c r="B307" s="35"/>
      <c r="C307" s="35"/>
      <c r="M307" s="36"/>
      <c r="N307" s="36"/>
      <c r="O307" s="36"/>
      <c r="P307" s="36"/>
      <c r="Q307" s="36"/>
      <c r="R307" s="36"/>
      <c r="S307" s="36"/>
      <c r="T307" s="36"/>
      <c r="U307" s="36"/>
    </row>
    <row r="308">
      <c r="A308" s="35"/>
      <c r="B308" s="35"/>
      <c r="C308" s="35"/>
      <c r="M308" s="36"/>
      <c r="N308" s="36"/>
      <c r="O308" s="36"/>
      <c r="P308" s="36"/>
      <c r="Q308" s="36"/>
      <c r="R308" s="36"/>
      <c r="S308" s="36"/>
      <c r="T308" s="36"/>
      <c r="U308" s="36"/>
    </row>
    <row r="309">
      <c r="A309" s="35"/>
      <c r="B309" s="35"/>
      <c r="C309" s="35"/>
      <c r="M309" s="36"/>
      <c r="N309" s="36"/>
      <c r="O309" s="36"/>
      <c r="P309" s="36"/>
      <c r="Q309" s="36"/>
      <c r="R309" s="36"/>
      <c r="S309" s="36"/>
      <c r="T309" s="36"/>
      <c r="U309" s="36"/>
    </row>
    <row r="310">
      <c r="A310" s="35"/>
      <c r="B310" s="35"/>
      <c r="C310" s="35"/>
      <c r="M310" s="36"/>
      <c r="N310" s="36"/>
      <c r="O310" s="36"/>
      <c r="P310" s="36"/>
      <c r="Q310" s="36"/>
      <c r="R310" s="36"/>
      <c r="S310" s="36"/>
      <c r="T310" s="36"/>
      <c r="U310" s="36"/>
    </row>
    <row r="311">
      <c r="A311" s="35"/>
      <c r="B311" s="35"/>
      <c r="C311" s="35"/>
      <c r="M311" s="36"/>
      <c r="N311" s="36"/>
      <c r="O311" s="36"/>
      <c r="P311" s="36"/>
      <c r="Q311" s="36"/>
      <c r="R311" s="36"/>
      <c r="S311" s="36"/>
      <c r="T311" s="36"/>
      <c r="U311" s="36"/>
    </row>
    <row r="312">
      <c r="A312" s="35"/>
      <c r="B312" s="35"/>
      <c r="C312" s="35"/>
      <c r="M312" s="36"/>
      <c r="N312" s="36"/>
      <c r="O312" s="36"/>
      <c r="P312" s="36"/>
      <c r="Q312" s="36"/>
      <c r="R312" s="36"/>
      <c r="S312" s="36"/>
      <c r="T312" s="36"/>
      <c r="U312" s="36"/>
    </row>
    <row r="313">
      <c r="A313" s="35"/>
      <c r="B313" s="35"/>
      <c r="C313" s="35"/>
      <c r="M313" s="36"/>
      <c r="N313" s="36"/>
      <c r="O313" s="36"/>
      <c r="P313" s="36"/>
      <c r="Q313" s="36"/>
      <c r="R313" s="36"/>
      <c r="S313" s="36"/>
      <c r="T313" s="36"/>
      <c r="U313" s="36"/>
    </row>
    <row r="314">
      <c r="A314" s="35"/>
      <c r="B314" s="35"/>
      <c r="C314" s="35"/>
      <c r="M314" s="36"/>
      <c r="N314" s="36"/>
      <c r="O314" s="36"/>
      <c r="P314" s="36"/>
      <c r="Q314" s="36"/>
      <c r="R314" s="36"/>
      <c r="S314" s="36"/>
      <c r="T314" s="36"/>
      <c r="U314" s="36"/>
    </row>
    <row r="315">
      <c r="A315" s="35"/>
      <c r="B315" s="35"/>
      <c r="C315" s="35"/>
      <c r="M315" s="36"/>
      <c r="N315" s="36"/>
      <c r="O315" s="36"/>
      <c r="P315" s="36"/>
      <c r="Q315" s="36"/>
      <c r="R315" s="36"/>
      <c r="S315" s="36"/>
      <c r="T315" s="36"/>
      <c r="U315" s="36"/>
    </row>
    <row r="316">
      <c r="A316" s="35"/>
      <c r="B316" s="35"/>
      <c r="C316" s="35"/>
      <c r="M316" s="36"/>
      <c r="N316" s="36"/>
      <c r="O316" s="36"/>
      <c r="P316" s="36"/>
      <c r="Q316" s="36"/>
      <c r="R316" s="36"/>
      <c r="S316" s="36"/>
      <c r="T316" s="36"/>
      <c r="U316" s="36"/>
    </row>
    <row r="317">
      <c r="A317" s="35"/>
      <c r="B317" s="35"/>
      <c r="C317" s="35"/>
      <c r="M317" s="36"/>
      <c r="N317" s="36"/>
      <c r="O317" s="36"/>
      <c r="P317" s="36"/>
      <c r="Q317" s="36"/>
      <c r="R317" s="36"/>
      <c r="S317" s="36"/>
      <c r="T317" s="36"/>
      <c r="U317" s="36"/>
    </row>
    <row r="318">
      <c r="A318" s="35"/>
      <c r="B318" s="35"/>
      <c r="C318" s="35"/>
      <c r="M318" s="36"/>
      <c r="N318" s="36"/>
      <c r="O318" s="36"/>
      <c r="P318" s="36"/>
      <c r="Q318" s="36"/>
      <c r="R318" s="36"/>
      <c r="S318" s="36"/>
      <c r="T318" s="36"/>
      <c r="U318" s="36"/>
    </row>
    <row r="319">
      <c r="A319" s="35"/>
      <c r="B319" s="35"/>
      <c r="C319" s="35"/>
      <c r="M319" s="36"/>
      <c r="N319" s="36"/>
      <c r="O319" s="36"/>
      <c r="P319" s="36"/>
      <c r="Q319" s="36"/>
      <c r="R319" s="36"/>
      <c r="S319" s="36"/>
      <c r="T319" s="36"/>
      <c r="U319" s="36"/>
    </row>
    <row r="320">
      <c r="A320" s="35"/>
      <c r="B320" s="35"/>
      <c r="C320" s="35"/>
      <c r="M320" s="36"/>
      <c r="N320" s="36"/>
      <c r="O320" s="36"/>
      <c r="P320" s="36"/>
      <c r="Q320" s="36"/>
      <c r="R320" s="36"/>
      <c r="S320" s="36"/>
      <c r="T320" s="36"/>
      <c r="U320" s="36"/>
    </row>
    <row r="321">
      <c r="A321" s="35"/>
      <c r="B321" s="35"/>
      <c r="C321" s="35"/>
      <c r="M321" s="36"/>
      <c r="N321" s="36"/>
      <c r="O321" s="36"/>
      <c r="P321" s="36"/>
      <c r="Q321" s="36"/>
      <c r="R321" s="36"/>
      <c r="S321" s="36"/>
      <c r="T321" s="36"/>
      <c r="U321" s="36"/>
    </row>
    <row r="322">
      <c r="A322" s="35"/>
      <c r="B322" s="35"/>
      <c r="C322" s="35"/>
      <c r="M322" s="36"/>
      <c r="N322" s="36"/>
      <c r="O322" s="36"/>
      <c r="P322" s="36"/>
      <c r="Q322" s="36"/>
      <c r="R322" s="36"/>
      <c r="S322" s="36"/>
      <c r="T322" s="36"/>
      <c r="U322" s="36"/>
    </row>
    <row r="323">
      <c r="A323" s="35"/>
      <c r="B323" s="35"/>
      <c r="C323" s="35"/>
      <c r="M323" s="36"/>
      <c r="N323" s="36"/>
      <c r="O323" s="36"/>
      <c r="P323" s="36"/>
      <c r="Q323" s="36"/>
      <c r="R323" s="36"/>
      <c r="S323" s="36"/>
      <c r="T323" s="36"/>
      <c r="U323" s="36"/>
    </row>
    <row r="324">
      <c r="A324" s="35"/>
      <c r="B324" s="35"/>
      <c r="C324" s="35"/>
      <c r="M324" s="36"/>
      <c r="N324" s="36"/>
      <c r="O324" s="36"/>
      <c r="P324" s="36"/>
      <c r="Q324" s="36"/>
      <c r="R324" s="36"/>
      <c r="S324" s="36"/>
      <c r="T324" s="36"/>
      <c r="U324" s="36"/>
    </row>
    <row r="325">
      <c r="A325" s="35"/>
      <c r="B325" s="35"/>
      <c r="C325" s="35"/>
      <c r="M325" s="36"/>
      <c r="N325" s="36"/>
      <c r="O325" s="36"/>
      <c r="P325" s="36"/>
      <c r="Q325" s="36"/>
      <c r="R325" s="36"/>
      <c r="S325" s="36"/>
      <c r="T325" s="36"/>
      <c r="U325" s="36"/>
    </row>
    <row r="326">
      <c r="A326" s="35"/>
      <c r="B326" s="35"/>
      <c r="C326" s="35"/>
      <c r="M326" s="36"/>
      <c r="N326" s="36"/>
      <c r="O326" s="36"/>
      <c r="P326" s="36"/>
      <c r="Q326" s="36"/>
      <c r="R326" s="36"/>
      <c r="S326" s="36"/>
      <c r="T326" s="36"/>
      <c r="U326" s="36"/>
    </row>
    <row r="327">
      <c r="A327" s="35"/>
      <c r="B327" s="35"/>
      <c r="C327" s="35"/>
      <c r="M327" s="36"/>
      <c r="N327" s="36"/>
      <c r="O327" s="36"/>
      <c r="P327" s="36"/>
      <c r="Q327" s="36"/>
      <c r="R327" s="36"/>
      <c r="S327" s="36"/>
      <c r="T327" s="36"/>
      <c r="U327" s="36"/>
    </row>
    <row r="328">
      <c r="A328" s="35"/>
      <c r="B328" s="35"/>
      <c r="C328" s="35"/>
      <c r="M328" s="36"/>
      <c r="N328" s="36"/>
      <c r="O328" s="36"/>
      <c r="P328" s="36"/>
      <c r="Q328" s="36"/>
      <c r="R328" s="36"/>
      <c r="S328" s="36"/>
      <c r="T328" s="36"/>
      <c r="U328" s="36"/>
    </row>
    <row r="329">
      <c r="A329" s="35"/>
      <c r="B329" s="35"/>
      <c r="C329" s="35"/>
      <c r="M329" s="36"/>
      <c r="N329" s="36"/>
      <c r="O329" s="36"/>
      <c r="P329" s="36"/>
      <c r="Q329" s="36"/>
      <c r="R329" s="36"/>
      <c r="S329" s="36"/>
      <c r="T329" s="36"/>
      <c r="U329" s="36"/>
    </row>
    <row r="330">
      <c r="A330" s="35"/>
      <c r="B330" s="35"/>
      <c r="C330" s="35"/>
      <c r="M330" s="36"/>
      <c r="N330" s="36"/>
      <c r="O330" s="36"/>
      <c r="P330" s="36"/>
      <c r="Q330" s="36"/>
      <c r="R330" s="36"/>
      <c r="S330" s="36"/>
      <c r="T330" s="36"/>
      <c r="U330" s="36"/>
    </row>
    <row r="331">
      <c r="A331" s="35"/>
      <c r="B331" s="35"/>
      <c r="C331" s="35"/>
      <c r="M331" s="36"/>
      <c r="N331" s="36"/>
      <c r="O331" s="36"/>
      <c r="P331" s="36"/>
      <c r="Q331" s="36"/>
      <c r="R331" s="36"/>
      <c r="S331" s="36"/>
      <c r="T331" s="36"/>
      <c r="U331" s="36"/>
    </row>
    <row r="332">
      <c r="A332" s="35"/>
      <c r="B332" s="35"/>
      <c r="C332" s="35"/>
      <c r="M332" s="36"/>
      <c r="N332" s="36"/>
      <c r="O332" s="36"/>
      <c r="P332" s="36"/>
      <c r="Q332" s="36"/>
      <c r="R332" s="36"/>
      <c r="S332" s="36"/>
      <c r="T332" s="36"/>
      <c r="U332" s="36"/>
    </row>
    <row r="333">
      <c r="A333" s="35"/>
      <c r="B333" s="35"/>
      <c r="C333" s="35"/>
      <c r="M333" s="36"/>
      <c r="N333" s="36"/>
      <c r="O333" s="36"/>
      <c r="P333" s="36"/>
      <c r="Q333" s="36"/>
      <c r="R333" s="36"/>
      <c r="S333" s="36"/>
      <c r="T333" s="36"/>
      <c r="U333" s="36"/>
    </row>
    <row r="334">
      <c r="A334" s="35"/>
      <c r="B334" s="35"/>
      <c r="C334" s="35"/>
      <c r="M334" s="36"/>
      <c r="N334" s="36"/>
      <c r="O334" s="36"/>
      <c r="P334" s="36"/>
      <c r="Q334" s="36"/>
      <c r="R334" s="36"/>
      <c r="S334" s="36"/>
      <c r="T334" s="36"/>
      <c r="U334" s="36"/>
    </row>
    <row r="335">
      <c r="A335" s="35"/>
      <c r="B335" s="35"/>
      <c r="C335" s="35"/>
      <c r="M335" s="36"/>
      <c r="N335" s="36"/>
      <c r="O335" s="36"/>
      <c r="P335" s="36"/>
      <c r="Q335" s="36"/>
      <c r="R335" s="36"/>
      <c r="S335" s="36"/>
      <c r="T335" s="36"/>
      <c r="U335" s="36"/>
    </row>
    <row r="336">
      <c r="A336" s="35"/>
      <c r="B336" s="35"/>
      <c r="C336" s="35"/>
      <c r="M336" s="36"/>
      <c r="N336" s="36"/>
      <c r="O336" s="36"/>
      <c r="P336" s="36"/>
      <c r="Q336" s="36"/>
      <c r="R336" s="36"/>
      <c r="S336" s="36"/>
      <c r="T336" s="36"/>
      <c r="U336" s="36"/>
    </row>
    <row r="337">
      <c r="A337" s="35"/>
      <c r="B337" s="35"/>
      <c r="C337" s="35"/>
      <c r="M337" s="36"/>
      <c r="N337" s="36"/>
      <c r="O337" s="36"/>
      <c r="P337" s="36"/>
      <c r="Q337" s="36"/>
      <c r="R337" s="36"/>
      <c r="S337" s="36"/>
      <c r="T337" s="36"/>
      <c r="U337" s="36"/>
    </row>
    <row r="338">
      <c r="A338" s="35"/>
      <c r="B338" s="35"/>
      <c r="C338" s="35"/>
      <c r="M338" s="36"/>
      <c r="N338" s="36"/>
      <c r="O338" s="36"/>
      <c r="P338" s="36"/>
      <c r="Q338" s="36"/>
      <c r="R338" s="36"/>
      <c r="S338" s="36"/>
      <c r="T338" s="36"/>
      <c r="U338" s="36"/>
    </row>
    <row r="339">
      <c r="A339" s="35"/>
      <c r="B339" s="35"/>
      <c r="C339" s="35"/>
      <c r="M339" s="36"/>
      <c r="N339" s="36"/>
      <c r="O339" s="36"/>
      <c r="P339" s="36"/>
      <c r="Q339" s="36"/>
      <c r="R339" s="36"/>
      <c r="S339" s="36"/>
      <c r="T339" s="36"/>
      <c r="U339" s="36"/>
    </row>
    <row r="340">
      <c r="A340" s="35"/>
      <c r="B340" s="35"/>
      <c r="C340" s="35"/>
      <c r="M340" s="36"/>
      <c r="N340" s="36"/>
      <c r="O340" s="36"/>
      <c r="P340" s="36"/>
      <c r="Q340" s="36"/>
      <c r="R340" s="36"/>
      <c r="S340" s="36"/>
      <c r="T340" s="36"/>
      <c r="U340" s="36"/>
    </row>
    <row r="341">
      <c r="A341" s="35"/>
      <c r="B341" s="35"/>
      <c r="C341" s="35"/>
      <c r="M341" s="36"/>
      <c r="N341" s="36"/>
      <c r="O341" s="36"/>
      <c r="P341" s="36"/>
      <c r="Q341" s="36"/>
      <c r="R341" s="36"/>
      <c r="S341" s="36"/>
      <c r="T341" s="36"/>
      <c r="U341" s="36"/>
    </row>
    <row r="342">
      <c r="A342" s="35"/>
      <c r="B342" s="35"/>
      <c r="C342" s="35"/>
      <c r="M342" s="36"/>
      <c r="N342" s="36"/>
      <c r="O342" s="36"/>
      <c r="P342" s="36"/>
      <c r="Q342" s="36"/>
      <c r="R342" s="36"/>
      <c r="S342" s="36"/>
      <c r="T342" s="36"/>
      <c r="U342" s="36"/>
    </row>
    <row r="343">
      <c r="A343" s="35"/>
      <c r="B343" s="35"/>
      <c r="C343" s="35"/>
      <c r="M343" s="36"/>
      <c r="N343" s="36"/>
      <c r="O343" s="36"/>
      <c r="P343" s="36"/>
      <c r="Q343" s="36"/>
      <c r="R343" s="36"/>
      <c r="S343" s="36"/>
      <c r="T343" s="36"/>
      <c r="U343" s="36"/>
    </row>
    <row r="344">
      <c r="A344" s="35"/>
      <c r="B344" s="35"/>
      <c r="C344" s="35"/>
      <c r="M344" s="36"/>
      <c r="N344" s="36"/>
      <c r="O344" s="36"/>
      <c r="P344" s="36"/>
      <c r="Q344" s="36"/>
      <c r="R344" s="36"/>
      <c r="S344" s="36"/>
      <c r="T344" s="36"/>
      <c r="U344" s="36"/>
    </row>
    <row r="345">
      <c r="A345" s="35"/>
      <c r="B345" s="35"/>
      <c r="C345" s="35"/>
      <c r="M345" s="36"/>
      <c r="N345" s="36"/>
      <c r="O345" s="36"/>
      <c r="P345" s="36"/>
      <c r="Q345" s="36"/>
      <c r="R345" s="36"/>
      <c r="S345" s="36"/>
      <c r="T345" s="36"/>
      <c r="U345" s="36"/>
    </row>
    <row r="346">
      <c r="A346" s="35"/>
      <c r="B346" s="35"/>
      <c r="C346" s="35"/>
      <c r="M346" s="36"/>
      <c r="N346" s="36"/>
      <c r="O346" s="36"/>
      <c r="P346" s="36"/>
      <c r="Q346" s="36"/>
      <c r="R346" s="36"/>
      <c r="S346" s="36"/>
      <c r="T346" s="36"/>
      <c r="U346" s="36"/>
    </row>
    <row r="347">
      <c r="A347" s="35"/>
      <c r="B347" s="35"/>
      <c r="C347" s="35"/>
      <c r="M347" s="36"/>
      <c r="N347" s="36"/>
      <c r="O347" s="36"/>
      <c r="P347" s="36"/>
      <c r="Q347" s="36"/>
      <c r="R347" s="36"/>
      <c r="S347" s="36"/>
      <c r="T347" s="36"/>
      <c r="U347" s="36"/>
    </row>
    <row r="348">
      <c r="A348" s="35"/>
      <c r="B348" s="35"/>
      <c r="C348" s="35"/>
      <c r="M348" s="36"/>
      <c r="N348" s="36"/>
      <c r="O348" s="36"/>
      <c r="P348" s="36"/>
      <c r="Q348" s="36"/>
      <c r="R348" s="36"/>
      <c r="S348" s="36"/>
      <c r="T348" s="36"/>
      <c r="U348" s="36"/>
    </row>
    <row r="349">
      <c r="A349" s="35"/>
      <c r="B349" s="35"/>
      <c r="C349" s="35"/>
      <c r="M349" s="36"/>
      <c r="N349" s="36"/>
      <c r="O349" s="36"/>
      <c r="P349" s="36"/>
      <c r="Q349" s="36"/>
      <c r="R349" s="36"/>
      <c r="S349" s="36"/>
      <c r="T349" s="36"/>
      <c r="U349" s="36"/>
    </row>
    <row r="350">
      <c r="A350" s="35"/>
      <c r="B350" s="35"/>
      <c r="C350" s="35"/>
      <c r="M350" s="36"/>
      <c r="N350" s="36"/>
      <c r="O350" s="36"/>
      <c r="P350" s="36"/>
      <c r="Q350" s="36"/>
      <c r="R350" s="36"/>
      <c r="S350" s="36"/>
      <c r="T350" s="36"/>
      <c r="U350" s="36"/>
    </row>
    <row r="351">
      <c r="A351" s="35"/>
      <c r="B351" s="35"/>
      <c r="C351" s="35"/>
      <c r="M351" s="36"/>
      <c r="N351" s="36"/>
      <c r="O351" s="36"/>
      <c r="P351" s="36"/>
      <c r="Q351" s="36"/>
      <c r="R351" s="36"/>
      <c r="S351" s="36"/>
      <c r="T351" s="36"/>
      <c r="U351" s="36"/>
    </row>
    <row r="352">
      <c r="A352" s="35"/>
      <c r="B352" s="35"/>
      <c r="C352" s="35"/>
      <c r="M352" s="36"/>
      <c r="N352" s="36"/>
      <c r="O352" s="36"/>
      <c r="P352" s="36"/>
      <c r="Q352" s="36"/>
      <c r="R352" s="36"/>
      <c r="S352" s="36"/>
      <c r="T352" s="36"/>
      <c r="U352" s="36"/>
    </row>
    <row r="353">
      <c r="A353" s="35"/>
      <c r="B353" s="35"/>
      <c r="C353" s="35"/>
      <c r="M353" s="36"/>
      <c r="N353" s="36"/>
      <c r="O353" s="36"/>
      <c r="P353" s="36"/>
      <c r="Q353" s="36"/>
      <c r="R353" s="36"/>
      <c r="S353" s="36"/>
      <c r="T353" s="36"/>
      <c r="U353" s="36"/>
    </row>
    <row r="354">
      <c r="A354" s="35"/>
      <c r="B354" s="35"/>
      <c r="C354" s="35"/>
      <c r="M354" s="36"/>
      <c r="N354" s="36"/>
      <c r="O354" s="36"/>
      <c r="P354" s="36"/>
      <c r="Q354" s="36"/>
      <c r="R354" s="36"/>
      <c r="S354" s="36"/>
      <c r="T354" s="36"/>
      <c r="U354" s="36"/>
    </row>
    <row r="355">
      <c r="A355" s="35"/>
      <c r="B355" s="35"/>
      <c r="C355" s="35"/>
      <c r="M355" s="36"/>
      <c r="N355" s="36"/>
      <c r="O355" s="36"/>
      <c r="P355" s="36"/>
      <c r="Q355" s="36"/>
      <c r="R355" s="36"/>
      <c r="S355" s="36"/>
      <c r="T355" s="36"/>
      <c r="U355" s="36"/>
    </row>
    <row r="356">
      <c r="A356" s="35"/>
      <c r="B356" s="35"/>
      <c r="C356" s="35"/>
      <c r="M356" s="36"/>
      <c r="N356" s="36"/>
      <c r="O356" s="36"/>
      <c r="P356" s="36"/>
      <c r="Q356" s="36"/>
      <c r="R356" s="36"/>
      <c r="S356" s="36"/>
      <c r="T356" s="36"/>
      <c r="U356" s="36"/>
    </row>
    <row r="357">
      <c r="A357" s="35"/>
      <c r="B357" s="35"/>
      <c r="C357" s="35"/>
      <c r="M357" s="36"/>
      <c r="N357" s="36"/>
      <c r="O357" s="36"/>
      <c r="P357" s="36"/>
      <c r="Q357" s="36"/>
      <c r="R357" s="36"/>
      <c r="S357" s="36"/>
      <c r="T357" s="36"/>
      <c r="U357" s="36"/>
    </row>
    <row r="358">
      <c r="A358" s="35"/>
      <c r="B358" s="35"/>
      <c r="C358" s="35"/>
      <c r="M358" s="36"/>
      <c r="N358" s="36"/>
      <c r="O358" s="36"/>
      <c r="P358" s="36"/>
      <c r="Q358" s="36"/>
      <c r="R358" s="36"/>
      <c r="S358" s="36"/>
      <c r="T358" s="36"/>
      <c r="U358" s="36"/>
    </row>
    <row r="359">
      <c r="A359" s="35"/>
      <c r="B359" s="35"/>
      <c r="C359" s="35"/>
      <c r="M359" s="36"/>
      <c r="N359" s="36"/>
      <c r="O359" s="36"/>
      <c r="P359" s="36"/>
      <c r="Q359" s="36"/>
      <c r="R359" s="36"/>
      <c r="S359" s="36"/>
      <c r="T359" s="36"/>
      <c r="U359" s="36"/>
    </row>
    <row r="360">
      <c r="A360" s="35"/>
      <c r="B360" s="35"/>
      <c r="C360" s="35"/>
      <c r="M360" s="36"/>
      <c r="N360" s="36"/>
      <c r="O360" s="36"/>
      <c r="P360" s="36"/>
      <c r="Q360" s="36"/>
      <c r="R360" s="36"/>
      <c r="S360" s="36"/>
      <c r="T360" s="36"/>
      <c r="U360" s="36"/>
    </row>
    <row r="361">
      <c r="A361" s="35"/>
      <c r="B361" s="35"/>
      <c r="C361" s="35"/>
      <c r="M361" s="36"/>
      <c r="N361" s="36"/>
      <c r="O361" s="36"/>
      <c r="P361" s="36"/>
      <c r="Q361" s="36"/>
      <c r="R361" s="36"/>
      <c r="S361" s="36"/>
      <c r="T361" s="36"/>
      <c r="U361" s="36"/>
    </row>
    <row r="362">
      <c r="A362" s="35"/>
      <c r="B362" s="35"/>
      <c r="C362" s="35"/>
      <c r="M362" s="36"/>
      <c r="N362" s="36"/>
      <c r="O362" s="36"/>
      <c r="P362" s="36"/>
      <c r="Q362" s="36"/>
      <c r="R362" s="36"/>
      <c r="S362" s="36"/>
      <c r="T362" s="36"/>
      <c r="U362" s="36"/>
    </row>
    <row r="363">
      <c r="A363" s="35"/>
      <c r="B363" s="35"/>
      <c r="C363" s="35"/>
      <c r="M363" s="36"/>
      <c r="N363" s="36"/>
      <c r="O363" s="36"/>
      <c r="P363" s="36"/>
      <c r="Q363" s="36"/>
      <c r="R363" s="36"/>
      <c r="S363" s="36"/>
      <c r="T363" s="36"/>
      <c r="U363" s="36"/>
    </row>
    <row r="364">
      <c r="A364" s="35"/>
      <c r="B364" s="35"/>
      <c r="C364" s="35"/>
      <c r="M364" s="36"/>
      <c r="N364" s="36"/>
      <c r="O364" s="36"/>
      <c r="P364" s="36"/>
      <c r="Q364" s="36"/>
      <c r="R364" s="36"/>
      <c r="S364" s="36"/>
      <c r="T364" s="36"/>
      <c r="U364" s="36"/>
    </row>
    <row r="365">
      <c r="A365" s="35"/>
      <c r="B365" s="35"/>
      <c r="C365" s="35"/>
      <c r="M365" s="36"/>
      <c r="N365" s="36"/>
      <c r="O365" s="36"/>
      <c r="P365" s="36"/>
      <c r="Q365" s="36"/>
      <c r="R365" s="36"/>
      <c r="S365" s="36"/>
      <c r="T365" s="36"/>
      <c r="U365" s="36"/>
    </row>
    <row r="366">
      <c r="A366" s="35"/>
      <c r="B366" s="35"/>
      <c r="C366" s="35"/>
      <c r="M366" s="36"/>
      <c r="N366" s="36"/>
      <c r="O366" s="36"/>
      <c r="P366" s="36"/>
      <c r="Q366" s="36"/>
      <c r="R366" s="36"/>
      <c r="S366" s="36"/>
      <c r="T366" s="36"/>
      <c r="U366" s="36"/>
    </row>
    <row r="367">
      <c r="A367" s="35"/>
      <c r="B367" s="35"/>
      <c r="C367" s="35"/>
      <c r="M367" s="36"/>
      <c r="N367" s="36"/>
      <c r="O367" s="36"/>
      <c r="P367" s="36"/>
      <c r="Q367" s="36"/>
      <c r="R367" s="36"/>
      <c r="S367" s="36"/>
      <c r="T367" s="36"/>
      <c r="U367" s="36"/>
    </row>
    <row r="368">
      <c r="A368" s="35"/>
      <c r="B368" s="35"/>
      <c r="C368" s="35"/>
      <c r="M368" s="36"/>
      <c r="N368" s="36"/>
      <c r="O368" s="36"/>
      <c r="P368" s="36"/>
      <c r="Q368" s="36"/>
      <c r="R368" s="36"/>
      <c r="S368" s="36"/>
      <c r="T368" s="36"/>
      <c r="U368" s="36"/>
    </row>
    <row r="369">
      <c r="A369" s="35"/>
      <c r="B369" s="35"/>
      <c r="C369" s="35"/>
      <c r="M369" s="36"/>
      <c r="N369" s="36"/>
      <c r="O369" s="36"/>
      <c r="P369" s="36"/>
      <c r="Q369" s="36"/>
      <c r="R369" s="36"/>
      <c r="S369" s="36"/>
      <c r="T369" s="36"/>
      <c r="U369" s="36"/>
    </row>
    <row r="370">
      <c r="A370" s="35"/>
      <c r="B370" s="35"/>
      <c r="C370" s="35"/>
      <c r="M370" s="36"/>
      <c r="N370" s="36"/>
      <c r="O370" s="36"/>
      <c r="P370" s="36"/>
      <c r="Q370" s="36"/>
      <c r="R370" s="36"/>
      <c r="S370" s="36"/>
      <c r="T370" s="36"/>
      <c r="U370" s="36"/>
    </row>
    <row r="371">
      <c r="A371" s="35"/>
      <c r="B371" s="35"/>
      <c r="C371" s="35"/>
      <c r="M371" s="36"/>
      <c r="N371" s="36"/>
      <c r="O371" s="36"/>
      <c r="P371" s="36"/>
      <c r="Q371" s="36"/>
      <c r="R371" s="36"/>
      <c r="S371" s="36"/>
      <c r="T371" s="36"/>
      <c r="U371" s="36"/>
    </row>
    <row r="372">
      <c r="A372" s="35"/>
      <c r="B372" s="35"/>
      <c r="C372" s="35"/>
      <c r="M372" s="36"/>
      <c r="N372" s="36"/>
      <c r="O372" s="36"/>
      <c r="P372" s="36"/>
      <c r="Q372" s="36"/>
      <c r="R372" s="36"/>
      <c r="S372" s="36"/>
      <c r="T372" s="36"/>
      <c r="U372" s="36"/>
    </row>
    <row r="373">
      <c r="A373" s="35"/>
      <c r="B373" s="35"/>
      <c r="C373" s="35"/>
      <c r="M373" s="36"/>
      <c r="N373" s="36"/>
      <c r="O373" s="36"/>
      <c r="P373" s="36"/>
      <c r="Q373" s="36"/>
      <c r="R373" s="36"/>
      <c r="S373" s="36"/>
      <c r="T373" s="36"/>
      <c r="U373" s="36"/>
    </row>
    <row r="374">
      <c r="A374" s="35"/>
      <c r="B374" s="35"/>
      <c r="C374" s="35"/>
      <c r="M374" s="36"/>
      <c r="N374" s="36"/>
      <c r="O374" s="36"/>
      <c r="P374" s="36"/>
      <c r="Q374" s="36"/>
      <c r="R374" s="36"/>
      <c r="S374" s="36"/>
      <c r="T374" s="36"/>
      <c r="U374" s="36"/>
    </row>
    <row r="375">
      <c r="A375" s="35"/>
      <c r="B375" s="35"/>
      <c r="C375" s="35"/>
      <c r="M375" s="36"/>
      <c r="N375" s="36"/>
      <c r="O375" s="36"/>
      <c r="P375" s="36"/>
      <c r="Q375" s="36"/>
      <c r="R375" s="36"/>
      <c r="S375" s="36"/>
      <c r="T375" s="36"/>
      <c r="U375" s="36"/>
    </row>
    <row r="376">
      <c r="A376" s="35"/>
      <c r="B376" s="35"/>
      <c r="C376" s="35"/>
      <c r="M376" s="36"/>
      <c r="N376" s="36"/>
      <c r="O376" s="36"/>
      <c r="P376" s="36"/>
      <c r="Q376" s="36"/>
      <c r="R376" s="36"/>
      <c r="S376" s="36"/>
      <c r="T376" s="36"/>
      <c r="U376" s="36"/>
    </row>
    <row r="377">
      <c r="A377" s="35"/>
      <c r="B377" s="35"/>
      <c r="C377" s="35"/>
      <c r="M377" s="36"/>
      <c r="N377" s="36"/>
      <c r="O377" s="36"/>
      <c r="P377" s="36"/>
      <c r="Q377" s="36"/>
      <c r="R377" s="36"/>
      <c r="S377" s="36"/>
      <c r="T377" s="36"/>
      <c r="U377" s="36"/>
    </row>
    <row r="378">
      <c r="A378" s="35"/>
      <c r="B378" s="35"/>
      <c r="C378" s="35"/>
      <c r="M378" s="36"/>
      <c r="N378" s="36"/>
      <c r="O378" s="36"/>
      <c r="P378" s="36"/>
      <c r="Q378" s="36"/>
      <c r="R378" s="36"/>
      <c r="S378" s="36"/>
      <c r="T378" s="36"/>
      <c r="U378" s="36"/>
    </row>
    <row r="379">
      <c r="A379" s="35"/>
      <c r="B379" s="35"/>
      <c r="C379" s="35"/>
      <c r="M379" s="36"/>
      <c r="N379" s="36"/>
      <c r="O379" s="36"/>
      <c r="P379" s="36"/>
      <c r="Q379" s="36"/>
      <c r="R379" s="36"/>
      <c r="S379" s="36"/>
      <c r="T379" s="36"/>
      <c r="U379" s="36"/>
    </row>
    <row r="380">
      <c r="A380" s="35"/>
      <c r="B380" s="35"/>
      <c r="C380" s="35"/>
      <c r="M380" s="36"/>
      <c r="N380" s="36"/>
      <c r="O380" s="36"/>
      <c r="P380" s="36"/>
      <c r="Q380" s="36"/>
      <c r="R380" s="36"/>
      <c r="S380" s="36"/>
      <c r="T380" s="36"/>
      <c r="U380" s="36"/>
    </row>
    <row r="381">
      <c r="A381" s="35"/>
      <c r="B381" s="35"/>
      <c r="C381" s="35"/>
      <c r="M381" s="36"/>
      <c r="N381" s="36"/>
      <c r="O381" s="36"/>
      <c r="P381" s="36"/>
      <c r="Q381" s="36"/>
      <c r="R381" s="36"/>
      <c r="S381" s="36"/>
      <c r="T381" s="36"/>
      <c r="U381" s="36"/>
    </row>
    <row r="382">
      <c r="A382" s="35"/>
      <c r="B382" s="35"/>
      <c r="C382" s="35"/>
      <c r="M382" s="36"/>
      <c r="N382" s="36"/>
      <c r="O382" s="36"/>
      <c r="P382" s="36"/>
      <c r="Q382" s="36"/>
      <c r="R382" s="36"/>
      <c r="S382" s="36"/>
      <c r="T382" s="36"/>
      <c r="U382" s="36"/>
    </row>
    <row r="383">
      <c r="A383" s="35"/>
      <c r="B383" s="35"/>
      <c r="C383" s="35"/>
      <c r="M383" s="36"/>
      <c r="N383" s="36"/>
      <c r="O383" s="36"/>
      <c r="P383" s="36"/>
      <c r="Q383" s="36"/>
      <c r="R383" s="36"/>
      <c r="S383" s="36"/>
      <c r="T383" s="36"/>
      <c r="U383" s="36"/>
    </row>
    <row r="384">
      <c r="A384" s="35"/>
      <c r="B384" s="35"/>
      <c r="C384" s="35"/>
      <c r="M384" s="36"/>
      <c r="N384" s="36"/>
      <c r="O384" s="36"/>
      <c r="P384" s="36"/>
      <c r="Q384" s="36"/>
      <c r="R384" s="36"/>
      <c r="S384" s="36"/>
      <c r="T384" s="36"/>
      <c r="U384" s="36"/>
    </row>
    <row r="385">
      <c r="A385" s="35"/>
      <c r="B385" s="35"/>
      <c r="C385" s="35"/>
      <c r="M385" s="36"/>
      <c r="N385" s="36"/>
      <c r="O385" s="36"/>
      <c r="P385" s="36"/>
      <c r="Q385" s="36"/>
      <c r="R385" s="36"/>
      <c r="S385" s="36"/>
      <c r="T385" s="36"/>
      <c r="U385" s="36"/>
    </row>
    <row r="386">
      <c r="A386" s="35"/>
      <c r="B386" s="35"/>
      <c r="C386" s="35"/>
      <c r="M386" s="36"/>
      <c r="N386" s="36"/>
      <c r="O386" s="36"/>
      <c r="P386" s="36"/>
      <c r="Q386" s="36"/>
      <c r="R386" s="36"/>
      <c r="S386" s="36"/>
      <c r="T386" s="36"/>
      <c r="U386" s="36"/>
    </row>
    <row r="387">
      <c r="A387" s="35"/>
      <c r="B387" s="35"/>
      <c r="C387" s="35"/>
      <c r="M387" s="36"/>
      <c r="N387" s="36"/>
      <c r="O387" s="36"/>
      <c r="P387" s="36"/>
      <c r="Q387" s="36"/>
      <c r="R387" s="36"/>
      <c r="S387" s="36"/>
      <c r="T387" s="36"/>
      <c r="U387" s="36"/>
    </row>
    <row r="388">
      <c r="A388" s="35"/>
      <c r="B388" s="35"/>
      <c r="C388" s="35"/>
      <c r="M388" s="36"/>
      <c r="N388" s="36"/>
      <c r="O388" s="36"/>
      <c r="P388" s="36"/>
      <c r="Q388" s="36"/>
      <c r="R388" s="36"/>
      <c r="S388" s="36"/>
      <c r="T388" s="36"/>
      <c r="U388" s="36"/>
    </row>
    <row r="389">
      <c r="A389" s="35"/>
      <c r="B389" s="35"/>
      <c r="C389" s="35"/>
      <c r="M389" s="36"/>
      <c r="N389" s="36"/>
      <c r="O389" s="36"/>
      <c r="P389" s="36"/>
      <c r="Q389" s="36"/>
      <c r="R389" s="36"/>
      <c r="S389" s="36"/>
      <c r="T389" s="36"/>
      <c r="U389" s="36"/>
    </row>
    <row r="390">
      <c r="A390" s="35"/>
      <c r="B390" s="35"/>
      <c r="C390" s="35"/>
      <c r="M390" s="36"/>
      <c r="N390" s="36"/>
      <c r="O390" s="36"/>
      <c r="P390" s="36"/>
      <c r="Q390" s="36"/>
      <c r="R390" s="36"/>
      <c r="S390" s="36"/>
      <c r="T390" s="36"/>
      <c r="U390" s="36"/>
    </row>
    <row r="391">
      <c r="A391" s="35"/>
      <c r="B391" s="35"/>
      <c r="C391" s="35"/>
      <c r="M391" s="36"/>
      <c r="N391" s="36"/>
      <c r="O391" s="36"/>
      <c r="P391" s="36"/>
      <c r="Q391" s="36"/>
      <c r="R391" s="36"/>
      <c r="S391" s="36"/>
      <c r="T391" s="36"/>
      <c r="U391" s="36"/>
    </row>
    <row r="392">
      <c r="A392" s="35"/>
      <c r="B392" s="35"/>
      <c r="C392" s="35"/>
      <c r="M392" s="36"/>
      <c r="N392" s="36"/>
      <c r="O392" s="36"/>
      <c r="P392" s="36"/>
      <c r="Q392" s="36"/>
      <c r="R392" s="36"/>
      <c r="S392" s="36"/>
      <c r="T392" s="36"/>
      <c r="U392" s="36"/>
    </row>
    <row r="393">
      <c r="A393" s="35"/>
      <c r="B393" s="35"/>
      <c r="C393" s="35"/>
      <c r="M393" s="36"/>
      <c r="N393" s="36"/>
      <c r="O393" s="36"/>
      <c r="P393" s="36"/>
      <c r="Q393" s="36"/>
      <c r="R393" s="36"/>
      <c r="S393" s="36"/>
      <c r="T393" s="36"/>
      <c r="U393" s="36"/>
    </row>
    <row r="394">
      <c r="A394" s="35"/>
      <c r="B394" s="35"/>
      <c r="C394" s="35"/>
      <c r="M394" s="36"/>
      <c r="N394" s="36"/>
      <c r="O394" s="36"/>
      <c r="P394" s="36"/>
      <c r="Q394" s="36"/>
      <c r="R394" s="36"/>
      <c r="S394" s="36"/>
      <c r="T394" s="36"/>
      <c r="U394" s="36"/>
    </row>
    <row r="395">
      <c r="A395" s="35"/>
      <c r="B395" s="35"/>
      <c r="C395" s="35"/>
      <c r="M395" s="36"/>
      <c r="N395" s="36"/>
      <c r="O395" s="36"/>
      <c r="P395" s="36"/>
      <c r="Q395" s="36"/>
      <c r="R395" s="36"/>
      <c r="S395" s="36"/>
      <c r="T395" s="36"/>
      <c r="U395" s="36"/>
    </row>
    <row r="396">
      <c r="A396" s="35"/>
      <c r="B396" s="35"/>
      <c r="C396" s="35"/>
      <c r="M396" s="36"/>
      <c r="N396" s="36"/>
      <c r="O396" s="36"/>
      <c r="P396" s="36"/>
      <c r="Q396" s="36"/>
      <c r="R396" s="36"/>
      <c r="S396" s="36"/>
      <c r="T396" s="36"/>
      <c r="U396" s="36"/>
    </row>
    <row r="397">
      <c r="A397" s="35"/>
      <c r="B397" s="35"/>
      <c r="C397" s="35"/>
      <c r="M397" s="36"/>
      <c r="N397" s="36"/>
      <c r="O397" s="36"/>
      <c r="P397" s="36"/>
      <c r="Q397" s="36"/>
      <c r="R397" s="36"/>
      <c r="S397" s="36"/>
      <c r="T397" s="36"/>
      <c r="U397" s="36"/>
    </row>
    <row r="398">
      <c r="A398" s="35"/>
      <c r="B398" s="35"/>
      <c r="C398" s="35"/>
      <c r="M398" s="36"/>
      <c r="N398" s="36"/>
      <c r="O398" s="36"/>
      <c r="P398" s="36"/>
      <c r="Q398" s="36"/>
      <c r="R398" s="36"/>
      <c r="S398" s="36"/>
      <c r="T398" s="36"/>
      <c r="U398" s="36"/>
    </row>
    <row r="399">
      <c r="A399" s="35"/>
      <c r="B399" s="35"/>
      <c r="C399" s="35"/>
      <c r="M399" s="36"/>
      <c r="N399" s="36"/>
      <c r="O399" s="36"/>
      <c r="P399" s="36"/>
      <c r="Q399" s="36"/>
      <c r="R399" s="36"/>
      <c r="S399" s="36"/>
      <c r="T399" s="36"/>
      <c r="U399" s="36"/>
    </row>
    <row r="400">
      <c r="A400" s="35"/>
      <c r="B400" s="35"/>
      <c r="C400" s="35"/>
      <c r="M400" s="36"/>
      <c r="N400" s="36"/>
      <c r="O400" s="36"/>
      <c r="P400" s="36"/>
      <c r="Q400" s="36"/>
      <c r="R400" s="36"/>
      <c r="S400" s="36"/>
      <c r="T400" s="36"/>
      <c r="U400" s="36"/>
    </row>
    <row r="401">
      <c r="A401" s="35"/>
      <c r="B401" s="35"/>
      <c r="C401" s="35"/>
      <c r="M401" s="36"/>
      <c r="N401" s="36"/>
      <c r="O401" s="36"/>
      <c r="P401" s="36"/>
      <c r="Q401" s="36"/>
      <c r="R401" s="36"/>
      <c r="S401" s="36"/>
      <c r="T401" s="36"/>
      <c r="U401" s="36"/>
    </row>
    <row r="402">
      <c r="A402" s="35"/>
      <c r="B402" s="35"/>
      <c r="C402" s="35"/>
      <c r="M402" s="36"/>
      <c r="N402" s="36"/>
      <c r="O402" s="36"/>
      <c r="P402" s="36"/>
      <c r="Q402" s="36"/>
      <c r="R402" s="36"/>
      <c r="S402" s="36"/>
      <c r="T402" s="36"/>
      <c r="U402" s="36"/>
    </row>
    <row r="403">
      <c r="A403" s="35"/>
      <c r="B403" s="35"/>
      <c r="C403" s="35"/>
      <c r="M403" s="36"/>
      <c r="N403" s="36"/>
      <c r="O403" s="36"/>
      <c r="P403" s="36"/>
      <c r="Q403" s="36"/>
      <c r="R403" s="36"/>
      <c r="S403" s="36"/>
      <c r="T403" s="36"/>
      <c r="U403" s="36"/>
    </row>
    <row r="404">
      <c r="A404" s="35"/>
      <c r="B404" s="35"/>
      <c r="C404" s="35"/>
      <c r="M404" s="36"/>
      <c r="N404" s="36"/>
      <c r="O404" s="36"/>
      <c r="P404" s="36"/>
      <c r="Q404" s="36"/>
      <c r="R404" s="36"/>
      <c r="S404" s="36"/>
      <c r="T404" s="36"/>
      <c r="U404" s="36"/>
    </row>
    <row r="405">
      <c r="A405" s="35"/>
      <c r="B405" s="35"/>
      <c r="C405" s="35"/>
      <c r="M405" s="36"/>
      <c r="N405" s="36"/>
      <c r="O405" s="36"/>
      <c r="P405" s="36"/>
      <c r="Q405" s="36"/>
      <c r="R405" s="36"/>
      <c r="S405" s="36"/>
      <c r="T405" s="36"/>
      <c r="U405" s="36"/>
    </row>
    <row r="406">
      <c r="A406" s="35"/>
      <c r="B406" s="35"/>
      <c r="C406" s="35"/>
      <c r="M406" s="36"/>
      <c r="N406" s="36"/>
      <c r="O406" s="36"/>
      <c r="P406" s="36"/>
      <c r="Q406" s="36"/>
      <c r="R406" s="36"/>
      <c r="S406" s="36"/>
      <c r="T406" s="36"/>
      <c r="U406" s="36"/>
    </row>
    <row r="407">
      <c r="A407" s="35"/>
      <c r="B407" s="35"/>
      <c r="C407" s="35"/>
      <c r="M407" s="36"/>
      <c r="N407" s="36"/>
      <c r="O407" s="36"/>
      <c r="P407" s="36"/>
      <c r="Q407" s="36"/>
      <c r="R407" s="36"/>
      <c r="S407" s="36"/>
      <c r="T407" s="36"/>
      <c r="U407" s="36"/>
    </row>
    <row r="408">
      <c r="A408" s="35"/>
      <c r="B408" s="35"/>
      <c r="C408" s="35"/>
      <c r="M408" s="36"/>
      <c r="N408" s="36"/>
      <c r="O408" s="36"/>
      <c r="P408" s="36"/>
      <c r="Q408" s="36"/>
      <c r="R408" s="36"/>
      <c r="S408" s="36"/>
      <c r="T408" s="36"/>
      <c r="U408" s="36"/>
    </row>
    <row r="409">
      <c r="A409" s="35"/>
      <c r="B409" s="35"/>
      <c r="C409" s="35"/>
      <c r="M409" s="36"/>
      <c r="N409" s="36"/>
      <c r="O409" s="36"/>
      <c r="P409" s="36"/>
      <c r="Q409" s="36"/>
      <c r="R409" s="36"/>
      <c r="S409" s="36"/>
      <c r="T409" s="36"/>
      <c r="U409" s="36"/>
    </row>
    <row r="410">
      <c r="A410" s="35"/>
      <c r="B410" s="35"/>
      <c r="C410" s="35"/>
      <c r="M410" s="36"/>
      <c r="N410" s="36"/>
      <c r="O410" s="36"/>
      <c r="P410" s="36"/>
      <c r="Q410" s="36"/>
      <c r="R410" s="36"/>
      <c r="S410" s="36"/>
      <c r="T410" s="36"/>
      <c r="U410" s="36"/>
    </row>
    <row r="411">
      <c r="A411" s="35"/>
      <c r="B411" s="35"/>
      <c r="C411" s="35"/>
      <c r="M411" s="36"/>
      <c r="N411" s="36"/>
      <c r="O411" s="36"/>
      <c r="P411" s="36"/>
      <c r="Q411" s="36"/>
      <c r="R411" s="36"/>
      <c r="S411" s="36"/>
      <c r="T411" s="36"/>
      <c r="U411" s="36"/>
    </row>
    <row r="412">
      <c r="A412" s="35"/>
      <c r="B412" s="35"/>
      <c r="C412" s="35"/>
      <c r="M412" s="36"/>
      <c r="N412" s="36"/>
      <c r="O412" s="36"/>
      <c r="P412" s="36"/>
      <c r="Q412" s="36"/>
      <c r="R412" s="36"/>
      <c r="S412" s="36"/>
      <c r="T412" s="36"/>
      <c r="U412" s="36"/>
    </row>
    <row r="413">
      <c r="A413" s="35"/>
      <c r="B413" s="35"/>
      <c r="C413" s="35"/>
      <c r="M413" s="36"/>
      <c r="N413" s="36"/>
      <c r="O413" s="36"/>
      <c r="P413" s="36"/>
      <c r="Q413" s="36"/>
      <c r="R413" s="36"/>
      <c r="S413" s="36"/>
      <c r="T413" s="36"/>
      <c r="U413" s="36"/>
    </row>
    <row r="414">
      <c r="A414" s="35"/>
      <c r="B414" s="35"/>
      <c r="C414" s="35"/>
      <c r="M414" s="36"/>
      <c r="N414" s="36"/>
      <c r="O414" s="36"/>
      <c r="P414" s="36"/>
      <c r="Q414" s="36"/>
      <c r="R414" s="36"/>
      <c r="S414" s="36"/>
      <c r="T414" s="36"/>
      <c r="U414" s="36"/>
    </row>
    <row r="415">
      <c r="A415" s="35"/>
      <c r="B415" s="35"/>
      <c r="C415" s="35"/>
      <c r="M415" s="36"/>
      <c r="N415" s="36"/>
      <c r="O415" s="36"/>
      <c r="P415" s="36"/>
      <c r="Q415" s="36"/>
      <c r="R415" s="36"/>
      <c r="S415" s="36"/>
      <c r="T415" s="36"/>
      <c r="U415" s="36"/>
    </row>
    <row r="416">
      <c r="A416" s="35"/>
      <c r="B416" s="35"/>
      <c r="C416" s="35"/>
      <c r="M416" s="36"/>
      <c r="N416" s="36"/>
      <c r="O416" s="36"/>
      <c r="P416" s="36"/>
      <c r="Q416" s="36"/>
      <c r="R416" s="36"/>
      <c r="S416" s="36"/>
      <c r="T416" s="36"/>
      <c r="U416" s="36"/>
    </row>
    <row r="417">
      <c r="A417" s="35"/>
      <c r="B417" s="35"/>
      <c r="C417" s="35"/>
      <c r="M417" s="36"/>
      <c r="N417" s="36"/>
      <c r="O417" s="36"/>
      <c r="P417" s="36"/>
      <c r="Q417" s="36"/>
      <c r="R417" s="36"/>
      <c r="S417" s="36"/>
      <c r="T417" s="36"/>
      <c r="U417" s="36"/>
    </row>
    <row r="418">
      <c r="A418" s="35"/>
      <c r="B418" s="35"/>
      <c r="C418" s="35"/>
      <c r="M418" s="36"/>
      <c r="N418" s="36"/>
      <c r="O418" s="36"/>
      <c r="P418" s="36"/>
      <c r="Q418" s="36"/>
      <c r="R418" s="36"/>
      <c r="S418" s="36"/>
      <c r="T418" s="36"/>
      <c r="U418" s="36"/>
    </row>
    <row r="419">
      <c r="A419" s="35"/>
      <c r="B419" s="35"/>
      <c r="C419" s="35"/>
      <c r="M419" s="36"/>
      <c r="N419" s="36"/>
      <c r="O419" s="36"/>
      <c r="P419" s="36"/>
      <c r="Q419" s="36"/>
      <c r="R419" s="36"/>
      <c r="S419" s="36"/>
      <c r="T419" s="36"/>
      <c r="U419" s="36"/>
    </row>
    <row r="420">
      <c r="A420" s="35"/>
      <c r="B420" s="35"/>
      <c r="C420" s="35"/>
      <c r="M420" s="36"/>
      <c r="N420" s="36"/>
      <c r="O420" s="36"/>
      <c r="P420" s="36"/>
      <c r="Q420" s="36"/>
      <c r="R420" s="36"/>
      <c r="S420" s="36"/>
      <c r="T420" s="36"/>
      <c r="U420" s="36"/>
    </row>
    <row r="421">
      <c r="A421" s="35"/>
      <c r="B421" s="35"/>
      <c r="C421" s="35"/>
      <c r="M421" s="36"/>
      <c r="N421" s="36"/>
      <c r="O421" s="36"/>
      <c r="P421" s="36"/>
      <c r="Q421" s="36"/>
      <c r="R421" s="36"/>
      <c r="S421" s="36"/>
      <c r="T421" s="36"/>
      <c r="U421" s="36"/>
    </row>
    <row r="422">
      <c r="A422" s="35"/>
      <c r="B422" s="35"/>
      <c r="C422" s="35"/>
      <c r="M422" s="36"/>
      <c r="N422" s="36"/>
      <c r="O422" s="36"/>
      <c r="P422" s="36"/>
      <c r="Q422" s="36"/>
      <c r="R422" s="36"/>
      <c r="S422" s="36"/>
      <c r="T422" s="36"/>
      <c r="U422" s="36"/>
    </row>
    <row r="423">
      <c r="A423" s="35"/>
      <c r="B423" s="35"/>
      <c r="C423" s="35"/>
      <c r="M423" s="36"/>
      <c r="N423" s="36"/>
      <c r="O423" s="36"/>
      <c r="P423" s="36"/>
      <c r="Q423" s="36"/>
      <c r="R423" s="36"/>
      <c r="S423" s="36"/>
      <c r="T423" s="36"/>
      <c r="U423" s="36"/>
    </row>
    <row r="424">
      <c r="A424" s="35"/>
      <c r="B424" s="35"/>
      <c r="C424" s="35"/>
      <c r="M424" s="36"/>
      <c r="N424" s="36"/>
      <c r="O424" s="36"/>
      <c r="P424" s="36"/>
      <c r="Q424" s="36"/>
      <c r="R424" s="36"/>
      <c r="S424" s="36"/>
      <c r="T424" s="36"/>
      <c r="U424" s="36"/>
    </row>
    <row r="425">
      <c r="A425" s="35"/>
      <c r="B425" s="35"/>
      <c r="C425" s="35"/>
      <c r="M425" s="36"/>
      <c r="N425" s="36"/>
      <c r="O425" s="36"/>
      <c r="P425" s="36"/>
      <c r="Q425" s="36"/>
      <c r="R425" s="36"/>
      <c r="S425" s="36"/>
      <c r="T425" s="36"/>
      <c r="U425" s="36"/>
    </row>
    <row r="426">
      <c r="A426" s="35"/>
      <c r="B426" s="35"/>
      <c r="C426" s="35"/>
      <c r="M426" s="36"/>
      <c r="N426" s="36"/>
      <c r="O426" s="36"/>
      <c r="P426" s="36"/>
      <c r="Q426" s="36"/>
      <c r="R426" s="36"/>
      <c r="S426" s="36"/>
      <c r="T426" s="36"/>
      <c r="U426" s="36"/>
    </row>
    <row r="427">
      <c r="A427" s="35"/>
      <c r="B427" s="35"/>
      <c r="C427" s="35"/>
      <c r="M427" s="36"/>
      <c r="N427" s="36"/>
      <c r="O427" s="36"/>
      <c r="P427" s="36"/>
      <c r="Q427" s="36"/>
      <c r="R427" s="36"/>
      <c r="S427" s="36"/>
      <c r="T427" s="36"/>
      <c r="U427" s="36"/>
    </row>
    <row r="428">
      <c r="A428" s="35"/>
      <c r="B428" s="35"/>
      <c r="C428" s="35"/>
      <c r="M428" s="36"/>
      <c r="N428" s="36"/>
      <c r="O428" s="36"/>
      <c r="P428" s="36"/>
      <c r="Q428" s="36"/>
      <c r="R428" s="36"/>
      <c r="S428" s="36"/>
      <c r="T428" s="36"/>
      <c r="U428" s="36"/>
    </row>
    <row r="429">
      <c r="A429" s="35"/>
      <c r="B429" s="35"/>
      <c r="C429" s="35"/>
      <c r="M429" s="36"/>
      <c r="N429" s="36"/>
      <c r="O429" s="36"/>
      <c r="P429" s="36"/>
      <c r="Q429" s="36"/>
      <c r="R429" s="36"/>
      <c r="S429" s="36"/>
      <c r="T429" s="36"/>
      <c r="U429" s="36"/>
    </row>
    <row r="430">
      <c r="A430" s="35"/>
      <c r="B430" s="35"/>
      <c r="C430" s="35"/>
      <c r="M430" s="36"/>
      <c r="N430" s="36"/>
      <c r="O430" s="36"/>
      <c r="P430" s="36"/>
      <c r="Q430" s="36"/>
      <c r="R430" s="36"/>
      <c r="S430" s="36"/>
      <c r="T430" s="36"/>
      <c r="U430" s="36"/>
    </row>
    <row r="431">
      <c r="A431" s="35"/>
      <c r="B431" s="35"/>
      <c r="C431" s="35"/>
      <c r="M431" s="36"/>
      <c r="N431" s="36"/>
      <c r="O431" s="36"/>
      <c r="P431" s="36"/>
      <c r="Q431" s="36"/>
      <c r="R431" s="36"/>
      <c r="S431" s="36"/>
      <c r="T431" s="36"/>
      <c r="U431" s="36"/>
    </row>
    <row r="432">
      <c r="A432" s="35"/>
      <c r="B432" s="35"/>
      <c r="C432" s="35"/>
      <c r="M432" s="36"/>
      <c r="N432" s="36"/>
      <c r="O432" s="36"/>
      <c r="P432" s="36"/>
      <c r="Q432" s="36"/>
      <c r="R432" s="36"/>
      <c r="S432" s="36"/>
      <c r="T432" s="36"/>
      <c r="U432" s="36"/>
    </row>
    <row r="433">
      <c r="A433" s="35"/>
      <c r="B433" s="35"/>
      <c r="C433" s="35"/>
      <c r="M433" s="36"/>
      <c r="N433" s="36"/>
      <c r="O433" s="36"/>
      <c r="P433" s="36"/>
      <c r="Q433" s="36"/>
      <c r="R433" s="36"/>
      <c r="S433" s="36"/>
      <c r="T433" s="36"/>
      <c r="U433" s="36"/>
    </row>
    <row r="434">
      <c r="A434" s="35"/>
      <c r="B434" s="35"/>
      <c r="C434" s="35"/>
      <c r="M434" s="36"/>
      <c r="N434" s="36"/>
      <c r="O434" s="36"/>
      <c r="P434" s="36"/>
      <c r="Q434" s="36"/>
      <c r="R434" s="36"/>
      <c r="S434" s="36"/>
      <c r="T434" s="36"/>
      <c r="U434" s="36"/>
    </row>
    <row r="435">
      <c r="A435" s="35"/>
      <c r="B435" s="35"/>
      <c r="C435" s="35"/>
      <c r="M435" s="36"/>
      <c r="N435" s="36"/>
      <c r="O435" s="36"/>
      <c r="P435" s="36"/>
      <c r="Q435" s="36"/>
      <c r="R435" s="36"/>
      <c r="S435" s="36"/>
      <c r="T435" s="36"/>
      <c r="U435" s="36"/>
    </row>
    <row r="436">
      <c r="A436" s="35"/>
      <c r="B436" s="35"/>
      <c r="C436" s="35"/>
      <c r="M436" s="36"/>
      <c r="N436" s="36"/>
      <c r="O436" s="36"/>
      <c r="P436" s="36"/>
      <c r="Q436" s="36"/>
      <c r="R436" s="36"/>
      <c r="S436" s="36"/>
      <c r="T436" s="36"/>
      <c r="U436" s="36"/>
    </row>
    <row r="437">
      <c r="A437" s="35"/>
      <c r="B437" s="35"/>
      <c r="C437" s="35"/>
      <c r="M437" s="36"/>
      <c r="N437" s="36"/>
      <c r="O437" s="36"/>
      <c r="P437" s="36"/>
      <c r="Q437" s="36"/>
      <c r="R437" s="36"/>
      <c r="S437" s="36"/>
      <c r="T437" s="36"/>
      <c r="U437" s="36"/>
    </row>
    <row r="438">
      <c r="A438" s="35"/>
      <c r="B438" s="35"/>
      <c r="C438" s="35"/>
      <c r="M438" s="36"/>
      <c r="N438" s="36"/>
      <c r="O438" s="36"/>
      <c r="P438" s="36"/>
      <c r="Q438" s="36"/>
      <c r="R438" s="36"/>
      <c r="S438" s="36"/>
      <c r="T438" s="36"/>
      <c r="U438" s="36"/>
    </row>
    <row r="439">
      <c r="A439" s="35"/>
      <c r="B439" s="35"/>
      <c r="C439" s="35"/>
      <c r="M439" s="36"/>
      <c r="N439" s="36"/>
      <c r="O439" s="36"/>
      <c r="P439" s="36"/>
      <c r="Q439" s="36"/>
      <c r="R439" s="36"/>
      <c r="S439" s="36"/>
      <c r="T439" s="36"/>
      <c r="U439" s="36"/>
    </row>
    <row r="440">
      <c r="A440" s="35"/>
      <c r="B440" s="35"/>
      <c r="C440" s="35"/>
      <c r="M440" s="36"/>
      <c r="N440" s="36"/>
      <c r="O440" s="36"/>
      <c r="P440" s="36"/>
      <c r="Q440" s="36"/>
      <c r="R440" s="36"/>
      <c r="S440" s="36"/>
      <c r="T440" s="36"/>
      <c r="U440" s="36"/>
    </row>
    <row r="441">
      <c r="A441" s="35"/>
      <c r="B441" s="35"/>
      <c r="C441" s="35"/>
      <c r="M441" s="36"/>
      <c r="N441" s="36"/>
      <c r="O441" s="36"/>
      <c r="P441" s="36"/>
      <c r="Q441" s="36"/>
      <c r="R441" s="36"/>
      <c r="S441" s="36"/>
      <c r="T441" s="36"/>
      <c r="U441" s="36"/>
    </row>
    <row r="442">
      <c r="A442" s="35"/>
      <c r="B442" s="35"/>
      <c r="C442" s="35"/>
      <c r="M442" s="36"/>
      <c r="N442" s="36"/>
      <c r="O442" s="36"/>
      <c r="P442" s="36"/>
      <c r="Q442" s="36"/>
      <c r="R442" s="36"/>
      <c r="S442" s="36"/>
      <c r="T442" s="36"/>
      <c r="U442" s="36"/>
    </row>
    <row r="443">
      <c r="A443" s="35"/>
      <c r="B443" s="35"/>
      <c r="C443" s="35"/>
      <c r="M443" s="36"/>
      <c r="N443" s="36"/>
      <c r="O443" s="36"/>
      <c r="P443" s="36"/>
      <c r="Q443" s="36"/>
      <c r="R443" s="36"/>
      <c r="S443" s="36"/>
      <c r="T443" s="36"/>
      <c r="U443" s="36"/>
    </row>
    <row r="444">
      <c r="A444" s="35"/>
      <c r="B444" s="35"/>
      <c r="C444" s="35"/>
      <c r="M444" s="36"/>
      <c r="N444" s="36"/>
      <c r="O444" s="36"/>
      <c r="P444" s="36"/>
      <c r="Q444" s="36"/>
      <c r="R444" s="36"/>
      <c r="S444" s="36"/>
      <c r="T444" s="36"/>
      <c r="U444" s="36"/>
    </row>
    <row r="445">
      <c r="A445" s="35"/>
      <c r="B445" s="35"/>
      <c r="C445" s="35"/>
      <c r="M445" s="36"/>
      <c r="N445" s="36"/>
      <c r="O445" s="36"/>
      <c r="P445" s="36"/>
      <c r="Q445" s="36"/>
      <c r="R445" s="36"/>
      <c r="S445" s="36"/>
      <c r="T445" s="36"/>
      <c r="U445" s="36"/>
    </row>
    <row r="446">
      <c r="A446" s="35"/>
      <c r="B446" s="35"/>
      <c r="C446" s="35"/>
      <c r="M446" s="36"/>
      <c r="N446" s="36"/>
      <c r="O446" s="36"/>
      <c r="P446" s="36"/>
      <c r="Q446" s="36"/>
      <c r="R446" s="36"/>
      <c r="S446" s="36"/>
      <c r="T446" s="36"/>
      <c r="U446" s="36"/>
    </row>
    <row r="447">
      <c r="A447" s="35"/>
      <c r="B447" s="35"/>
      <c r="C447" s="35"/>
      <c r="M447" s="36"/>
      <c r="N447" s="36"/>
      <c r="O447" s="36"/>
      <c r="P447" s="36"/>
      <c r="Q447" s="36"/>
      <c r="R447" s="36"/>
      <c r="S447" s="36"/>
      <c r="T447" s="36"/>
      <c r="U447" s="36"/>
    </row>
    <row r="448">
      <c r="A448" s="35"/>
      <c r="B448" s="35"/>
      <c r="C448" s="35"/>
      <c r="M448" s="36"/>
      <c r="N448" s="36"/>
      <c r="O448" s="36"/>
      <c r="P448" s="36"/>
      <c r="Q448" s="36"/>
      <c r="R448" s="36"/>
      <c r="S448" s="36"/>
      <c r="T448" s="36"/>
      <c r="U448" s="36"/>
    </row>
    <row r="449">
      <c r="A449" s="35"/>
      <c r="B449" s="35"/>
      <c r="C449" s="35"/>
      <c r="M449" s="36"/>
      <c r="N449" s="36"/>
      <c r="O449" s="36"/>
      <c r="P449" s="36"/>
      <c r="Q449" s="36"/>
      <c r="R449" s="36"/>
      <c r="S449" s="36"/>
      <c r="T449" s="36"/>
      <c r="U449" s="36"/>
    </row>
    <row r="450">
      <c r="A450" s="35"/>
      <c r="B450" s="35"/>
      <c r="C450" s="35"/>
      <c r="M450" s="36"/>
      <c r="N450" s="36"/>
      <c r="O450" s="36"/>
      <c r="P450" s="36"/>
      <c r="Q450" s="36"/>
      <c r="R450" s="36"/>
      <c r="S450" s="36"/>
      <c r="T450" s="36"/>
      <c r="U450" s="36"/>
    </row>
    <row r="451">
      <c r="A451" s="35"/>
      <c r="B451" s="35"/>
      <c r="C451" s="35"/>
      <c r="M451" s="36"/>
      <c r="N451" s="36"/>
      <c r="O451" s="36"/>
      <c r="P451" s="36"/>
      <c r="Q451" s="36"/>
      <c r="R451" s="36"/>
      <c r="S451" s="36"/>
      <c r="T451" s="36"/>
      <c r="U451" s="36"/>
    </row>
    <row r="452">
      <c r="A452" s="35"/>
      <c r="B452" s="35"/>
      <c r="C452" s="35"/>
      <c r="M452" s="36"/>
      <c r="N452" s="36"/>
      <c r="O452" s="36"/>
      <c r="P452" s="36"/>
      <c r="Q452" s="36"/>
      <c r="R452" s="36"/>
      <c r="S452" s="36"/>
      <c r="T452" s="36"/>
      <c r="U452" s="36"/>
    </row>
    <row r="453">
      <c r="A453" s="35"/>
      <c r="B453" s="35"/>
      <c r="C453" s="35"/>
      <c r="M453" s="36"/>
      <c r="N453" s="36"/>
      <c r="O453" s="36"/>
      <c r="P453" s="36"/>
      <c r="Q453" s="36"/>
      <c r="R453" s="36"/>
      <c r="S453" s="36"/>
      <c r="T453" s="36"/>
      <c r="U453" s="36"/>
    </row>
    <row r="454">
      <c r="A454" s="35"/>
      <c r="B454" s="35"/>
      <c r="C454" s="35"/>
      <c r="M454" s="36"/>
      <c r="N454" s="36"/>
      <c r="O454" s="36"/>
      <c r="P454" s="36"/>
      <c r="Q454" s="36"/>
      <c r="R454" s="36"/>
      <c r="S454" s="36"/>
      <c r="T454" s="36"/>
      <c r="U454" s="36"/>
    </row>
    <row r="455">
      <c r="A455" s="35"/>
      <c r="B455" s="35"/>
      <c r="C455" s="35"/>
      <c r="M455" s="36"/>
      <c r="N455" s="36"/>
      <c r="O455" s="36"/>
      <c r="P455" s="36"/>
      <c r="Q455" s="36"/>
      <c r="R455" s="36"/>
      <c r="S455" s="36"/>
      <c r="T455" s="36"/>
      <c r="U455" s="36"/>
    </row>
    <row r="456">
      <c r="A456" s="35"/>
      <c r="B456" s="35"/>
      <c r="C456" s="35"/>
      <c r="M456" s="36"/>
      <c r="N456" s="36"/>
      <c r="O456" s="36"/>
      <c r="P456" s="36"/>
      <c r="Q456" s="36"/>
      <c r="R456" s="36"/>
      <c r="S456" s="36"/>
      <c r="T456" s="36"/>
      <c r="U456" s="36"/>
    </row>
    <row r="457">
      <c r="A457" s="35"/>
      <c r="B457" s="35"/>
      <c r="C457" s="35"/>
      <c r="M457" s="36"/>
      <c r="N457" s="36"/>
      <c r="O457" s="36"/>
      <c r="P457" s="36"/>
      <c r="Q457" s="36"/>
      <c r="R457" s="36"/>
      <c r="S457" s="36"/>
      <c r="T457" s="36"/>
      <c r="U457" s="36"/>
    </row>
    <row r="458">
      <c r="A458" s="35"/>
      <c r="B458" s="35"/>
      <c r="C458" s="35"/>
      <c r="M458" s="36"/>
      <c r="N458" s="36"/>
      <c r="O458" s="36"/>
      <c r="P458" s="36"/>
      <c r="Q458" s="36"/>
      <c r="R458" s="36"/>
      <c r="S458" s="36"/>
      <c r="T458" s="36"/>
      <c r="U458" s="36"/>
    </row>
    <row r="459">
      <c r="A459" s="35"/>
      <c r="B459" s="35"/>
      <c r="C459" s="35"/>
      <c r="M459" s="36"/>
      <c r="N459" s="36"/>
      <c r="O459" s="36"/>
      <c r="P459" s="36"/>
      <c r="Q459" s="36"/>
      <c r="R459" s="36"/>
      <c r="S459" s="36"/>
      <c r="T459" s="36"/>
      <c r="U459" s="36"/>
    </row>
    <row r="460">
      <c r="A460" s="35"/>
      <c r="B460" s="35"/>
      <c r="C460" s="35"/>
      <c r="M460" s="36"/>
      <c r="N460" s="36"/>
      <c r="O460" s="36"/>
      <c r="P460" s="36"/>
      <c r="Q460" s="36"/>
      <c r="R460" s="36"/>
      <c r="S460" s="36"/>
      <c r="T460" s="36"/>
      <c r="U460" s="36"/>
    </row>
    <row r="461">
      <c r="A461" s="35"/>
      <c r="B461" s="35"/>
      <c r="C461" s="35"/>
      <c r="M461" s="36"/>
      <c r="N461" s="36"/>
      <c r="O461" s="36"/>
      <c r="P461" s="36"/>
      <c r="Q461" s="36"/>
      <c r="R461" s="36"/>
      <c r="S461" s="36"/>
      <c r="T461" s="36"/>
      <c r="U461" s="36"/>
    </row>
    <row r="462">
      <c r="A462" s="35"/>
      <c r="B462" s="35"/>
      <c r="C462" s="35"/>
      <c r="M462" s="36"/>
      <c r="N462" s="36"/>
      <c r="O462" s="36"/>
      <c r="P462" s="36"/>
      <c r="Q462" s="36"/>
      <c r="R462" s="36"/>
      <c r="S462" s="36"/>
      <c r="T462" s="36"/>
      <c r="U462" s="36"/>
    </row>
    <row r="463">
      <c r="A463" s="35"/>
      <c r="B463" s="35"/>
      <c r="C463" s="35"/>
      <c r="M463" s="36"/>
      <c r="N463" s="36"/>
      <c r="O463" s="36"/>
      <c r="P463" s="36"/>
      <c r="Q463" s="36"/>
      <c r="R463" s="36"/>
      <c r="S463" s="36"/>
      <c r="T463" s="36"/>
      <c r="U463" s="36"/>
    </row>
    <row r="464">
      <c r="A464" s="35"/>
      <c r="B464" s="35"/>
      <c r="C464" s="35"/>
      <c r="M464" s="36"/>
      <c r="N464" s="36"/>
      <c r="O464" s="36"/>
      <c r="P464" s="36"/>
      <c r="Q464" s="36"/>
      <c r="R464" s="36"/>
      <c r="S464" s="36"/>
      <c r="T464" s="36"/>
      <c r="U464" s="36"/>
    </row>
    <row r="465">
      <c r="A465" s="35"/>
      <c r="B465" s="35"/>
      <c r="C465" s="35"/>
      <c r="M465" s="36"/>
      <c r="N465" s="36"/>
      <c r="O465" s="36"/>
      <c r="P465" s="36"/>
      <c r="Q465" s="36"/>
      <c r="R465" s="36"/>
      <c r="S465" s="36"/>
      <c r="T465" s="36"/>
      <c r="U465" s="36"/>
    </row>
    <row r="466">
      <c r="A466" s="35"/>
      <c r="B466" s="35"/>
      <c r="C466" s="35"/>
      <c r="M466" s="36"/>
      <c r="N466" s="36"/>
      <c r="O466" s="36"/>
      <c r="P466" s="36"/>
      <c r="Q466" s="36"/>
      <c r="R466" s="36"/>
      <c r="S466" s="36"/>
      <c r="T466" s="36"/>
      <c r="U466" s="36"/>
    </row>
    <row r="467">
      <c r="A467" s="35"/>
      <c r="B467" s="35"/>
      <c r="C467" s="35"/>
      <c r="M467" s="36"/>
      <c r="N467" s="36"/>
      <c r="O467" s="36"/>
      <c r="P467" s="36"/>
      <c r="Q467" s="36"/>
      <c r="R467" s="36"/>
      <c r="S467" s="36"/>
      <c r="T467" s="36"/>
      <c r="U467" s="36"/>
    </row>
    <row r="468">
      <c r="A468" s="35"/>
      <c r="B468" s="35"/>
      <c r="C468" s="35"/>
      <c r="M468" s="36"/>
      <c r="N468" s="36"/>
      <c r="O468" s="36"/>
      <c r="P468" s="36"/>
      <c r="Q468" s="36"/>
      <c r="R468" s="36"/>
      <c r="S468" s="36"/>
      <c r="T468" s="36"/>
      <c r="U468" s="36"/>
    </row>
    <row r="469">
      <c r="A469" s="35"/>
      <c r="B469" s="35"/>
      <c r="C469" s="35"/>
      <c r="M469" s="36"/>
      <c r="N469" s="36"/>
      <c r="O469" s="36"/>
      <c r="P469" s="36"/>
      <c r="Q469" s="36"/>
      <c r="R469" s="36"/>
      <c r="S469" s="36"/>
      <c r="T469" s="36"/>
      <c r="U469" s="36"/>
    </row>
    <row r="470">
      <c r="A470" s="35"/>
      <c r="B470" s="35"/>
      <c r="C470" s="35"/>
      <c r="M470" s="36"/>
      <c r="N470" s="36"/>
      <c r="O470" s="36"/>
      <c r="P470" s="36"/>
      <c r="Q470" s="36"/>
      <c r="R470" s="36"/>
      <c r="S470" s="36"/>
      <c r="T470" s="36"/>
      <c r="U470" s="36"/>
    </row>
    <row r="471">
      <c r="A471" s="35"/>
      <c r="B471" s="35"/>
      <c r="C471" s="35"/>
      <c r="M471" s="36"/>
      <c r="N471" s="36"/>
      <c r="O471" s="36"/>
      <c r="P471" s="36"/>
      <c r="Q471" s="36"/>
      <c r="R471" s="36"/>
      <c r="S471" s="36"/>
      <c r="T471" s="36"/>
      <c r="U471" s="36"/>
    </row>
    <row r="472">
      <c r="A472" s="35"/>
      <c r="B472" s="35"/>
      <c r="C472" s="35"/>
      <c r="M472" s="36"/>
      <c r="N472" s="36"/>
      <c r="O472" s="36"/>
      <c r="P472" s="36"/>
      <c r="Q472" s="36"/>
      <c r="R472" s="36"/>
      <c r="S472" s="36"/>
      <c r="T472" s="36"/>
      <c r="U472" s="36"/>
    </row>
    <row r="473">
      <c r="A473" s="35"/>
      <c r="B473" s="35"/>
      <c r="C473" s="35"/>
      <c r="M473" s="36"/>
      <c r="N473" s="36"/>
      <c r="O473" s="36"/>
      <c r="P473" s="36"/>
      <c r="Q473" s="36"/>
      <c r="R473" s="36"/>
      <c r="S473" s="36"/>
      <c r="T473" s="36"/>
      <c r="U473" s="36"/>
    </row>
    <row r="474">
      <c r="A474" s="35"/>
      <c r="B474" s="35"/>
      <c r="C474" s="35"/>
      <c r="M474" s="36"/>
      <c r="N474" s="36"/>
      <c r="O474" s="36"/>
      <c r="P474" s="36"/>
      <c r="Q474" s="36"/>
      <c r="R474" s="36"/>
      <c r="S474" s="36"/>
      <c r="T474" s="36"/>
      <c r="U474" s="36"/>
    </row>
    <row r="475">
      <c r="A475" s="35"/>
      <c r="B475" s="35"/>
      <c r="C475" s="35"/>
      <c r="M475" s="36"/>
      <c r="N475" s="36"/>
      <c r="O475" s="36"/>
      <c r="P475" s="36"/>
      <c r="Q475" s="36"/>
      <c r="R475" s="36"/>
      <c r="S475" s="36"/>
      <c r="T475" s="36"/>
      <c r="U475" s="36"/>
    </row>
    <row r="476">
      <c r="A476" s="35"/>
      <c r="B476" s="35"/>
      <c r="C476" s="35"/>
      <c r="M476" s="36"/>
      <c r="N476" s="36"/>
      <c r="O476" s="36"/>
      <c r="P476" s="36"/>
      <c r="Q476" s="36"/>
      <c r="R476" s="36"/>
      <c r="S476" s="36"/>
      <c r="T476" s="36"/>
      <c r="U476" s="36"/>
    </row>
    <row r="477">
      <c r="A477" s="35"/>
      <c r="B477" s="35"/>
      <c r="C477" s="35"/>
      <c r="M477" s="36"/>
      <c r="N477" s="36"/>
      <c r="O477" s="36"/>
      <c r="P477" s="36"/>
      <c r="Q477" s="36"/>
      <c r="R477" s="36"/>
      <c r="S477" s="36"/>
      <c r="T477" s="36"/>
      <c r="U477" s="36"/>
    </row>
    <row r="478">
      <c r="A478" s="35"/>
      <c r="B478" s="35"/>
      <c r="C478" s="35"/>
      <c r="M478" s="36"/>
      <c r="N478" s="36"/>
      <c r="O478" s="36"/>
      <c r="P478" s="36"/>
      <c r="Q478" s="36"/>
      <c r="R478" s="36"/>
      <c r="S478" s="36"/>
      <c r="T478" s="36"/>
      <c r="U478" s="36"/>
    </row>
    <row r="479">
      <c r="A479" s="35"/>
      <c r="B479" s="35"/>
      <c r="C479" s="35"/>
      <c r="M479" s="36"/>
      <c r="N479" s="36"/>
      <c r="O479" s="36"/>
      <c r="P479" s="36"/>
      <c r="Q479" s="36"/>
      <c r="R479" s="36"/>
      <c r="S479" s="36"/>
      <c r="T479" s="36"/>
      <c r="U479" s="36"/>
    </row>
    <row r="480">
      <c r="A480" s="35"/>
      <c r="B480" s="35"/>
      <c r="C480" s="35"/>
      <c r="M480" s="36"/>
      <c r="N480" s="36"/>
      <c r="O480" s="36"/>
      <c r="P480" s="36"/>
      <c r="Q480" s="36"/>
      <c r="R480" s="36"/>
      <c r="S480" s="36"/>
      <c r="T480" s="36"/>
      <c r="U480" s="36"/>
    </row>
    <row r="481">
      <c r="A481" s="35"/>
      <c r="B481" s="35"/>
      <c r="C481" s="35"/>
      <c r="M481" s="36"/>
      <c r="N481" s="36"/>
      <c r="O481" s="36"/>
      <c r="P481" s="36"/>
      <c r="Q481" s="36"/>
      <c r="R481" s="36"/>
      <c r="S481" s="36"/>
      <c r="T481" s="36"/>
      <c r="U481" s="36"/>
    </row>
    <row r="482">
      <c r="A482" s="35"/>
      <c r="B482" s="35"/>
      <c r="C482" s="35"/>
      <c r="M482" s="36"/>
      <c r="N482" s="36"/>
      <c r="O482" s="36"/>
      <c r="P482" s="36"/>
      <c r="Q482" s="36"/>
      <c r="R482" s="36"/>
      <c r="S482" s="36"/>
      <c r="T482" s="36"/>
      <c r="U482" s="36"/>
    </row>
    <row r="483">
      <c r="A483" s="35"/>
      <c r="B483" s="35"/>
      <c r="C483" s="35"/>
      <c r="M483" s="36"/>
      <c r="N483" s="36"/>
      <c r="O483" s="36"/>
      <c r="P483" s="36"/>
      <c r="Q483" s="36"/>
      <c r="R483" s="36"/>
      <c r="S483" s="36"/>
      <c r="T483" s="36"/>
      <c r="U483" s="36"/>
    </row>
    <row r="484">
      <c r="A484" s="35"/>
      <c r="B484" s="35"/>
      <c r="C484" s="35"/>
      <c r="M484" s="36"/>
      <c r="N484" s="36"/>
      <c r="O484" s="36"/>
      <c r="P484" s="36"/>
      <c r="Q484" s="36"/>
      <c r="R484" s="36"/>
      <c r="S484" s="36"/>
      <c r="T484" s="36"/>
      <c r="U484" s="36"/>
    </row>
    <row r="485">
      <c r="A485" s="35"/>
      <c r="B485" s="35"/>
      <c r="C485" s="35"/>
      <c r="M485" s="36"/>
      <c r="N485" s="36"/>
      <c r="O485" s="36"/>
      <c r="P485" s="36"/>
      <c r="Q485" s="36"/>
      <c r="R485" s="36"/>
      <c r="S485" s="36"/>
      <c r="T485" s="36"/>
      <c r="U485" s="36"/>
    </row>
    <row r="486">
      <c r="A486" s="35"/>
      <c r="B486" s="35"/>
      <c r="C486" s="35"/>
      <c r="M486" s="36"/>
      <c r="N486" s="36"/>
      <c r="O486" s="36"/>
      <c r="P486" s="36"/>
      <c r="Q486" s="36"/>
      <c r="R486" s="36"/>
      <c r="S486" s="36"/>
      <c r="T486" s="36"/>
      <c r="U486" s="36"/>
    </row>
    <row r="487">
      <c r="A487" s="35"/>
      <c r="B487" s="35"/>
      <c r="C487" s="35"/>
      <c r="M487" s="36"/>
      <c r="N487" s="36"/>
      <c r="O487" s="36"/>
      <c r="P487" s="36"/>
      <c r="Q487" s="36"/>
      <c r="R487" s="36"/>
      <c r="S487" s="36"/>
      <c r="T487" s="36"/>
      <c r="U487" s="36"/>
    </row>
    <row r="488">
      <c r="A488" s="35"/>
      <c r="B488" s="35"/>
      <c r="C488" s="35"/>
      <c r="M488" s="36"/>
      <c r="N488" s="36"/>
      <c r="O488" s="36"/>
      <c r="P488" s="36"/>
      <c r="Q488" s="36"/>
      <c r="R488" s="36"/>
      <c r="S488" s="36"/>
      <c r="T488" s="36"/>
      <c r="U488" s="36"/>
    </row>
    <row r="489">
      <c r="A489" s="35"/>
      <c r="B489" s="35"/>
      <c r="C489" s="35"/>
      <c r="M489" s="36"/>
      <c r="N489" s="36"/>
      <c r="O489" s="36"/>
      <c r="P489" s="36"/>
      <c r="Q489" s="36"/>
      <c r="R489" s="36"/>
      <c r="S489" s="36"/>
      <c r="T489" s="36"/>
      <c r="U489" s="36"/>
    </row>
    <row r="490">
      <c r="A490" s="35"/>
      <c r="B490" s="35"/>
      <c r="C490" s="35"/>
      <c r="M490" s="36"/>
      <c r="N490" s="36"/>
      <c r="O490" s="36"/>
      <c r="P490" s="36"/>
      <c r="Q490" s="36"/>
      <c r="R490" s="36"/>
      <c r="S490" s="36"/>
      <c r="T490" s="36"/>
      <c r="U490" s="36"/>
    </row>
    <row r="491">
      <c r="A491" s="35"/>
      <c r="B491" s="35"/>
      <c r="C491" s="35"/>
      <c r="M491" s="36"/>
      <c r="N491" s="36"/>
      <c r="O491" s="36"/>
      <c r="P491" s="36"/>
      <c r="Q491" s="36"/>
      <c r="R491" s="36"/>
      <c r="S491" s="36"/>
      <c r="T491" s="36"/>
      <c r="U491" s="36"/>
    </row>
    <row r="492">
      <c r="A492" s="35"/>
      <c r="B492" s="35"/>
      <c r="C492" s="35"/>
      <c r="M492" s="36"/>
      <c r="N492" s="36"/>
      <c r="O492" s="36"/>
      <c r="P492" s="36"/>
      <c r="Q492" s="36"/>
      <c r="R492" s="36"/>
      <c r="S492" s="36"/>
      <c r="T492" s="36"/>
      <c r="U492" s="36"/>
    </row>
    <row r="493">
      <c r="A493" s="35"/>
      <c r="B493" s="35"/>
      <c r="C493" s="35"/>
      <c r="M493" s="36"/>
      <c r="N493" s="36"/>
      <c r="O493" s="36"/>
      <c r="P493" s="36"/>
      <c r="Q493" s="36"/>
      <c r="R493" s="36"/>
      <c r="S493" s="36"/>
      <c r="T493" s="36"/>
      <c r="U493" s="36"/>
    </row>
    <row r="494">
      <c r="A494" s="35"/>
      <c r="B494" s="35"/>
      <c r="C494" s="35"/>
      <c r="M494" s="36"/>
      <c r="N494" s="36"/>
      <c r="O494" s="36"/>
      <c r="P494" s="36"/>
      <c r="Q494" s="36"/>
      <c r="R494" s="36"/>
      <c r="S494" s="36"/>
      <c r="T494" s="36"/>
      <c r="U494" s="36"/>
    </row>
    <row r="495">
      <c r="A495" s="35"/>
      <c r="B495" s="35"/>
      <c r="C495" s="35"/>
      <c r="M495" s="36"/>
      <c r="N495" s="36"/>
      <c r="O495" s="36"/>
      <c r="P495" s="36"/>
      <c r="Q495" s="36"/>
      <c r="R495" s="36"/>
      <c r="S495" s="36"/>
      <c r="T495" s="36"/>
      <c r="U495" s="36"/>
    </row>
    <row r="496">
      <c r="A496" s="35"/>
      <c r="B496" s="35"/>
      <c r="C496" s="35"/>
      <c r="M496" s="36"/>
      <c r="N496" s="36"/>
      <c r="O496" s="36"/>
      <c r="P496" s="36"/>
      <c r="Q496" s="36"/>
      <c r="R496" s="36"/>
      <c r="S496" s="36"/>
      <c r="T496" s="36"/>
      <c r="U496" s="36"/>
    </row>
    <row r="497">
      <c r="A497" s="35"/>
      <c r="B497" s="35"/>
      <c r="C497" s="35"/>
      <c r="M497" s="36"/>
      <c r="N497" s="36"/>
      <c r="O497" s="36"/>
      <c r="P497" s="36"/>
      <c r="Q497" s="36"/>
      <c r="R497" s="36"/>
      <c r="S497" s="36"/>
      <c r="T497" s="36"/>
      <c r="U497" s="36"/>
    </row>
    <row r="498">
      <c r="A498" s="35"/>
      <c r="B498" s="35"/>
      <c r="C498" s="35"/>
      <c r="M498" s="36"/>
      <c r="N498" s="36"/>
      <c r="O498" s="36"/>
      <c r="P498" s="36"/>
      <c r="Q498" s="36"/>
      <c r="R498" s="36"/>
      <c r="S498" s="36"/>
      <c r="T498" s="36"/>
      <c r="U498" s="36"/>
    </row>
    <row r="499">
      <c r="A499" s="35"/>
      <c r="B499" s="35"/>
      <c r="C499" s="35"/>
      <c r="M499" s="36"/>
      <c r="N499" s="36"/>
      <c r="O499" s="36"/>
      <c r="P499" s="36"/>
      <c r="Q499" s="36"/>
      <c r="R499" s="36"/>
      <c r="S499" s="36"/>
      <c r="T499" s="36"/>
      <c r="U499" s="36"/>
    </row>
    <row r="500">
      <c r="A500" s="35"/>
      <c r="B500" s="35"/>
      <c r="C500" s="35"/>
      <c r="M500" s="36"/>
      <c r="N500" s="36"/>
      <c r="O500" s="36"/>
      <c r="P500" s="36"/>
      <c r="Q500" s="36"/>
      <c r="R500" s="36"/>
      <c r="S500" s="36"/>
      <c r="T500" s="36"/>
      <c r="U500" s="36"/>
    </row>
    <row r="501">
      <c r="A501" s="35"/>
      <c r="B501" s="35"/>
      <c r="C501" s="35"/>
      <c r="M501" s="36"/>
      <c r="N501" s="36"/>
      <c r="O501" s="36"/>
      <c r="P501" s="36"/>
      <c r="Q501" s="36"/>
      <c r="R501" s="36"/>
      <c r="S501" s="36"/>
      <c r="T501" s="36"/>
      <c r="U501" s="36"/>
    </row>
    <row r="502">
      <c r="A502" s="35"/>
      <c r="B502" s="35"/>
      <c r="C502" s="35"/>
      <c r="M502" s="36"/>
      <c r="N502" s="36"/>
      <c r="O502" s="36"/>
      <c r="P502" s="36"/>
      <c r="Q502" s="36"/>
      <c r="R502" s="36"/>
      <c r="S502" s="36"/>
      <c r="T502" s="36"/>
      <c r="U502" s="36"/>
    </row>
    <row r="503">
      <c r="A503" s="35"/>
      <c r="B503" s="35"/>
      <c r="C503" s="35"/>
      <c r="M503" s="36"/>
      <c r="N503" s="36"/>
      <c r="O503" s="36"/>
      <c r="P503" s="36"/>
      <c r="Q503" s="36"/>
      <c r="R503" s="36"/>
      <c r="S503" s="36"/>
      <c r="T503" s="36"/>
      <c r="U503" s="36"/>
    </row>
    <row r="504">
      <c r="A504" s="35"/>
      <c r="B504" s="35"/>
      <c r="C504" s="35"/>
      <c r="M504" s="36"/>
      <c r="N504" s="36"/>
      <c r="O504" s="36"/>
      <c r="P504" s="36"/>
      <c r="Q504" s="36"/>
      <c r="R504" s="36"/>
      <c r="S504" s="36"/>
      <c r="T504" s="36"/>
      <c r="U504" s="36"/>
    </row>
    <row r="505">
      <c r="A505" s="35"/>
      <c r="B505" s="35"/>
      <c r="C505" s="35"/>
      <c r="M505" s="36"/>
      <c r="N505" s="36"/>
      <c r="O505" s="36"/>
      <c r="P505" s="36"/>
      <c r="Q505" s="36"/>
      <c r="R505" s="36"/>
      <c r="S505" s="36"/>
      <c r="T505" s="36"/>
      <c r="U505" s="36"/>
    </row>
    <row r="506">
      <c r="A506" s="35"/>
      <c r="B506" s="35"/>
      <c r="C506" s="35"/>
      <c r="M506" s="36"/>
      <c r="N506" s="36"/>
      <c r="O506" s="36"/>
      <c r="P506" s="36"/>
      <c r="Q506" s="36"/>
      <c r="R506" s="36"/>
      <c r="S506" s="36"/>
      <c r="T506" s="36"/>
      <c r="U506" s="36"/>
    </row>
    <row r="507">
      <c r="A507" s="35"/>
      <c r="B507" s="35"/>
      <c r="C507" s="35"/>
      <c r="M507" s="36"/>
      <c r="N507" s="36"/>
      <c r="O507" s="36"/>
      <c r="P507" s="36"/>
      <c r="Q507" s="36"/>
      <c r="R507" s="36"/>
      <c r="S507" s="36"/>
      <c r="T507" s="36"/>
      <c r="U507" s="36"/>
    </row>
    <row r="508">
      <c r="A508" s="35"/>
      <c r="B508" s="35"/>
      <c r="C508" s="35"/>
      <c r="M508" s="36"/>
      <c r="N508" s="36"/>
      <c r="O508" s="36"/>
      <c r="P508" s="36"/>
      <c r="Q508" s="36"/>
      <c r="R508" s="36"/>
      <c r="S508" s="36"/>
      <c r="T508" s="36"/>
      <c r="U508" s="36"/>
    </row>
    <row r="509">
      <c r="A509" s="35"/>
      <c r="B509" s="35"/>
      <c r="C509" s="35"/>
      <c r="M509" s="36"/>
      <c r="N509" s="36"/>
      <c r="O509" s="36"/>
      <c r="P509" s="36"/>
      <c r="Q509" s="36"/>
      <c r="R509" s="36"/>
      <c r="S509" s="36"/>
      <c r="T509" s="36"/>
      <c r="U509" s="36"/>
    </row>
    <row r="510">
      <c r="A510" s="35"/>
      <c r="B510" s="35"/>
      <c r="C510" s="35"/>
      <c r="M510" s="36"/>
      <c r="N510" s="36"/>
      <c r="O510" s="36"/>
      <c r="P510" s="36"/>
      <c r="Q510" s="36"/>
      <c r="R510" s="36"/>
      <c r="S510" s="36"/>
      <c r="T510" s="36"/>
      <c r="U510" s="36"/>
    </row>
    <row r="511">
      <c r="A511" s="35"/>
      <c r="B511" s="35"/>
      <c r="C511" s="35"/>
      <c r="M511" s="36"/>
      <c r="N511" s="36"/>
      <c r="O511" s="36"/>
      <c r="P511" s="36"/>
      <c r="Q511" s="36"/>
      <c r="R511" s="36"/>
      <c r="S511" s="36"/>
      <c r="T511" s="36"/>
      <c r="U511" s="36"/>
    </row>
    <row r="512">
      <c r="A512" s="35"/>
      <c r="B512" s="35"/>
      <c r="C512" s="35"/>
      <c r="M512" s="36"/>
      <c r="N512" s="36"/>
      <c r="O512" s="36"/>
      <c r="P512" s="36"/>
      <c r="Q512" s="36"/>
      <c r="R512" s="36"/>
      <c r="S512" s="36"/>
      <c r="T512" s="36"/>
      <c r="U512" s="36"/>
    </row>
    <row r="513">
      <c r="A513" s="35"/>
      <c r="B513" s="35"/>
      <c r="C513" s="35"/>
      <c r="M513" s="36"/>
      <c r="N513" s="36"/>
      <c r="O513" s="36"/>
      <c r="P513" s="36"/>
      <c r="Q513" s="36"/>
      <c r="R513" s="36"/>
      <c r="S513" s="36"/>
      <c r="T513" s="36"/>
      <c r="U513" s="36"/>
    </row>
    <row r="514">
      <c r="A514" s="35"/>
      <c r="B514" s="35"/>
      <c r="C514" s="35"/>
      <c r="M514" s="36"/>
      <c r="N514" s="36"/>
      <c r="O514" s="36"/>
      <c r="P514" s="36"/>
      <c r="Q514" s="36"/>
      <c r="R514" s="36"/>
      <c r="S514" s="36"/>
      <c r="T514" s="36"/>
      <c r="U514" s="36"/>
    </row>
    <row r="515">
      <c r="A515" s="35"/>
      <c r="B515" s="35"/>
      <c r="C515" s="35"/>
      <c r="M515" s="36"/>
      <c r="N515" s="36"/>
      <c r="O515" s="36"/>
      <c r="P515" s="36"/>
      <c r="Q515" s="36"/>
      <c r="R515" s="36"/>
      <c r="S515" s="36"/>
      <c r="T515" s="36"/>
      <c r="U515" s="36"/>
    </row>
    <row r="516">
      <c r="A516" s="35"/>
      <c r="B516" s="35"/>
      <c r="C516" s="35"/>
      <c r="M516" s="36"/>
      <c r="N516" s="36"/>
      <c r="O516" s="36"/>
      <c r="P516" s="36"/>
      <c r="Q516" s="36"/>
      <c r="R516" s="36"/>
      <c r="S516" s="36"/>
      <c r="T516" s="36"/>
      <c r="U516" s="36"/>
    </row>
    <row r="517">
      <c r="A517" s="35"/>
      <c r="B517" s="35"/>
      <c r="C517" s="35"/>
      <c r="M517" s="36"/>
      <c r="N517" s="36"/>
      <c r="O517" s="36"/>
      <c r="P517" s="36"/>
      <c r="Q517" s="36"/>
      <c r="R517" s="36"/>
      <c r="S517" s="36"/>
      <c r="T517" s="36"/>
      <c r="U517" s="36"/>
    </row>
    <row r="518">
      <c r="A518" s="35"/>
      <c r="B518" s="35"/>
      <c r="C518" s="35"/>
      <c r="M518" s="36"/>
      <c r="N518" s="36"/>
      <c r="O518" s="36"/>
      <c r="P518" s="36"/>
      <c r="Q518" s="36"/>
      <c r="R518" s="36"/>
      <c r="S518" s="36"/>
      <c r="T518" s="36"/>
      <c r="U518" s="36"/>
    </row>
    <row r="519">
      <c r="A519" s="35"/>
      <c r="B519" s="35"/>
      <c r="C519" s="35"/>
      <c r="M519" s="36"/>
      <c r="N519" s="36"/>
      <c r="O519" s="36"/>
      <c r="P519" s="36"/>
      <c r="Q519" s="36"/>
      <c r="R519" s="36"/>
      <c r="S519" s="36"/>
      <c r="T519" s="36"/>
      <c r="U519" s="36"/>
    </row>
    <row r="520">
      <c r="A520" s="35"/>
      <c r="B520" s="35"/>
      <c r="C520" s="35"/>
      <c r="M520" s="36"/>
      <c r="N520" s="36"/>
      <c r="O520" s="36"/>
      <c r="P520" s="36"/>
      <c r="Q520" s="36"/>
      <c r="R520" s="36"/>
      <c r="S520" s="36"/>
      <c r="T520" s="36"/>
      <c r="U520" s="36"/>
    </row>
    <row r="521">
      <c r="A521" s="35"/>
      <c r="B521" s="35"/>
      <c r="C521" s="35"/>
      <c r="M521" s="36"/>
      <c r="N521" s="36"/>
      <c r="O521" s="36"/>
      <c r="P521" s="36"/>
      <c r="Q521" s="36"/>
      <c r="R521" s="36"/>
      <c r="S521" s="36"/>
      <c r="T521" s="36"/>
      <c r="U521" s="36"/>
    </row>
    <row r="522">
      <c r="A522" s="35"/>
      <c r="B522" s="35"/>
      <c r="C522" s="35"/>
      <c r="M522" s="36"/>
      <c r="N522" s="36"/>
      <c r="O522" s="36"/>
      <c r="P522" s="36"/>
      <c r="Q522" s="36"/>
      <c r="R522" s="36"/>
      <c r="S522" s="36"/>
      <c r="T522" s="36"/>
      <c r="U522" s="36"/>
    </row>
    <row r="523">
      <c r="A523" s="35"/>
      <c r="B523" s="35"/>
      <c r="C523" s="35"/>
      <c r="M523" s="36"/>
      <c r="N523" s="36"/>
      <c r="O523" s="36"/>
      <c r="P523" s="36"/>
      <c r="Q523" s="36"/>
      <c r="R523" s="36"/>
      <c r="S523" s="36"/>
      <c r="T523" s="36"/>
      <c r="U523" s="36"/>
    </row>
    <row r="524">
      <c r="A524" s="35"/>
      <c r="B524" s="35"/>
      <c r="C524" s="35"/>
      <c r="M524" s="36"/>
      <c r="N524" s="36"/>
      <c r="O524" s="36"/>
      <c r="P524" s="36"/>
      <c r="Q524" s="36"/>
      <c r="R524" s="36"/>
      <c r="S524" s="36"/>
      <c r="T524" s="36"/>
      <c r="U524" s="36"/>
    </row>
    <row r="525">
      <c r="A525" s="35"/>
      <c r="B525" s="35"/>
      <c r="C525" s="35"/>
      <c r="M525" s="36"/>
      <c r="N525" s="36"/>
      <c r="O525" s="36"/>
      <c r="P525" s="36"/>
      <c r="Q525" s="36"/>
      <c r="R525" s="36"/>
      <c r="S525" s="36"/>
      <c r="T525" s="36"/>
      <c r="U525" s="36"/>
    </row>
    <row r="526">
      <c r="A526" s="35"/>
      <c r="B526" s="35"/>
      <c r="C526" s="35"/>
      <c r="M526" s="36"/>
      <c r="N526" s="36"/>
      <c r="O526" s="36"/>
      <c r="P526" s="36"/>
      <c r="Q526" s="36"/>
      <c r="R526" s="36"/>
      <c r="S526" s="36"/>
      <c r="T526" s="36"/>
      <c r="U526" s="36"/>
    </row>
    <row r="527">
      <c r="A527" s="35"/>
      <c r="B527" s="35"/>
      <c r="C527" s="35"/>
      <c r="M527" s="36"/>
      <c r="N527" s="36"/>
      <c r="O527" s="36"/>
      <c r="P527" s="36"/>
      <c r="Q527" s="36"/>
      <c r="R527" s="36"/>
      <c r="S527" s="36"/>
      <c r="T527" s="36"/>
      <c r="U527" s="36"/>
    </row>
    <row r="528">
      <c r="A528" s="35"/>
      <c r="B528" s="35"/>
      <c r="C528" s="35"/>
      <c r="M528" s="36"/>
      <c r="N528" s="36"/>
      <c r="O528" s="36"/>
      <c r="P528" s="36"/>
      <c r="Q528" s="36"/>
      <c r="R528" s="36"/>
      <c r="S528" s="36"/>
      <c r="T528" s="36"/>
      <c r="U528" s="36"/>
    </row>
    <row r="529">
      <c r="A529" s="35"/>
      <c r="B529" s="35"/>
      <c r="C529" s="35"/>
      <c r="M529" s="36"/>
      <c r="N529" s="36"/>
      <c r="O529" s="36"/>
      <c r="P529" s="36"/>
      <c r="Q529" s="36"/>
      <c r="R529" s="36"/>
      <c r="S529" s="36"/>
      <c r="T529" s="36"/>
      <c r="U529" s="36"/>
    </row>
    <row r="530">
      <c r="A530" s="35"/>
      <c r="B530" s="35"/>
      <c r="C530" s="35"/>
      <c r="M530" s="36"/>
      <c r="N530" s="36"/>
      <c r="O530" s="36"/>
      <c r="P530" s="36"/>
      <c r="Q530" s="36"/>
      <c r="R530" s="36"/>
      <c r="S530" s="36"/>
      <c r="T530" s="36"/>
      <c r="U530" s="36"/>
    </row>
    <row r="531">
      <c r="A531" s="35"/>
      <c r="B531" s="35"/>
      <c r="C531" s="35"/>
      <c r="M531" s="36"/>
      <c r="N531" s="36"/>
      <c r="O531" s="36"/>
      <c r="P531" s="36"/>
      <c r="Q531" s="36"/>
      <c r="R531" s="36"/>
      <c r="S531" s="36"/>
      <c r="T531" s="36"/>
      <c r="U531" s="36"/>
    </row>
    <row r="532">
      <c r="A532" s="35"/>
      <c r="B532" s="35"/>
      <c r="C532" s="35"/>
      <c r="M532" s="36"/>
      <c r="N532" s="36"/>
      <c r="O532" s="36"/>
      <c r="P532" s="36"/>
      <c r="Q532" s="36"/>
      <c r="R532" s="36"/>
      <c r="S532" s="36"/>
      <c r="T532" s="36"/>
      <c r="U532" s="36"/>
    </row>
    <row r="533">
      <c r="A533" s="35"/>
      <c r="B533" s="35"/>
      <c r="C533" s="35"/>
      <c r="M533" s="36"/>
      <c r="N533" s="36"/>
      <c r="O533" s="36"/>
      <c r="P533" s="36"/>
      <c r="Q533" s="36"/>
      <c r="R533" s="36"/>
      <c r="S533" s="36"/>
      <c r="T533" s="36"/>
      <c r="U533" s="36"/>
    </row>
    <row r="534">
      <c r="A534" s="35"/>
      <c r="B534" s="35"/>
      <c r="C534" s="35"/>
      <c r="M534" s="36"/>
      <c r="N534" s="36"/>
      <c r="O534" s="36"/>
      <c r="P534" s="36"/>
      <c r="Q534" s="36"/>
      <c r="R534" s="36"/>
      <c r="S534" s="36"/>
      <c r="T534" s="36"/>
      <c r="U534" s="36"/>
    </row>
    <row r="535">
      <c r="A535" s="35"/>
      <c r="B535" s="35"/>
      <c r="C535" s="35"/>
      <c r="M535" s="36"/>
      <c r="N535" s="36"/>
      <c r="O535" s="36"/>
      <c r="P535" s="36"/>
      <c r="Q535" s="36"/>
      <c r="R535" s="36"/>
      <c r="S535" s="36"/>
      <c r="T535" s="36"/>
      <c r="U535" s="36"/>
    </row>
    <row r="536">
      <c r="A536" s="35"/>
      <c r="B536" s="35"/>
      <c r="C536" s="35"/>
      <c r="M536" s="36"/>
      <c r="N536" s="36"/>
      <c r="O536" s="36"/>
      <c r="P536" s="36"/>
      <c r="Q536" s="36"/>
      <c r="R536" s="36"/>
      <c r="S536" s="36"/>
      <c r="T536" s="36"/>
      <c r="U536" s="36"/>
    </row>
    <row r="537">
      <c r="A537" s="35"/>
      <c r="B537" s="35"/>
      <c r="C537" s="35"/>
      <c r="M537" s="36"/>
      <c r="N537" s="36"/>
      <c r="O537" s="36"/>
      <c r="P537" s="36"/>
      <c r="Q537" s="36"/>
      <c r="R537" s="36"/>
      <c r="S537" s="36"/>
      <c r="T537" s="36"/>
      <c r="U537" s="36"/>
    </row>
    <row r="538">
      <c r="A538" s="35"/>
      <c r="B538" s="35"/>
      <c r="C538" s="35"/>
      <c r="M538" s="36"/>
      <c r="N538" s="36"/>
      <c r="O538" s="36"/>
      <c r="P538" s="36"/>
      <c r="Q538" s="36"/>
      <c r="R538" s="36"/>
      <c r="S538" s="36"/>
      <c r="T538" s="36"/>
      <c r="U538" s="36"/>
    </row>
    <row r="539">
      <c r="A539" s="35"/>
      <c r="B539" s="35"/>
      <c r="C539" s="35"/>
      <c r="M539" s="36"/>
      <c r="N539" s="36"/>
      <c r="O539" s="36"/>
      <c r="P539" s="36"/>
      <c r="Q539" s="36"/>
      <c r="R539" s="36"/>
      <c r="S539" s="36"/>
      <c r="T539" s="36"/>
      <c r="U539" s="36"/>
    </row>
    <row r="540">
      <c r="A540" s="35"/>
      <c r="B540" s="35"/>
      <c r="C540" s="35"/>
      <c r="M540" s="36"/>
      <c r="N540" s="36"/>
      <c r="O540" s="36"/>
      <c r="P540" s="36"/>
      <c r="Q540" s="36"/>
      <c r="R540" s="36"/>
      <c r="S540" s="36"/>
      <c r="T540" s="36"/>
      <c r="U540" s="36"/>
    </row>
    <row r="541">
      <c r="A541" s="35"/>
      <c r="B541" s="35"/>
      <c r="C541" s="35"/>
      <c r="M541" s="36"/>
      <c r="N541" s="36"/>
      <c r="O541" s="36"/>
      <c r="P541" s="36"/>
      <c r="Q541" s="36"/>
      <c r="R541" s="36"/>
      <c r="S541" s="36"/>
      <c r="T541" s="36"/>
      <c r="U541" s="36"/>
    </row>
    <row r="542">
      <c r="A542" s="35"/>
      <c r="B542" s="35"/>
      <c r="C542" s="35"/>
      <c r="M542" s="36"/>
      <c r="N542" s="36"/>
      <c r="O542" s="36"/>
      <c r="P542" s="36"/>
      <c r="Q542" s="36"/>
      <c r="R542" s="36"/>
      <c r="S542" s="36"/>
      <c r="T542" s="36"/>
      <c r="U542" s="36"/>
    </row>
    <row r="543">
      <c r="A543" s="35"/>
      <c r="B543" s="35"/>
      <c r="C543" s="35"/>
      <c r="M543" s="36"/>
      <c r="N543" s="36"/>
      <c r="O543" s="36"/>
      <c r="P543" s="36"/>
      <c r="Q543" s="36"/>
      <c r="R543" s="36"/>
      <c r="S543" s="36"/>
      <c r="T543" s="36"/>
      <c r="U543" s="36"/>
    </row>
    <row r="544">
      <c r="A544" s="35"/>
      <c r="B544" s="35"/>
      <c r="C544" s="35"/>
      <c r="M544" s="36"/>
      <c r="N544" s="36"/>
      <c r="O544" s="36"/>
      <c r="P544" s="36"/>
      <c r="Q544" s="36"/>
      <c r="R544" s="36"/>
      <c r="S544" s="36"/>
      <c r="T544" s="36"/>
      <c r="U544" s="36"/>
    </row>
    <row r="545">
      <c r="A545" s="35"/>
      <c r="B545" s="35"/>
      <c r="C545" s="35"/>
      <c r="M545" s="36"/>
      <c r="N545" s="36"/>
      <c r="O545" s="36"/>
      <c r="P545" s="36"/>
      <c r="Q545" s="36"/>
      <c r="R545" s="36"/>
      <c r="S545" s="36"/>
      <c r="T545" s="36"/>
      <c r="U545" s="36"/>
    </row>
    <row r="546">
      <c r="A546" s="35"/>
      <c r="B546" s="35"/>
      <c r="C546" s="35"/>
      <c r="M546" s="36"/>
      <c r="N546" s="36"/>
      <c r="O546" s="36"/>
      <c r="P546" s="36"/>
      <c r="Q546" s="36"/>
      <c r="R546" s="36"/>
      <c r="S546" s="36"/>
      <c r="T546" s="36"/>
      <c r="U546" s="36"/>
    </row>
    <row r="547">
      <c r="A547" s="35"/>
      <c r="B547" s="35"/>
      <c r="C547" s="35"/>
      <c r="M547" s="36"/>
      <c r="N547" s="36"/>
      <c r="O547" s="36"/>
      <c r="P547" s="36"/>
      <c r="Q547" s="36"/>
      <c r="R547" s="36"/>
      <c r="S547" s="36"/>
      <c r="T547" s="36"/>
      <c r="U547" s="36"/>
    </row>
    <row r="548">
      <c r="A548" s="35"/>
      <c r="B548" s="35"/>
      <c r="C548" s="35"/>
      <c r="M548" s="36"/>
      <c r="N548" s="36"/>
      <c r="O548" s="36"/>
      <c r="P548" s="36"/>
      <c r="Q548" s="36"/>
      <c r="R548" s="36"/>
      <c r="S548" s="36"/>
      <c r="T548" s="36"/>
      <c r="U548" s="36"/>
    </row>
    <row r="549">
      <c r="A549" s="35"/>
      <c r="B549" s="35"/>
      <c r="C549" s="35"/>
      <c r="M549" s="36"/>
      <c r="N549" s="36"/>
      <c r="O549" s="36"/>
      <c r="P549" s="36"/>
      <c r="Q549" s="36"/>
      <c r="R549" s="36"/>
      <c r="S549" s="36"/>
      <c r="T549" s="36"/>
      <c r="U549" s="36"/>
    </row>
    <row r="550">
      <c r="A550" s="35"/>
      <c r="B550" s="35"/>
      <c r="C550" s="35"/>
      <c r="M550" s="36"/>
      <c r="N550" s="36"/>
      <c r="O550" s="36"/>
      <c r="P550" s="36"/>
      <c r="Q550" s="36"/>
      <c r="R550" s="36"/>
      <c r="S550" s="36"/>
      <c r="T550" s="36"/>
      <c r="U550" s="36"/>
    </row>
    <row r="551">
      <c r="A551" s="35"/>
      <c r="B551" s="35"/>
      <c r="C551" s="35"/>
      <c r="M551" s="36"/>
      <c r="N551" s="36"/>
      <c r="O551" s="36"/>
      <c r="P551" s="36"/>
      <c r="Q551" s="36"/>
      <c r="R551" s="36"/>
      <c r="S551" s="36"/>
      <c r="T551" s="36"/>
      <c r="U551" s="36"/>
    </row>
    <row r="552">
      <c r="A552" s="35"/>
      <c r="B552" s="35"/>
      <c r="C552" s="35"/>
      <c r="M552" s="36"/>
      <c r="N552" s="36"/>
      <c r="O552" s="36"/>
      <c r="P552" s="36"/>
      <c r="Q552" s="36"/>
      <c r="R552" s="36"/>
      <c r="S552" s="36"/>
      <c r="T552" s="36"/>
      <c r="U552" s="36"/>
    </row>
    <row r="553">
      <c r="A553" s="35"/>
      <c r="B553" s="35"/>
      <c r="C553" s="35"/>
      <c r="M553" s="36"/>
      <c r="N553" s="36"/>
      <c r="O553" s="36"/>
      <c r="P553" s="36"/>
      <c r="Q553" s="36"/>
      <c r="R553" s="36"/>
      <c r="S553" s="36"/>
      <c r="T553" s="36"/>
      <c r="U553" s="36"/>
    </row>
    <row r="554">
      <c r="A554" s="35"/>
      <c r="B554" s="35"/>
      <c r="C554" s="35"/>
      <c r="M554" s="36"/>
      <c r="N554" s="36"/>
      <c r="O554" s="36"/>
      <c r="P554" s="36"/>
      <c r="Q554" s="36"/>
      <c r="R554" s="36"/>
      <c r="S554" s="36"/>
      <c r="T554" s="36"/>
      <c r="U554" s="36"/>
    </row>
    <row r="555">
      <c r="A555" s="35"/>
      <c r="B555" s="35"/>
      <c r="C555" s="35"/>
      <c r="M555" s="36"/>
      <c r="N555" s="36"/>
      <c r="O555" s="36"/>
      <c r="P555" s="36"/>
      <c r="Q555" s="36"/>
      <c r="R555" s="36"/>
      <c r="S555" s="36"/>
      <c r="T555" s="36"/>
      <c r="U555" s="36"/>
    </row>
    <row r="556">
      <c r="A556" s="35"/>
      <c r="B556" s="35"/>
      <c r="C556" s="35"/>
      <c r="M556" s="36"/>
      <c r="N556" s="36"/>
      <c r="O556" s="36"/>
      <c r="P556" s="36"/>
      <c r="Q556" s="36"/>
      <c r="R556" s="36"/>
      <c r="S556" s="36"/>
      <c r="T556" s="36"/>
      <c r="U556" s="36"/>
    </row>
    <row r="557">
      <c r="A557" s="35"/>
      <c r="B557" s="35"/>
      <c r="C557" s="35"/>
      <c r="M557" s="36"/>
      <c r="N557" s="36"/>
      <c r="O557" s="36"/>
      <c r="P557" s="36"/>
      <c r="Q557" s="36"/>
      <c r="R557" s="36"/>
      <c r="S557" s="36"/>
      <c r="T557" s="36"/>
      <c r="U557" s="36"/>
    </row>
    <row r="558">
      <c r="A558" s="35"/>
      <c r="B558" s="35"/>
      <c r="C558" s="35"/>
      <c r="M558" s="36"/>
      <c r="N558" s="36"/>
      <c r="O558" s="36"/>
      <c r="P558" s="36"/>
      <c r="Q558" s="36"/>
      <c r="R558" s="36"/>
      <c r="S558" s="36"/>
      <c r="T558" s="36"/>
      <c r="U558" s="36"/>
    </row>
    <row r="559">
      <c r="A559" s="35"/>
      <c r="B559" s="35"/>
      <c r="C559" s="35"/>
      <c r="M559" s="36"/>
      <c r="N559" s="36"/>
      <c r="O559" s="36"/>
      <c r="P559" s="36"/>
      <c r="Q559" s="36"/>
      <c r="R559" s="36"/>
      <c r="S559" s="36"/>
      <c r="T559" s="36"/>
      <c r="U559" s="36"/>
    </row>
    <row r="560">
      <c r="A560" s="35"/>
      <c r="B560" s="35"/>
      <c r="C560" s="35"/>
      <c r="M560" s="36"/>
      <c r="N560" s="36"/>
      <c r="O560" s="36"/>
      <c r="P560" s="36"/>
      <c r="Q560" s="36"/>
      <c r="R560" s="36"/>
      <c r="S560" s="36"/>
      <c r="T560" s="36"/>
      <c r="U560" s="36"/>
    </row>
    <row r="561">
      <c r="A561" s="35"/>
      <c r="B561" s="35"/>
      <c r="C561" s="35"/>
      <c r="M561" s="36"/>
      <c r="N561" s="36"/>
      <c r="O561" s="36"/>
      <c r="P561" s="36"/>
      <c r="Q561" s="36"/>
      <c r="R561" s="36"/>
      <c r="S561" s="36"/>
      <c r="T561" s="36"/>
      <c r="U561" s="36"/>
    </row>
    <row r="562">
      <c r="A562" s="35"/>
      <c r="B562" s="35"/>
      <c r="C562" s="35"/>
      <c r="M562" s="36"/>
      <c r="N562" s="36"/>
      <c r="O562" s="36"/>
      <c r="P562" s="36"/>
      <c r="Q562" s="36"/>
      <c r="R562" s="36"/>
      <c r="S562" s="36"/>
      <c r="T562" s="36"/>
      <c r="U562" s="36"/>
    </row>
    <row r="563">
      <c r="A563" s="35"/>
      <c r="B563" s="35"/>
      <c r="C563" s="35"/>
      <c r="M563" s="36"/>
      <c r="N563" s="36"/>
      <c r="O563" s="36"/>
      <c r="P563" s="36"/>
      <c r="Q563" s="36"/>
      <c r="R563" s="36"/>
      <c r="S563" s="36"/>
      <c r="T563" s="36"/>
      <c r="U563" s="36"/>
    </row>
    <row r="564">
      <c r="A564" s="35"/>
      <c r="B564" s="35"/>
      <c r="C564" s="35"/>
      <c r="M564" s="36"/>
      <c r="N564" s="36"/>
      <c r="O564" s="36"/>
      <c r="P564" s="36"/>
      <c r="Q564" s="36"/>
      <c r="R564" s="36"/>
      <c r="S564" s="36"/>
      <c r="T564" s="36"/>
      <c r="U564" s="36"/>
    </row>
    <row r="565">
      <c r="A565" s="35"/>
      <c r="B565" s="35"/>
      <c r="C565" s="35"/>
      <c r="M565" s="36"/>
      <c r="N565" s="36"/>
      <c r="O565" s="36"/>
      <c r="P565" s="36"/>
      <c r="Q565" s="36"/>
      <c r="R565" s="36"/>
      <c r="S565" s="36"/>
      <c r="T565" s="36"/>
      <c r="U565" s="36"/>
    </row>
    <row r="566">
      <c r="A566" s="35"/>
      <c r="B566" s="35"/>
      <c r="C566" s="35"/>
      <c r="M566" s="36"/>
      <c r="N566" s="36"/>
      <c r="O566" s="36"/>
      <c r="P566" s="36"/>
      <c r="Q566" s="36"/>
      <c r="R566" s="36"/>
      <c r="S566" s="36"/>
      <c r="T566" s="36"/>
      <c r="U566" s="36"/>
    </row>
    <row r="567">
      <c r="A567" s="35"/>
      <c r="B567" s="35"/>
      <c r="C567" s="35"/>
      <c r="M567" s="36"/>
      <c r="N567" s="36"/>
      <c r="O567" s="36"/>
      <c r="P567" s="36"/>
      <c r="Q567" s="36"/>
      <c r="R567" s="36"/>
      <c r="S567" s="36"/>
      <c r="T567" s="36"/>
      <c r="U567" s="36"/>
    </row>
    <row r="568">
      <c r="A568" s="35"/>
      <c r="B568" s="35"/>
      <c r="C568" s="35"/>
      <c r="M568" s="36"/>
      <c r="N568" s="36"/>
      <c r="O568" s="36"/>
      <c r="P568" s="36"/>
      <c r="Q568" s="36"/>
      <c r="R568" s="36"/>
      <c r="S568" s="36"/>
      <c r="T568" s="36"/>
      <c r="U568" s="36"/>
    </row>
    <row r="569">
      <c r="A569" s="35"/>
      <c r="B569" s="35"/>
      <c r="C569" s="35"/>
      <c r="M569" s="36"/>
      <c r="N569" s="36"/>
      <c r="O569" s="36"/>
      <c r="P569" s="36"/>
      <c r="Q569" s="36"/>
      <c r="R569" s="36"/>
      <c r="S569" s="36"/>
      <c r="T569" s="36"/>
      <c r="U569" s="36"/>
    </row>
    <row r="570">
      <c r="A570" s="35"/>
      <c r="B570" s="35"/>
      <c r="C570" s="35"/>
      <c r="M570" s="36"/>
      <c r="N570" s="36"/>
      <c r="O570" s="36"/>
      <c r="P570" s="36"/>
      <c r="Q570" s="36"/>
      <c r="R570" s="36"/>
      <c r="S570" s="36"/>
      <c r="T570" s="36"/>
      <c r="U570" s="36"/>
    </row>
    <row r="571">
      <c r="A571" s="35"/>
      <c r="B571" s="35"/>
      <c r="C571" s="35"/>
      <c r="M571" s="36"/>
      <c r="N571" s="36"/>
      <c r="O571" s="36"/>
      <c r="P571" s="36"/>
      <c r="Q571" s="36"/>
      <c r="R571" s="36"/>
      <c r="S571" s="36"/>
      <c r="T571" s="36"/>
      <c r="U571" s="36"/>
    </row>
    <row r="572">
      <c r="A572" s="35"/>
      <c r="B572" s="35"/>
      <c r="C572" s="35"/>
      <c r="M572" s="36"/>
      <c r="N572" s="36"/>
      <c r="O572" s="36"/>
      <c r="P572" s="36"/>
      <c r="Q572" s="36"/>
      <c r="R572" s="36"/>
      <c r="S572" s="36"/>
      <c r="T572" s="36"/>
      <c r="U572" s="36"/>
    </row>
    <row r="573">
      <c r="A573" s="35"/>
      <c r="B573" s="35"/>
      <c r="C573" s="35"/>
      <c r="M573" s="36"/>
      <c r="N573" s="36"/>
      <c r="O573" s="36"/>
      <c r="P573" s="36"/>
      <c r="Q573" s="36"/>
      <c r="R573" s="36"/>
      <c r="S573" s="36"/>
      <c r="T573" s="36"/>
      <c r="U573" s="36"/>
    </row>
    <row r="574">
      <c r="A574" s="35"/>
      <c r="B574" s="35"/>
      <c r="C574" s="35"/>
      <c r="M574" s="36"/>
      <c r="N574" s="36"/>
      <c r="O574" s="36"/>
      <c r="P574" s="36"/>
      <c r="Q574" s="36"/>
      <c r="R574" s="36"/>
      <c r="S574" s="36"/>
      <c r="T574" s="36"/>
      <c r="U574" s="36"/>
    </row>
    <row r="575">
      <c r="A575" s="35"/>
      <c r="B575" s="35"/>
      <c r="C575" s="35"/>
      <c r="M575" s="36"/>
      <c r="N575" s="36"/>
      <c r="O575" s="36"/>
      <c r="P575" s="36"/>
      <c r="Q575" s="36"/>
      <c r="R575" s="36"/>
      <c r="S575" s="36"/>
      <c r="T575" s="36"/>
      <c r="U575" s="36"/>
    </row>
    <row r="576">
      <c r="A576" s="35"/>
      <c r="B576" s="35"/>
      <c r="C576" s="35"/>
      <c r="M576" s="36"/>
      <c r="N576" s="36"/>
      <c r="O576" s="36"/>
      <c r="P576" s="36"/>
      <c r="Q576" s="36"/>
      <c r="R576" s="36"/>
      <c r="S576" s="36"/>
      <c r="T576" s="36"/>
      <c r="U576" s="36"/>
    </row>
    <row r="577">
      <c r="A577" s="35"/>
      <c r="B577" s="35"/>
      <c r="C577" s="35"/>
      <c r="M577" s="36"/>
      <c r="N577" s="36"/>
      <c r="O577" s="36"/>
      <c r="P577" s="36"/>
      <c r="Q577" s="36"/>
      <c r="R577" s="36"/>
      <c r="S577" s="36"/>
      <c r="T577" s="36"/>
      <c r="U577" s="36"/>
    </row>
    <row r="578">
      <c r="A578" s="35"/>
      <c r="B578" s="35"/>
      <c r="C578" s="35"/>
      <c r="M578" s="36"/>
      <c r="N578" s="36"/>
      <c r="O578" s="36"/>
      <c r="P578" s="36"/>
      <c r="Q578" s="36"/>
      <c r="R578" s="36"/>
      <c r="S578" s="36"/>
      <c r="T578" s="36"/>
      <c r="U578" s="36"/>
    </row>
    <row r="579">
      <c r="A579" s="35"/>
      <c r="B579" s="35"/>
      <c r="C579" s="35"/>
      <c r="M579" s="36"/>
      <c r="N579" s="36"/>
      <c r="O579" s="36"/>
      <c r="P579" s="36"/>
      <c r="Q579" s="36"/>
      <c r="R579" s="36"/>
      <c r="S579" s="36"/>
      <c r="T579" s="36"/>
      <c r="U579" s="36"/>
    </row>
    <row r="580">
      <c r="A580" s="35"/>
      <c r="B580" s="35"/>
      <c r="C580" s="35"/>
      <c r="M580" s="36"/>
      <c r="N580" s="36"/>
      <c r="O580" s="36"/>
      <c r="P580" s="36"/>
      <c r="Q580" s="36"/>
      <c r="R580" s="36"/>
      <c r="S580" s="36"/>
      <c r="T580" s="36"/>
      <c r="U580" s="36"/>
    </row>
    <row r="581">
      <c r="A581" s="35"/>
      <c r="B581" s="35"/>
      <c r="C581" s="35"/>
      <c r="M581" s="36"/>
      <c r="N581" s="36"/>
      <c r="O581" s="36"/>
      <c r="P581" s="36"/>
      <c r="Q581" s="36"/>
      <c r="R581" s="36"/>
      <c r="S581" s="36"/>
      <c r="T581" s="36"/>
      <c r="U581" s="36"/>
    </row>
    <row r="582">
      <c r="A582" s="35"/>
      <c r="B582" s="35"/>
      <c r="C582" s="35"/>
      <c r="M582" s="36"/>
      <c r="N582" s="36"/>
      <c r="O582" s="36"/>
      <c r="P582" s="36"/>
      <c r="Q582" s="36"/>
      <c r="R582" s="36"/>
      <c r="S582" s="36"/>
      <c r="T582" s="36"/>
      <c r="U582" s="36"/>
    </row>
    <row r="583">
      <c r="A583" s="35"/>
      <c r="B583" s="35"/>
      <c r="C583" s="35"/>
      <c r="M583" s="36"/>
      <c r="N583" s="36"/>
      <c r="O583" s="36"/>
      <c r="P583" s="36"/>
      <c r="Q583" s="36"/>
      <c r="R583" s="36"/>
      <c r="S583" s="36"/>
      <c r="T583" s="36"/>
      <c r="U583" s="36"/>
    </row>
    <row r="584">
      <c r="A584" s="35"/>
      <c r="B584" s="35"/>
      <c r="C584" s="35"/>
      <c r="M584" s="36"/>
      <c r="N584" s="36"/>
      <c r="O584" s="36"/>
      <c r="P584" s="36"/>
      <c r="Q584" s="36"/>
      <c r="R584" s="36"/>
      <c r="S584" s="36"/>
      <c r="T584" s="36"/>
      <c r="U584" s="36"/>
    </row>
    <row r="585">
      <c r="A585" s="35"/>
      <c r="B585" s="35"/>
      <c r="C585" s="35"/>
      <c r="M585" s="36"/>
      <c r="N585" s="36"/>
      <c r="O585" s="36"/>
      <c r="P585" s="36"/>
      <c r="Q585" s="36"/>
      <c r="R585" s="36"/>
      <c r="S585" s="36"/>
      <c r="T585" s="36"/>
      <c r="U585" s="36"/>
    </row>
    <row r="586">
      <c r="A586" s="35"/>
      <c r="B586" s="35"/>
      <c r="C586" s="35"/>
      <c r="M586" s="36"/>
      <c r="N586" s="36"/>
      <c r="O586" s="36"/>
      <c r="P586" s="36"/>
      <c r="Q586" s="36"/>
      <c r="R586" s="36"/>
      <c r="S586" s="36"/>
      <c r="T586" s="36"/>
      <c r="U586" s="36"/>
    </row>
    <row r="587">
      <c r="A587" s="35"/>
      <c r="B587" s="35"/>
      <c r="C587" s="35"/>
      <c r="M587" s="36"/>
      <c r="N587" s="36"/>
      <c r="O587" s="36"/>
      <c r="P587" s="36"/>
      <c r="Q587" s="36"/>
      <c r="R587" s="36"/>
      <c r="S587" s="36"/>
      <c r="T587" s="36"/>
      <c r="U587" s="36"/>
    </row>
    <row r="588">
      <c r="A588" s="35"/>
      <c r="B588" s="35"/>
      <c r="C588" s="35"/>
      <c r="M588" s="36"/>
      <c r="N588" s="36"/>
      <c r="O588" s="36"/>
      <c r="P588" s="36"/>
      <c r="Q588" s="36"/>
      <c r="R588" s="36"/>
      <c r="S588" s="36"/>
      <c r="T588" s="36"/>
      <c r="U588" s="36"/>
    </row>
    <row r="589">
      <c r="A589" s="35"/>
      <c r="B589" s="35"/>
      <c r="C589" s="35"/>
      <c r="M589" s="36"/>
      <c r="N589" s="36"/>
      <c r="O589" s="36"/>
      <c r="P589" s="36"/>
      <c r="Q589" s="36"/>
      <c r="R589" s="36"/>
      <c r="S589" s="36"/>
      <c r="T589" s="36"/>
      <c r="U589" s="36"/>
    </row>
    <row r="590">
      <c r="A590" s="35"/>
      <c r="B590" s="35"/>
      <c r="C590" s="35"/>
      <c r="M590" s="36"/>
      <c r="N590" s="36"/>
      <c r="O590" s="36"/>
      <c r="P590" s="36"/>
      <c r="Q590" s="36"/>
      <c r="R590" s="36"/>
      <c r="S590" s="36"/>
      <c r="T590" s="36"/>
      <c r="U590" s="36"/>
    </row>
    <row r="591">
      <c r="A591" s="35"/>
      <c r="B591" s="35"/>
      <c r="C591" s="35"/>
      <c r="M591" s="36"/>
      <c r="N591" s="36"/>
      <c r="O591" s="36"/>
      <c r="P591" s="36"/>
      <c r="Q591" s="36"/>
      <c r="R591" s="36"/>
      <c r="S591" s="36"/>
      <c r="T591" s="36"/>
      <c r="U591" s="36"/>
    </row>
    <row r="592">
      <c r="A592" s="35"/>
      <c r="B592" s="35"/>
      <c r="C592" s="35"/>
      <c r="M592" s="36"/>
      <c r="N592" s="36"/>
      <c r="O592" s="36"/>
      <c r="P592" s="36"/>
      <c r="Q592" s="36"/>
      <c r="R592" s="36"/>
      <c r="S592" s="36"/>
      <c r="T592" s="36"/>
      <c r="U592" s="36"/>
    </row>
    <row r="593">
      <c r="A593" s="35"/>
      <c r="B593" s="35"/>
      <c r="C593" s="35"/>
      <c r="M593" s="36"/>
      <c r="N593" s="36"/>
      <c r="O593" s="36"/>
      <c r="P593" s="36"/>
      <c r="Q593" s="36"/>
      <c r="R593" s="36"/>
      <c r="S593" s="36"/>
      <c r="T593" s="36"/>
      <c r="U593" s="36"/>
    </row>
    <row r="594">
      <c r="A594" s="35"/>
      <c r="B594" s="35"/>
      <c r="C594" s="35"/>
      <c r="M594" s="36"/>
      <c r="N594" s="36"/>
      <c r="O594" s="36"/>
      <c r="P594" s="36"/>
      <c r="Q594" s="36"/>
      <c r="R594" s="36"/>
      <c r="S594" s="36"/>
      <c r="T594" s="36"/>
      <c r="U594" s="36"/>
    </row>
    <row r="595">
      <c r="A595" s="35"/>
      <c r="B595" s="35"/>
      <c r="C595" s="35"/>
      <c r="M595" s="36"/>
      <c r="N595" s="36"/>
      <c r="O595" s="36"/>
      <c r="P595" s="36"/>
      <c r="Q595" s="36"/>
      <c r="R595" s="36"/>
      <c r="S595" s="36"/>
      <c r="T595" s="36"/>
      <c r="U595" s="36"/>
    </row>
    <row r="596">
      <c r="A596" s="35"/>
      <c r="B596" s="35"/>
      <c r="C596" s="35"/>
      <c r="M596" s="36"/>
      <c r="N596" s="36"/>
      <c r="O596" s="36"/>
      <c r="P596" s="36"/>
      <c r="Q596" s="36"/>
      <c r="R596" s="36"/>
      <c r="S596" s="36"/>
      <c r="T596" s="36"/>
      <c r="U596" s="36"/>
    </row>
    <row r="597">
      <c r="A597" s="35"/>
      <c r="B597" s="35"/>
      <c r="C597" s="35"/>
      <c r="M597" s="36"/>
      <c r="N597" s="36"/>
      <c r="O597" s="36"/>
      <c r="P597" s="36"/>
      <c r="Q597" s="36"/>
      <c r="R597" s="36"/>
      <c r="S597" s="36"/>
      <c r="T597" s="36"/>
      <c r="U597" s="36"/>
    </row>
    <row r="598">
      <c r="A598" s="35"/>
      <c r="B598" s="35"/>
      <c r="C598" s="35"/>
      <c r="M598" s="36"/>
      <c r="N598" s="36"/>
      <c r="O598" s="36"/>
      <c r="P598" s="36"/>
      <c r="Q598" s="36"/>
      <c r="R598" s="36"/>
      <c r="S598" s="36"/>
      <c r="T598" s="36"/>
      <c r="U598" s="36"/>
    </row>
    <row r="599">
      <c r="A599" s="35"/>
      <c r="B599" s="35"/>
      <c r="C599" s="35"/>
      <c r="M599" s="36"/>
      <c r="N599" s="36"/>
      <c r="O599" s="36"/>
      <c r="P599" s="36"/>
      <c r="Q599" s="36"/>
      <c r="R599" s="36"/>
      <c r="S599" s="36"/>
      <c r="T599" s="36"/>
      <c r="U599" s="36"/>
    </row>
    <row r="600">
      <c r="A600" s="35"/>
      <c r="B600" s="35"/>
      <c r="C600" s="35"/>
      <c r="M600" s="36"/>
      <c r="N600" s="36"/>
      <c r="O600" s="36"/>
      <c r="P600" s="36"/>
      <c r="Q600" s="36"/>
      <c r="R600" s="36"/>
      <c r="S600" s="36"/>
      <c r="T600" s="36"/>
      <c r="U600" s="36"/>
    </row>
    <row r="601">
      <c r="A601" s="35"/>
      <c r="B601" s="35"/>
      <c r="C601" s="35"/>
      <c r="M601" s="36"/>
      <c r="N601" s="36"/>
      <c r="O601" s="36"/>
      <c r="P601" s="36"/>
      <c r="Q601" s="36"/>
      <c r="R601" s="36"/>
      <c r="S601" s="36"/>
      <c r="T601" s="36"/>
      <c r="U601" s="36"/>
    </row>
    <row r="602">
      <c r="A602" s="35"/>
      <c r="B602" s="35"/>
      <c r="C602" s="35"/>
      <c r="M602" s="36"/>
      <c r="N602" s="36"/>
      <c r="O602" s="36"/>
      <c r="P602" s="36"/>
      <c r="Q602" s="36"/>
      <c r="R602" s="36"/>
      <c r="S602" s="36"/>
      <c r="T602" s="36"/>
      <c r="U602" s="36"/>
    </row>
    <row r="603">
      <c r="A603" s="35"/>
      <c r="B603" s="35"/>
      <c r="C603" s="35"/>
      <c r="M603" s="36"/>
      <c r="N603" s="36"/>
      <c r="O603" s="36"/>
      <c r="P603" s="36"/>
      <c r="Q603" s="36"/>
      <c r="R603" s="36"/>
      <c r="S603" s="36"/>
      <c r="T603" s="36"/>
      <c r="U603" s="36"/>
    </row>
    <row r="604">
      <c r="A604" s="35"/>
      <c r="B604" s="35"/>
      <c r="C604" s="35"/>
      <c r="M604" s="36"/>
      <c r="N604" s="36"/>
      <c r="O604" s="36"/>
      <c r="P604" s="36"/>
      <c r="Q604" s="36"/>
      <c r="R604" s="36"/>
      <c r="S604" s="36"/>
      <c r="T604" s="36"/>
      <c r="U604" s="36"/>
    </row>
    <row r="605">
      <c r="A605" s="35"/>
      <c r="B605" s="35"/>
      <c r="C605" s="35"/>
      <c r="M605" s="36"/>
      <c r="N605" s="36"/>
      <c r="O605" s="36"/>
      <c r="P605" s="36"/>
      <c r="Q605" s="36"/>
      <c r="R605" s="36"/>
      <c r="S605" s="36"/>
      <c r="T605" s="36"/>
      <c r="U605" s="36"/>
    </row>
    <row r="606">
      <c r="A606" s="35"/>
      <c r="B606" s="35"/>
      <c r="C606" s="35"/>
      <c r="M606" s="36"/>
      <c r="N606" s="36"/>
      <c r="O606" s="36"/>
      <c r="P606" s="36"/>
      <c r="Q606" s="36"/>
      <c r="R606" s="36"/>
      <c r="S606" s="36"/>
      <c r="T606" s="36"/>
      <c r="U606" s="36"/>
    </row>
    <row r="607">
      <c r="A607" s="35"/>
      <c r="B607" s="35"/>
      <c r="C607" s="35"/>
      <c r="M607" s="36"/>
      <c r="N607" s="36"/>
      <c r="O607" s="36"/>
      <c r="P607" s="36"/>
      <c r="Q607" s="36"/>
      <c r="R607" s="36"/>
      <c r="S607" s="36"/>
      <c r="T607" s="36"/>
      <c r="U607" s="36"/>
    </row>
    <row r="608">
      <c r="A608" s="35"/>
      <c r="B608" s="35"/>
      <c r="C608" s="35"/>
      <c r="M608" s="36"/>
      <c r="N608" s="36"/>
      <c r="O608" s="36"/>
      <c r="P608" s="36"/>
      <c r="Q608" s="36"/>
      <c r="R608" s="36"/>
      <c r="S608" s="36"/>
      <c r="T608" s="36"/>
      <c r="U608" s="36"/>
    </row>
    <row r="609">
      <c r="A609" s="35"/>
      <c r="B609" s="35"/>
      <c r="C609" s="35"/>
      <c r="M609" s="36"/>
      <c r="N609" s="36"/>
      <c r="O609" s="36"/>
      <c r="P609" s="36"/>
      <c r="Q609" s="36"/>
      <c r="R609" s="36"/>
      <c r="S609" s="36"/>
      <c r="T609" s="36"/>
      <c r="U609" s="36"/>
    </row>
    <row r="610">
      <c r="A610" s="35"/>
      <c r="B610" s="35"/>
      <c r="C610" s="35"/>
      <c r="M610" s="36"/>
      <c r="N610" s="36"/>
      <c r="O610" s="36"/>
      <c r="P610" s="36"/>
      <c r="Q610" s="36"/>
      <c r="R610" s="36"/>
      <c r="S610" s="36"/>
      <c r="T610" s="36"/>
      <c r="U610" s="36"/>
    </row>
    <row r="611">
      <c r="A611" s="35"/>
      <c r="B611" s="35"/>
      <c r="C611" s="35"/>
      <c r="M611" s="36"/>
      <c r="N611" s="36"/>
      <c r="O611" s="36"/>
      <c r="P611" s="36"/>
      <c r="Q611" s="36"/>
      <c r="R611" s="36"/>
      <c r="S611" s="36"/>
      <c r="T611" s="36"/>
      <c r="U611" s="36"/>
    </row>
    <row r="612">
      <c r="A612" s="35"/>
      <c r="B612" s="35"/>
      <c r="C612" s="35"/>
      <c r="M612" s="36"/>
      <c r="N612" s="36"/>
      <c r="O612" s="36"/>
      <c r="P612" s="36"/>
      <c r="Q612" s="36"/>
      <c r="R612" s="36"/>
      <c r="S612" s="36"/>
      <c r="T612" s="36"/>
      <c r="U612" s="36"/>
    </row>
    <row r="613">
      <c r="A613" s="35"/>
      <c r="B613" s="35"/>
      <c r="C613" s="35"/>
      <c r="M613" s="36"/>
      <c r="N613" s="36"/>
      <c r="O613" s="36"/>
      <c r="P613" s="36"/>
      <c r="Q613" s="36"/>
      <c r="R613" s="36"/>
      <c r="S613" s="36"/>
      <c r="T613" s="36"/>
      <c r="U613" s="36"/>
    </row>
    <row r="614">
      <c r="A614" s="35"/>
      <c r="B614" s="35"/>
      <c r="C614" s="35"/>
      <c r="M614" s="36"/>
      <c r="N614" s="36"/>
      <c r="O614" s="36"/>
      <c r="P614" s="36"/>
      <c r="Q614" s="36"/>
      <c r="R614" s="36"/>
      <c r="S614" s="36"/>
      <c r="T614" s="36"/>
      <c r="U614" s="36"/>
    </row>
    <row r="615">
      <c r="A615" s="35"/>
      <c r="B615" s="35"/>
      <c r="C615" s="35"/>
      <c r="M615" s="36"/>
      <c r="N615" s="36"/>
      <c r="O615" s="36"/>
      <c r="P615" s="36"/>
      <c r="Q615" s="36"/>
      <c r="R615" s="36"/>
      <c r="S615" s="36"/>
      <c r="T615" s="36"/>
      <c r="U615" s="36"/>
    </row>
    <row r="616">
      <c r="A616" s="35"/>
      <c r="B616" s="35"/>
      <c r="C616" s="35"/>
      <c r="M616" s="36"/>
      <c r="N616" s="36"/>
      <c r="O616" s="36"/>
      <c r="P616" s="36"/>
      <c r="Q616" s="36"/>
      <c r="R616" s="36"/>
      <c r="S616" s="36"/>
      <c r="T616" s="36"/>
      <c r="U616" s="36"/>
    </row>
    <row r="617">
      <c r="A617" s="35"/>
      <c r="B617" s="35"/>
      <c r="C617" s="35"/>
      <c r="M617" s="36"/>
      <c r="N617" s="36"/>
      <c r="O617" s="36"/>
      <c r="P617" s="36"/>
      <c r="Q617" s="36"/>
      <c r="R617" s="36"/>
      <c r="S617" s="36"/>
      <c r="T617" s="36"/>
      <c r="U617" s="36"/>
    </row>
    <row r="618">
      <c r="A618" s="35"/>
      <c r="B618" s="35"/>
      <c r="C618" s="35"/>
      <c r="M618" s="36"/>
      <c r="N618" s="36"/>
      <c r="O618" s="36"/>
      <c r="P618" s="36"/>
      <c r="Q618" s="36"/>
      <c r="R618" s="36"/>
      <c r="S618" s="36"/>
      <c r="T618" s="36"/>
      <c r="U618" s="36"/>
    </row>
    <row r="619">
      <c r="A619" s="35"/>
      <c r="B619" s="35"/>
      <c r="C619" s="35"/>
      <c r="M619" s="36"/>
      <c r="N619" s="36"/>
      <c r="O619" s="36"/>
      <c r="P619" s="36"/>
      <c r="Q619" s="36"/>
      <c r="R619" s="36"/>
      <c r="S619" s="36"/>
      <c r="T619" s="36"/>
      <c r="U619" s="36"/>
    </row>
    <row r="620">
      <c r="A620" s="35"/>
      <c r="B620" s="35"/>
      <c r="C620" s="35"/>
      <c r="M620" s="36"/>
      <c r="N620" s="36"/>
      <c r="O620" s="36"/>
      <c r="P620" s="36"/>
      <c r="Q620" s="36"/>
      <c r="R620" s="36"/>
      <c r="S620" s="36"/>
      <c r="T620" s="36"/>
      <c r="U620" s="36"/>
    </row>
    <row r="621">
      <c r="A621" s="35"/>
      <c r="B621" s="35"/>
      <c r="C621" s="35"/>
      <c r="M621" s="36"/>
      <c r="N621" s="36"/>
      <c r="O621" s="36"/>
      <c r="P621" s="36"/>
      <c r="Q621" s="36"/>
      <c r="R621" s="36"/>
      <c r="S621" s="36"/>
      <c r="T621" s="36"/>
      <c r="U621" s="36"/>
    </row>
    <row r="622">
      <c r="A622" s="35"/>
      <c r="B622" s="35"/>
      <c r="C622" s="35"/>
      <c r="M622" s="36"/>
      <c r="N622" s="36"/>
      <c r="O622" s="36"/>
      <c r="P622" s="36"/>
      <c r="Q622" s="36"/>
      <c r="R622" s="36"/>
      <c r="S622" s="36"/>
      <c r="T622" s="36"/>
      <c r="U622" s="36"/>
    </row>
    <row r="623">
      <c r="A623" s="35"/>
      <c r="B623" s="35"/>
      <c r="C623" s="35"/>
      <c r="M623" s="36"/>
      <c r="N623" s="36"/>
      <c r="O623" s="36"/>
      <c r="P623" s="36"/>
      <c r="Q623" s="36"/>
      <c r="R623" s="36"/>
      <c r="S623" s="36"/>
      <c r="T623" s="36"/>
      <c r="U623" s="36"/>
    </row>
    <row r="624">
      <c r="A624" s="35"/>
      <c r="B624" s="35"/>
      <c r="C624" s="35"/>
      <c r="M624" s="36"/>
      <c r="N624" s="36"/>
      <c r="O624" s="36"/>
      <c r="P624" s="36"/>
      <c r="Q624" s="36"/>
      <c r="R624" s="36"/>
      <c r="S624" s="36"/>
      <c r="T624" s="36"/>
      <c r="U624" s="36"/>
    </row>
    <row r="625">
      <c r="A625" s="35"/>
      <c r="B625" s="35"/>
      <c r="C625" s="35"/>
      <c r="M625" s="36"/>
      <c r="N625" s="36"/>
      <c r="O625" s="36"/>
      <c r="P625" s="36"/>
      <c r="Q625" s="36"/>
      <c r="R625" s="36"/>
      <c r="S625" s="36"/>
      <c r="T625" s="36"/>
      <c r="U625" s="36"/>
    </row>
    <row r="626">
      <c r="A626" s="35"/>
      <c r="B626" s="35"/>
      <c r="C626" s="35"/>
      <c r="M626" s="36"/>
      <c r="N626" s="36"/>
      <c r="O626" s="36"/>
      <c r="P626" s="36"/>
      <c r="Q626" s="36"/>
      <c r="R626" s="36"/>
      <c r="S626" s="36"/>
      <c r="T626" s="36"/>
      <c r="U626" s="36"/>
    </row>
    <row r="627">
      <c r="A627" s="35"/>
      <c r="B627" s="35"/>
      <c r="C627" s="35"/>
      <c r="M627" s="36"/>
      <c r="N627" s="36"/>
      <c r="O627" s="36"/>
      <c r="P627" s="36"/>
      <c r="Q627" s="36"/>
      <c r="R627" s="36"/>
      <c r="S627" s="36"/>
      <c r="T627" s="36"/>
      <c r="U627" s="36"/>
    </row>
    <row r="628">
      <c r="A628" s="35"/>
      <c r="B628" s="35"/>
      <c r="C628" s="35"/>
      <c r="M628" s="36"/>
      <c r="N628" s="36"/>
      <c r="O628" s="36"/>
      <c r="P628" s="36"/>
      <c r="Q628" s="36"/>
      <c r="R628" s="36"/>
      <c r="S628" s="36"/>
      <c r="T628" s="36"/>
      <c r="U628" s="36"/>
    </row>
    <row r="629">
      <c r="A629" s="35"/>
      <c r="B629" s="35"/>
      <c r="C629" s="35"/>
      <c r="M629" s="36"/>
      <c r="N629" s="36"/>
      <c r="O629" s="36"/>
      <c r="P629" s="36"/>
      <c r="Q629" s="36"/>
      <c r="R629" s="36"/>
      <c r="S629" s="36"/>
      <c r="T629" s="36"/>
      <c r="U629" s="36"/>
    </row>
    <row r="630">
      <c r="A630" s="35"/>
      <c r="B630" s="35"/>
      <c r="C630" s="35"/>
      <c r="M630" s="36"/>
      <c r="N630" s="36"/>
      <c r="O630" s="36"/>
      <c r="P630" s="36"/>
      <c r="Q630" s="36"/>
      <c r="R630" s="36"/>
      <c r="S630" s="36"/>
      <c r="T630" s="36"/>
      <c r="U630" s="36"/>
    </row>
    <row r="631">
      <c r="A631" s="35"/>
      <c r="B631" s="35"/>
      <c r="C631" s="35"/>
      <c r="M631" s="36"/>
      <c r="N631" s="36"/>
      <c r="O631" s="36"/>
      <c r="P631" s="36"/>
      <c r="Q631" s="36"/>
      <c r="R631" s="36"/>
      <c r="S631" s="36"/>
      <c r="T631" s="36"/>
      <c r="U631" s="36"/>
    </row>
    <row r="632">
      <c r="A632" s="35"/>
      <c r="B632" s="35"/>
      <c r="C632" s="35"/>
      <c r="M632" s="36"/>
      <c r="N632" s="36"/>
      <c r="O632" s="36"/>
      <c r="P632" s="36"/>
      <c r="Q632" s="36"/>
      <c r="R632" s="36"/>
      <c r="S632" s="36"/>
      <c r="T632" s="36"/>
      <c r="U632" s="36"/>
    </row>
    <row r="633">
      <c r="A633" s="35"/>
      <c r="B633" s="35"/>
      <c r="C633" s="35"/>
      <c r="M633" s="36"/>
      <c r="N633" s="36"/>
      <c r="O633" s="36"/>
      <c r="P633" s="36"/>
      <c r="Q633" s="36"/>
      <c r="R633" s="36"/>
      <c r="S633" s="36"/>
      <c r="T633" s="36"/>
      <c r="U633" s="36"/>
    </row>
    <row r="634">
      <c r="A634" s="35"/>
      <c r="B634" s="35"/>
      <c r="C634" s="35"/>
      <c r="M634" s="36"/>
      <c r="N634" s="36"/>
      <c r="O634" s="36"/>
      <c r="P634" s="36"/>
      <c r="Q634" s="36"/>
      <c r="R634" s="36"/>
      <c r="S634" s="36"/>
      <c r="T634" s="36"/>
      <c r="U634" s="36"/>
    </row>
    <row r="635">
      <c r="A635" s="35"/>
      <c r="B635" s="35"/>
      <c r="C635" s="35"/>
      <c r="M635" s="36"/>
      <c r="N635" s="36"/>
      <c r="O635" s="36"/>
      <c r="P635" s="36"/>
      <c r="Q635" s="36"/>
      <c r="R635" s="36"/>
      <c r="S635" s="36"/>
      <c r="T635" s="36"/>
      <c r="U635" s="36"/>
    </row>
    <row r="636">
      <c r="A636" s="35"/>
      <c r="B636" s="35"/>
      <c r="C636" s="35"/>
      <c r="M636" s="36"/>
      <c r="N636" s="36"/>
      <c r="O636" s="36"/>
      <c r="P636" s="36"/>
      <c r="Q636" s="36"/>
      <c r="R636" s="36"/>
      <c r="S636" s="36"/>
      <c r="T636" s="36"/>
      <c r="U636" s="36"/>
    </row>
    <row r="637">
      <c r="A637" s="35"/>
      <c r="B637" s="35"/>
      <c r="C637" s="35"/>
      <c r="M637" s="36"/>
      <c r="N637" s="36"/>
      <c r="O637" s="36"/>
      <c r="P637" s="36"/>
      <c r="Q637" s="36"/>
      <c r="R637" s="36"/>
      <c r="S637" s="36"/>
      <c r="T637" s="36"/>
      <c r="U637" s="36"/>
    </row>
    <row r="638">
      <c r="A638" s="35"/>
      <c r="B638" s="35"/>
      <c r="C638" s="35"/>
      <c r="M638" s="36"/>
      <c r="N638" s="36"/>
      <c r="O638" s="36"/>
      <c r="P638" s="36"/>
      <c r="Q638" s="36"/>
      <c r="R638" s="36"/>
      <c r="S638" s="36"/>
      <c r="T638" s="36"/>
      <c r="U638" s="36"/>
    </row>
    <row r="639">
      <c r="A639" s="35"/>
      <c r="B639" s="35"/>
      <c r="C639" s="35"/>
      <c r="M639" s="36"/>
      <c r="N639" s="36"/>
      <c r="O639" s="36"/>
      <c r="P639" s="36"/>
      <c r="Q639" s="36"/>
      <c r="R639" s="36"/>
      <c r="S639" s="36"/>
      <c r="T639" s="36"/>
      <c r="U639" s="36"/>
    </row>
    <row r="640">
      <c r="A640" s="35"/>
      <c r="B640" s="35"/>
      <c r="C640" s="35"/>
      <c r="M640" s="36"/>
      <c r="N640" s="36"/>
      <c r="O640" s="36"/>
      <c r="P640" s="36"/>
      <c r="Q640" s="36"/>
      <c r="R640" s="36"/>
      <c r="S640" s="36"/>
      <c r="T640" s="36"/>
      <c r="U640" s="36"/>
    </row>
    <row r="641">
      <c r="A641" s="35"/>
      <c r="B641" s="35"/>
      <c r="C641" s="35"/>
      <c r="M641" s="36"/>
      <c r="N641" s="36"/>
      <c r="O641" s="36"/>
      <c r="P641" s="36"/>
      <c r="Q641" s="36"/>
      <c r="R641" s="36"/>
      <c r="S641" s="36"/>
      <c r="T641" s="36"/>
      <c r="U641" s="36"/>
    </row>
    <row r="642">
      <c r="A642" s="35"/>
      <c r="B642" s="35"/>
      <c r="C642" s="35"/>
      <c r="M642" s="36"/>
      <c r="N642" s="36"/>
      <c r="O642" s="36"/>
      <c r="P642" s="36"/>
      <c r="Q642" s="36"/>
      <c r="R642" s="36"/>
      <c r="S642" s="36"/>
      <c r="T642" s="36"/>
      <c r="U642" s="36"/>
    </row>
    <row r="643">
      <c r="A643" s="35"/>
      <c r="B643" s="35"/>
      <c r="C643" s="35"/>
      <c r="M643" s="36"/>
      <c r="N643" s="36"/>
      <c r="O643" s="36"/>
      <c r="P643" s="36"/>
      <c r="Q643" s="36"/>
      <c r="R643" s="36"/>
      <c r="S643" s="36"/>
      <c r="T643" s="36"/>
      <c r="U643" s="36"/>
    </row>
    <row r="644">
      <c r="A644" s="35"/>
      <c r="B644" s="35"/>
      <c r="C644" s="35"/>
      <c r="M644" s="36"/>
      <c r="N644" s="36"/>
      <c r="O644" s="36"/>
      <c r="P644" s="36"/>
      <c r="Q644" s="36"/>
      <c r="R644" s="36"/>
      <c r="S644" s="36"/>
      <c r="T644" s="36"/>
      <c r="U644" s="36"/>
    </row>
    <row r="645">
      <c r="A645" s="35"/>
      <c r="B645" s="35"/>
      <c r="C645" s="35"/>
      <c r="M645" s="36"/>
      <c r="N645" s="36"/>
      <c r="O645" s="36"/>
      <c r="P645" s="36"/>
      <c r="Q645" s="36"/>
      <c r="R645" s="36"/>
      <c r="S645" s="36"/>
      <c r="T645" s="36"/>
      <c r="U645" s="36"/>
    </row>
    <row r="646">
      <c r="A646" s="35"/>
      <c r="B646" s="35"/>
      <c r="C646" s="35"/>
      <c r="M646" s="36"/>
      <c r="N646" s="36"/>
      <c r="O646" s="36"/>
      <c r="P646" s="36"/>
      <c r="Q646" s="36"/>
      <c r="R646" s="36"/>
      <c r="S646" s="36"/>
      <c r="T646" s="36"/>
      <c r="U646" s="36"/>
    </row>
    <row r="647">
      <c r="A647" s="35"/>
      <c r="B647" s="35"/>
      <c r="C647" s="35"/>
      <c r="M647" s="36"/>
      <c r="N647" s="36"/>
      <c r="O647" s="36"/>
      <c r="P647" s="36"/>
      <c r="Q647" s="36"/>
      <c r="R647" s="36"/>
      <c r="S647" s="36"/>
      <c r="T647" s="36"/>
      <c r="U647" s="36"/>
    </row>
    <row r="648">
      <c r="A648" s="35"/>
      <c r="B648" s="35"/>
      <c r="C648" s="35"/>
      <c r="M648" s="36"/>
      <c r="N648" s="36"/>
      <c r="O648" s="36"/>
      <c r="P648" s="36"/>
      <c r="Q648" s="36"/>
      <c r="R648" s="36"/>
      <c r="S648" s="36"/>
      <c r="T648" s="36"/>
      <c r="U648" s="36"/>
    </row>
    <row r="649">
      <c r="A649" s="35"/>
      <c r="B649" s="35"/>
      <c r="C649" s="35"/>
      <c r="M649" s="36"/>
      <c r="N649" s="36"/>
      <c r="O649" s="36"/>
      <c r="P649" s="36"/>
      <c r="Q649" s="36"/>
      <c r="R649" s="36"/>
      <c r="S649" s="36"/>
      <c r="T649" s="36"/>
      <c r="U649" s="36"/>
    </row>
    <row r="650">
      <c r="A650" s="35"/>
      <c r="B650" s="35"/>
      <c r="C650" s="35"/>
      <c r="M650" s="36"/>
      <c r="N650" s="36"/>
      <c r="O650" s="36"/>
      <c r="P650" s="36"/>
      <c r="Q650" s="36"/>
      <c r="R650" s="36"/>
      <c r="S650" s="36"/>
      <c r="T650" s="36"/>
      <c r="U650" s="36"/>
    </row>
    <row r="651">
      <c r="A651" s="35"/>
      <c r="B651" s="35"/>
      <c r="C651" s="35"/>
      <c r="M651" s="36"/>
      <c r="N651" s="36"/>
      <c r="O651" s="36"/>
      <c r="P651" s="36"/>
      <c r="Q651" s="36"/>
      <c r="R651" s="36"/>
      <c r="S651" s="36"/>
      <c r="T651" s="36"/>
      <c r="U651" s="36"/>
    </row>
    <row r="652">
      <c r="A652" s="35"/>
      <c r="B652" s="35"/>
      <c r="C652" s="35"/>
      <c r="M652" s="36"/>
      <c r="N652" s="36"/>
      <c r="O652" s="36"/>
      <c r="P652" s="36"/>
      <c r="Q652" s="36"/>
      <c r="R652" s="36"/>
      <c r="S652" s="36"/>
      <c r="T652" s="36"/>
      <c r="U652" s="36"/>
    </row>
    <row r="653">
      <c r="A653" s="35"/>
      <c r="B653" s="35"/>
      <c r="C653" s="35"/>
      <c r="M653" s="36"/>
      <c r="N653" s="36"/>
      <c r="O653" s="36"/>
      <c r="P653" s="36"/>
      <c r="Q653" s="36"/>
      <c r="R653" s="36"/>
      <c r="S653" s="36"/>
      <c r="T653" s="36"/>
      <c r="U653" s="36"/>
    </row>
    <row r="654">
      <c r="A654" s="35"/>
      <c r="B654" s="35"/>
      <c r="C654" s="35"/>
      <c r="M654" s="36"/>
      <c r="N654" s="36"/>
      <c r="O654" s="36"/>
      <c r="P654" s="36"/>
      <c r="Q654" s="36"/>
      <c r="R654" s="36"/>
      <c r="S654" s="36"/>
      <c r="T654" s="36"/>
      <c r="U654" s="36"/>
    </row>
    <row r="655">
      <c r="A655" s="35"/>
      <c r="B655" s="35"/>
      <c r="C655" s="35"/>
      <c r="M655" s="36"/>
      <c r="N655" s="36"/>
      <c r="O655" s="36"/>
      <c r="P655" s="36"/>
      <c r="Q655" s="36"/>
      <c r="R655" s="36"/>
      <c r="S655" s="36"/>
      <c r="T655" s="36"/>
      <c r="U655" s="36"/>
    </row>
    <row r="656">
      <c r="A656" s="35"/>
      <c r="B656" s="35"/>
      <c r="C656" s="35"/>
      <c r="M656" s="36"/>
      <c r="N656" s="36"/>
      <c r="O656" s="36"/>
      <c r="P656" s="36"/>
      <c r="Q656" s="36"/>
      <c r="R656" s="36"/>
      <c r="S656" s="36"/>
      <c r="T656" s="36"/>
      <c r="U656" s="36"/>
    </row>
    <row r="657">
      <c r="A657" s="35"/>
      <c r="B657" s="35"/>
      <c r="C657" s="35"/>
      <c r="M657" s="36"/>
      <c r="N657" s="36"/>
      <c r="O657" s="36"/>
      <c r="P657" s="36"/>
      <c r="Q657" s="36"/>
      <c r="R657" s="36"/>
      <c r="S657" s="36"/>
      <c r="T657" s="36"/>
      <c r="U657" s="36"/>
    </row>
    <row r="658">
      <c r="A658" s="35"/>
      <c r="B658" s="35"/>
      <c r="C658" s="35"/>
      <c r="M658" s="36"/>
      <c r="N658" s="36"/>
      <c r="O658" s="36"/>
      <c r="P658" s="36"/>
      <c r="Q658" s="36"/>
      <c r="R658" s="36"/>
      <c r="S658" s="36"/>
      <c r="T658" s="36"/>
      <c r="U658" s="36"/>
    </row>
    <row r="659">
      <c r="A659" s="35"/>
      <c r="B659" s="35"/>
      <c r="C659" s="35"/>
      <c r="M659" s="36"/>
      <c r="N659" s="36"/>
      <c r="O659" s="36"/>
      <c r="P659" s="36"/>
      <c r="Q659" s="36"/>
      <c r="R659" s="36"/>
      <c r="S659" s="36"/>
      <c r="T659" s="36"/>
      <c r="U659" s="36"/>
    </row>
    <row r="660">
      <c r="A660" s="35"/>
      <c r="B660" s="35"/>
      <c r="C660" s="35"/>
      <c r="M660" s="36"/>
      <c r="N660" s="36"/>
      <c r="O660" s="36"/>
      <c r="P660" s="36"/>
      <c r="Q660" s="36"/>
      <c r="R660" s="36"/>
      <c r="S660" s="36"/>
      <c r="T660" s="36"/>
      <c r="U660" s="36"/>
    </row>
    <row r="661">
      <c r="A661" s="35"/>
      <c r="B661" s="35"/>
      <c r="C661" s="35"/>
      <c r="M661" s="36"/>
      <c r="N661" s="36"/>
      <c r="O661" s="36"/>
      <c r="P661" s="36"/>
      <c r="Q661" s="36"/>
      <c r="R661" s="36"/>
      <c r="S661" s="36"/>
      <c r="T661" s="36"/>
      <c r="U661" s="36"/>
    </row>
    <row r="662">
      <c r="A662" s="35"/>
      <c r="B662" s="35"/>
      <c r="C662" s="35"/>
      <c r="M662" s="36"/>
      <c r="N662" s="36"/>
      <c r="O662" s="36"/>
      <c r="P662" s="36"/>
      <c r="Q662" s="36"/>
      <c r="R662" s="36"/>
      <c r="S662" s="36"/>
      <c r="T662" s="36"/>
      <c r="U662" s="36"/>
    </row>
    <row r="663">
      <c r="A663" s="35"/>
      <c r="B663" s="35"/>
      <c r="C663" s="35"/>
      <c r="M663" s="36"/>
      <c r="N663" s="36"/>
      <c r="O663" s="36"/>
      <c r="P663" s="36"/>
      <c r="Q663" s="36"/>
      <c r="R663" s="36"/>
      <c r="S663" s="36"/>
      <c r="T663" s="36"/>
      <c r="U663" s="36"/>
    </row>
    <row r="664">
      <c r="A664" s="35"/>
      <c r="B664" s="35"/>
      <c r="C664" s="35"/>
      <c r="M664" s="36"/>
      <c r="N664" s="36"/>
      <c r="O664" s="36"/>
      <c r="P664" s="36"/>
      <c r="Q664" s="36"/>
      <c r="R664" s="36"/>
      <c r="S664" s="36"/>
      <c r="T664" s="36"/>
      <c r="U664" s="36"/>
    </row>
    <row r="665">
      <c r="A665" s="35"/>
      <c r="B665" s="35"/>
      <c r="C665" s="35"/>
      <c r="M665" s="36"/>
      <c r="N665" s="36"/>
      <c r="O665" s="36"/>
      <c r="P665" s="36"/>
      <c r="Q665" s="36"/>
      <c r="R665" s="36"/>
      <c r="S665" s="36"/>
      <c r="T665" s="36"/>
      <c r="U665" s="36"/>
    </row>
    <row r="666">
      <c r="A666" s="35"/>
      <c r="B666" s="35"/>
      <c r="C666" s="35"/>
      <c r="M666" s="36"/>
      <c r="N666" s="36"/>
      <c r="O666" s="36"/>
      <c r="P666" s="36"/>
      <c r="Q666" s="36"/>
      <c r="R666" s="36"/>
      <c r="S666" s="36"/>
      <c r="T666" s="36"/>
      <c r="U666" s="36"/>
    </row>
    <row r="667">
      <c r="A667" s="35"/>
      <c r="B667" s="35"/>
      <c r="C667" s="35"/>
      <c r="M667" s="36"/>
      <c r="N667" s="36"/>
      <c r="O667" s="36"/>
      <c r="P667" s="36"/>
      <c r="Q667" s="36"/>
      <c r="R667" s="36"/>
      <c r="S667" s="36"/>
      <c r="T667" s="36"/>
      <c r="U667" s="36"/>
    </row>
    <row r="668">
      <c r="A668" s="35"/>
      <c r="B668" s="35"/>
      <c r="C668" s="35"/>
      <c r="M668" s="36"/>
      <c r="N668" s="36"/>
      <c r="O668" s="36"/>
      <c r="P668" s="36"/>
      <c r="Q668" s="36"/>
      <c r="R668" s="36"/>
      <c r="S668" s="36"/>
      <c r="T668" s="36"/>
      <c r="U668" s="36"/>
    </row>
    <row r="669">
      <c r="A669" s="35"/>
      <c r="B669" s="35"/>
      <c r="C669" s="35"/>
      <c r="M669" s="36"/>
      <c r="N669" s="36"/>
      <c r="O669" s="36"/>
      <c r="P669" s="36"/>
      <c r="Q669" s="36"/>
      <c r="R669" s="36"/>
      <c r="S669" s="36"/>
      <c r="T669" s="36"/>
      <c r="U669" s="36"/>
    </row>
    <row r="670">
      <c r="A670" s="35"/>
      <c r="B670" s="35"/>
      <c r="C670" s="35"/>
      <c r="M670" s="36"/>
      <c r="N670" s="36"/>
      <c r="O670" s="36"/>
      <c r="P670" s="36"/>
      <c r="Q670" s="36"/>
      <c r="R670" s="36"/>
      <c r="S670" s="36"/>
      <c r="T670" s="36"/>
      <c r="U670" s="36"/>
    </row>
    <row r="671">
      <c r="A671" s="35"/>
      <c r="B671" s="35"/>
      <c r="C671" s="35"/>
      <c r="M671" s="36"/>
      <c r="N671" s="36"/>
      <c r="O671" s="36"/>
      <c r="P671" s="36"/>
      <c r="Q671" s="36"/>
      <c r="R671" s="36"/>
      <c r="S671" s="36"/>
      <c r="T671" s="36"/>
      <c r="U671" s="36"/>
    </row>
    <row r="672">
      <c r="A672" s="35"/>
      <c r="B672" s="35"/>
      <c r="C672" s="35"/>
      <c r="M672" s="36"/>
      <c r="N672" s="36"/>
      <c r="O672" s="36"/>
      <c r="P672" s="36"/>
      <c r="Q672" s="36"/>
      <c r="R672" s="36"/>
      <c r="S672" s="36"/>
      <c r="T672" s="36"/>
      <c r="U672" s="36"/>
    </row>
    <row r="673">
      <c r="A673" s="35"/>
      <c r="B673" s="35"/>
      <c r="C673" s="35"/>
      <c r="M673" s="36"/>
      <c r="N673" s="36"/>
      <c r="O673" s="36"/>
      <c r="P673" s="36"/>
      <c r="Q673" s="36"/>
      <c r="R673" s="36"/>
      <c r="S673" s="36"/>
      <c r="T673" s="36"/>
      <c r="U673" s="36"/>
    </row>
    <row r="674">
      <c r="A674" s="35"/>
      <c r="B674" s="35"/>
      <c r="C674" s="35"/>
      <c r="M674" s="36"/>
      <c r="N674" s="36"/>
      <c r="O674" s="36"/>
      <c r="P674" s="36"/>
      <c r="Q674" s="36"/>
      <c r="R674" s="36"/>
      <c r="S674" s="36"/>
      <c r="T674" s="36"/>
      <c r="U674" s="36"/>
    </row>
    <row r="675">
      <c r="A675" s="35"/>
      <c r="B675" s="35"/>
      <c r="C675" s="35"/>
      <c r="M675" s="36"/>
      <c r="N675" s="36"/>
      <c r="O675" s="36"/>
      <c r="P675" s="36"/>
      <c r="Q675" s="36"/>
      <c r="R675" s="36"/>
      <c r="S675" s="36"/>
      <c r="T675" s="36"/>
      <c r="U675" s="36"/>
    </row>
    <row r="676">
      <c r="A676" s="35"/>
      <c r="B676" s="35"/>
      <c r="C676" s="35"/>
      <c r="M676" s="36"/>
      <c r="N676" s="36"/>
      <c r="O676" s="36"/>
      <c r="P676" s="36"/>
      <c r="Q676" s="36"/>
      <c r="R676" s="36"/>
      <c r="S676" s="36"/>
      <c r="T676" s="36"/>
      <c r="U676" s="36"/>
    </row>
    <row r="677">
      <c r="A677" s="35"/>
      <c r="B677" s="35"/>
      <c r="C677" s="35"/>
      <c r="M677" s="36"/>
      <c r="N677" s="36"/>
      <c r="O677" s="36"/>
      <c r="P677" s="36"/>
      <c r="Q677" s="36"/>
      <c r="R677" s="36"/>
      <c r="S677" s="36"/>
      <c r="T677" s="36"/>
      <c r="U677" s="36"/>
    </row>
    <row r="678">
      <c r="A678" s="35"/>
      <c r="B678" s="35"/>
      <c r="C678" s="35"/>
      <c r="M678" s="36"/>
      <c r="N678" s="36"/>
      <c r="O678" s="36"/>
      <c r="P678" s="36"/>
      <c r="Q678" s="36"/>
      <c r="R678" s="36"/>
      <c r="S678" s="36"/>
      <c r="T678" s="36"/>
      <c r="U678" s="36"/>
    </row>
    <row r="679">
      <c r="A679" s="35"/>
      <c r="B679" s="35"/>
      <c r="C679" s="35"/>
      <c r="M679" s="36"/>
      <c r="N679" s="36"/>
      <c r="O679" s="36"/>
      <c r="P679" s="36"/>
      <c r="Q679" s="36"/>
      <c r="R679" s="36"/>
      <c r="S679" s="36"/>
      <c r="T679" s="36"/>
      <c r="U679" s="36"/>
    </row>
    <row r="680">
      <c r="A680" s="35"/>
      <c r="B680" s="35"/>
      <c r="C680" s="35"/>
      <c r="M680" s="36"/>
      <c r="N680" s="36"/>
      <c r="O680" s="36"/>
      <c r="P680" s="36"/>
      <c r="Q680" s="36"/>
      <c r="R680" s="36"/>
      <c r="S680" s="36"/>
      <c r="T680" s="36"/>
      <c r="U680" s="36"/>
    </row>
    <row r="681">
      <c r="A681" s="35"/>
      <c r="B681" s="35"/>
      <c r="C681" s="35"/>
      <c r="M681" s="36"/>
      <c r="N681" s="36"/>
      <c r="O681" s="36"/>
      <c r="P681" s="36"/>
      <c r="Q681" s="36"/>
      <c r="R681" s="36"/>
      <c r="S681" s="36"/>
      <c r="T681" s="36"/>
      <c r="U681" s="36"/>
    </row>
    <row r="682">
      <c r="A682" s="35"/>
      <c r="B682" s="35"/>
      <c r="C682" s="35"/>
      <c r="M682" s="36"/>
      <c r="N682" s="36"/>
      <c r="O682" s="36"/>
      <c r="P682" s="36"/>
      <c r="Q682" s="36"/>
      <c r="R682" s="36"/>
      <c r="S682" s="36"/>
      <c r="T682" s="36"/>
      <c r="U682" s="36"/>
    </row>
    <row r="683">
      <c r="A683" s="35"/>
      <c r="B683" s="35"/>
      <c r="C683" s="35"/>
      <c r="M683" s="36"/>
      <c r="N683" s="36"/>
      <c r="O683" s="36"/>
      <c r="P683" s="36"/>
      <c r="Q683" s="36"/>
      <c r="R683" s="36"/>
      <c r="S683" s="36"/>
      <c r="T683" s="36"/>
      <c r="U683" s="36"/>
    </row>
    <row r="684">
      <c r="A684" s="35"/>
      <c r="B684" s="35"/>
      <c r="C684" s="35"/>
      <c r="M684" s="36"/>
      <c r="N684" s="36"/>
      <c r="O684" s="36"/>
      <c r="P684" s="36"/>
      <c r="Q684" s="36"/>
      <c r="R684" s="36"/>
      <c r="S684" s="36"/>
      <c r="T684" s="36"/>
      <c r="U684" s="36"/>
    </row>
    <row r="685">
      <c r="A685" s="35"/>
      <c r="B685" s="35"/>
      <c r="C685" s="35"/>
      <c r="M685" s="36"/>
      <c r="N685" s="36"/>
      <c r="O685" s="36"/>
      <c r="P685" s="36"/>
      <c r="Q685" s="36"/>
      <c r="R685" s="36"/>
      <c r="S685" s="36"/>
      <c r="T685" s="36"/>
      <c r="U685" s="36"/>
    </row>
    <row r="686">
      <c r="A686" s="35"/>
      <c r="B686" s="35"/>
      <c r="C686" s="35"/>
      <c r="M686" s="36"/>
      <c r="N686" s="36"/>
      <c r="O686" s="36"/>
      <c r="P686" s="36"/>
      <c r="Q686" s="36"/>
      <c r="R686" s="36"/>
      <c r="S686" s="36"/>
      <c r="T686" s="36"/>
      <c r="U686" s="36"/>
    </row>
    <row r="687">
      <c r="A687" s="35"/>
      <c r="B687" s="35"/>
      <c r="C687" s="35"/>
      <c r="M687" s="36"/>
      <c r="N687" s="36"/>
      <c r="O687" s="36"/>
      <c r="P687" s="36"/>
      <c r="Q687" s="36"/>
      <c r="R687" s="36"/>
      <c r="S687" s="36"/>
      <c r="T687" s="36"/>
      <c r="U687" s="36"/>
    </row>
    <row r="688">
      <c r="A688" s="35"/>
      <c r="B688" s="35"/>
      <c r="C688" s="35"/>
      <c r="M688" s="36"/>
      <c r="N688" s="36"/>
      <c r="O688" s="36"/>
      <c r="P688" s="36"/>
      <c r="Q688" s="36"/>
      <c r="R688" s="36"/>
      <c r="S688" s="36"/>
      <c r="T688" s="36"/>
      <c r="U688" s="36"/>
    </row>
    <row r="689">
      <c r="A689" s="35"/>
      <c r="B689" s="35"/>
      <c r="C689" s="35"/>
      <c r="M689" s="36"/>
      <c r="N689" s="36"/>
      <c r="O689" s="36"/>
      <c r="P689" s="36"/>
      <c r="Q689" s="36"/>
      <c r="R689" s="36"/>
      <c r="S689" s="36"/>
      <c r="T689" s="36"/>
      <c r="U689" s="36"/>
    </row>
    <row r="690">
      <c r="A690" s="35"/>
      <c r="B690" s="35"/>
      <c r="C690" s="35"/>
      <c r="M690" s="36"/>
      <c r="N690" s="36"/>
      <c r="O690" s="36"/>
      <c r="P690" s="36"/>
      <c r="Q690" s="36"/>
      <c r="R690" s="36"/>
      <c r="S690" s="36"/>
      <c r="T690" s="36"/>
      <c r="U690" s="36"/>
    </row>
    <row r="691">
      <c r="A691" s="35"/>
      <c r="B691" s="35"/>
      <c r="C691" s="35"/>
      <c r="M691" s="36"/>
      <c r="N691" s="36"/>
      <c r="O691" s="36"/>
      <c r="P691" s="36"/>
      <c r="Q691" s="36"/>
      <c r="R691" s="36"/>
      <c r="S691" s="36"/>
      <c r="T691" s="36"/>
      <c r="U691" s="36"/>
    </row>
    <row r="692">
      <c r="A692" s="35"/>
      <c r="B692" s="35"/>
      <c r="C692" s="35"/>
      <c r="M692" s="36"/>
      <c r="N692" s="36"/>
      <c r="O692" s="36"/>
      <c r="P692" s="36"/>
      <c r="Q692" s="36"/>
      <c r="R692" s="36"/>
      <c r="S692" s="36"/>
      <c r="T692" s="36"/>
      <c r="U692" s="36"/>
    </row>
    <row r="693">
      <c r="A693" s="35"/>
      <c r="B693" s="35"/>
      <c r="C693" s="35"/>
      <c r="M693" s="36"/>
      <c r="N693" s="36"/>
      <c r="O693" s="36"/>
      <c r="P693" s="36"/>
      <c r="Q693" s="36"/>
      <c r="R693" s="36"/>
      <c r="S693" s="36"/>
      <c r="T693" s="36"/>
      <c r="U693" s="36"/>
    </row>
    <row r="694">
      <c r="A694" s="35"/>
      <c r="B694" s="35"/>
      <c r="C694" s="35"/>
      <c r="M694" s="36"/>
      <c r="N694" s="36"/>
      <c r="O694" s="36"/>
      <c r="P694" s="36"/>
      <c r="Q694" s="36"/>
      <c r="R694" s="36"/>
      <c r="S694" s="36"/>
      <c r="T694" s="36"/>
      <c r="U694" s="36"/>
    </row>
    <row r="695">
      <c r="A695" s="35"/>
      <c r="B695" s="35"/>
      <c r="C695" s="35"/>
      <c r="M695" s="36"/>
      <c r="N695" s="36"/>
      <c r="O695" s="36"/>
      <c r="P695" s="36"/>
      <c r="Q695" s="36"/>
      <c r="R695" s="36"/>
      <c r="S695" s="36"/>
      <c r="T695" s="36"/>
      <c r="U695" s="36"/>
    </row>
    <row r="696">
      <c r="A696" s="35"/>
      <c r="B696" s="35"/>
      <c r="C696" s="35"/>
      <c r="M696" s="36"/>
      <c r="N696" s="36"/>
      <c r="O696" s="36"/>
      <c r="P696" s="36"/>
      <c r="Q696" s="36"/>
      <c r="R696" s="36"/>
      <c r="S696" s="36"/>
      <c r="T696" s="36"/>
      <c r="U696" s="36"/>
    </row>
    <row r="697">
      <c r="A697" s="35"/>
      <c r="B697" s="35"/>
      <c r="C697" s="35"/>
      <c r="M697" s="36"/>
      <c r="N697" s="36"/>
      <c r="O697" s="36"/>
      <c r="P697" s="36"/>
      <c r="Q697" s="36"/>
      <c r="R697" s="36"/>
      <c r="S697" s="36"/>
      <c r="T697" s="36"/>
      <c r="U697" s="36"/>
    </row>
    <row r="698">
      <c r="A698" s="35"/>
      <c r="B698" s="35"/>
      <c r="C698" s="35"/>
      <c r="M698" s="36"/>
      <c r="N698" s="36"/>
      <c r="O698" s="36"/>
      <c r="P698" s="36"/>
      <c r="Q698" s="36"/>
      <c r="R698" s="36"/>
      <c r="S698" s="36"/>
      <c r="T698" s="36"/>
      <c r="U698" s="36"/>
    </row>
    <row r="699">
      <c r="A699" s="35"/>
      <c r="B699" s="35"/>
      <c r="C699" s="35"/>
      <c r="M699" s="36"/>
      <c r="N699" s="36"/>
      <c r="O699" s="36"/>
      <c r="P699" s="36"/>
      <c r="Q699" s="36"/>
      <c r="R699" s="36"/>
      <c r="S699" s="36"/>
      <c r="T699" s="36"/>
      <c r="U699" s="36"/>
    </row>
    <row r="700">
      <c r="A700" s="35"/>
      <c r="B700" s="35"/>
      <c r="C700" s="35"/>
      <c r="M700" s="36"/>
      <c r="N700" s="36"/>
      <c r="O700" s="36"/>
      <c r="P700" s="36"/>
      <c r="Q700" s="36"/>
      <c r="R700" s="36"/>
      <c r="S700" s="36"/>
      <c r="T700" s="36"/>
      <c r="U700" s="36"/>
    </row>
    <row r="701">
      <c r="A701" s="35"/>
      <c r="B701" s="35"/>
      <c r="C701" s="35"/>
      <c r="M701" s="36"/>
      <c r="N701" s="36"/>
      <c r="O701" s="36"/>
      <c r="P701" s="36"/>
      <c r="Q701" s="36"/>
      <c r="R701" s="36"/>
      <c r="S701" s="36"/>
      <c r="T701" s="36"/>
      <c r="U701" s="36"/>
    </row>
    <row r="702">
      <c r="A702" s="35"/>
      <c r="B702" s="35"/>
      <c r="C702" s="35"/>
      <c r="M702" s="36"/>
      <c r="N702" s="36"/>
      <c r="O702" s="36"/>
      <c r="P702" s="36"/>
      <c r="Q702" s="36"/>
      <c r="R702" s="36"/>
      <c r="S702" s="36"/>
      <c r="T702" s="36"/>
      <c r="U702" s="36"/>
    </row>
    <row r="703">
      <c r="A703" s="35"/>
      <c r="B703" s="35"/>
      <c r="C703" s="35"/>
      <c r="M703" s="36"/>
      <c r="N703" s="36"/>
      <c r="O703" s="36"/>
      <c r="P703" s="36"/>
      <c r="Q703" s="36"/>
      <c r="R703" s="36"/>
      <c r="S703" s="36"/>
      <c r="T703" s="36"/>
      <c r="U703" s="36"/>
    </row>
    <row r="704">
      <c r="A704" s="35"/>
      <c r="B704" s="35"/>
      <c r="C704" s="35"/>
      <c r="M704" s="36"/>
      <c r="N704" s="36"/>
      <c r="O704" s="36"/>
      <c r="P704" s="36"/>
      <c r="Q704" s="36"/>
      <c r="R704" s="36"/>
      <c r="S704" s="36"/>
      <c r="T704" s="36"/>
      <c r="U704" s="36"/>
    </row>
    <row r="705">
      <c r="A705" s="35"/>
      <c r="B705" s="35"/>
      <c r="C705" s="35"/>
      <c r="M705" s="36"/>
      <c r="N705" s="36"/>
      <c r="O705" s="36"/>
      <c r="P705" s="36"/>
      <c r="Q705" s="36"/>
      <c r="R705" s="36"/>
      <c r="S705" s="36"/>
      <c r="T705" s="36"/>
      <c r="U705" s="36"/>
    </row>
    <row r="706">
      <c r="A706" s="35"/>
      <c r="B706" s="35"/>
      <c r="C706" s="35"/>
      <c r="M706" s="36"/>
      <c r="N706" s="36"/>
      <c r="O706" s="36"/>
      <c r="P706" s="36"/>
      <c r="Q706" s="36"/>
      <c r="R706" s="36"/>
      <c r="S706" s="36"/>
      <c r="T706" s="36"/>
      <c r="U706" s="36"/>
    </row>
    <row r="707">
      <c r="A707" s="35"/>
      <c r="B707" s="35"/>
      <c r="C707" s="35"/>
      <c r="M707" s="36"/>
      <c r="N707" s="36"/>
      <c r="O707" s="36"/>
      <c r="P707" s="36"/>
      <c r="Q707" s="36"/>
      <c r="R707" s="36"/>
      <c r="S707" s="36"/>
      <c r="T707" s="36"/>
      <c r="U707" s="36"/>
    </row>
    <row r="708">
      <c r="A708" s="35"/>
      <c r="B708" s="35"/>
      <c r="C708" s="35"/>
      <c r="M708" s="36"/>
      <c r="N708" s="36"/>
      <c r="O708" s="36"/>
      <c r="P708" s="36"/>
      <c r="Q708" s="36"/>
      <c r="R708" s="36"/>
      <c r="S708" s="36"/>
      <c r="T708" s="36"/>
      <c r="U708" s="36"/>
    </row>
    <row r="709">
      <c r="A709" s="35"/>
      <c r="B709" s="35"/>
      <c r="C709" s="35"/>
      <c r="M709" s="36"/>
      <c r="N709" s="36"/>
      <c r="O709" s="36"/>
      <c r="P709" s="36"/>
      <c r="Q709" s="36"/>
      <c r="R709" s="36"/>
      <c r="S709" s="36"/>
      <c r="T709" s="36"/>
      <c r="U709" s="36"/>
    </row>
    <row r="710">
      <c r="A710" s="35"/>
      <c r="B710" s="35"/>
      <c r="C710" s="35"/>
      <c r="M710" s="36"/>
      <c r="N710" s="36"/>
      <c r="O710" s="36"/>
      <c r="P710" s="36"/>
      <c r="Q710" s="36"/>
      <c r="R710" s="36"/>
      <c r="S710" s="36"/>
      <c r="T710" s="36"/>
      <c r="U710" s="36"/>
    </row>
    <row r="711">
      <c r="A711" s="35"/>
      <c r="B711" s="35"/>
      <c r="C711" s="35"/>
      <c r="M711" s="36"/>
      <c r="N711" s="36"/>
      <c r="O711" s="36"/>
      <c r="P711" s="36"/>
      <c r="Q711" s="36"/>
      <c r="R711" s="36"/>
      <c r="S711" s="36"/>
      <c r="T711" s="36"/>
      <c r="U711" s="36"/>
    </row>
    <row r="712">
      <c r="A712" s="35"/>
      <c r="B712" s="35"/>
      <c r="C712" s="35"/>
      <c r="M712" s="36"/>
      <c r="N712" s="36"/>
      <c r="O712" s="36"/>
      <c r="P712" s="36"/>
      <c r="Q712" s="36"/>
      <c r="R712" s="36"/>
      <c r="S712" s="36"/>
      <c r="T712" s="36"/>
      <c r="U712" s="36"/>
    </row>
    <row r="713">
      <c r="A713" s="35"/>
      <c r="B713" s="35"/>
      <c r="C713" s="35"/>
      <c r="M713" s="36"/>
      <c r="N713" s="36"/>
      <c r="O713" s="36"/>
      <c r="P713" s="36"/>
      <c r="Q713" s="36"/>
      <c r="R713" s="36"/>
      <c r="S713" s="36"/>
      <c r="T713" s="36"/>
      <c r="U713" s="36"/>
    </row>
    <row r="714">
      <c r="A714" s="35"/>
      <c r="B714" s="35"/>
      <c r="C714" s="35"/>
      <c r="M714" s="36"/>
      <c r="N714" s="36"/>
      <c r="O714" s="36"/>
      <c r="P714" s="36"/>
      <c r="Q714" s="36"/>
      <c r="R714" s="36"/>
      <c r="S714" s="36"/>
      <c r="T714" s="36"/>
      <c r="U714" s="36"/>
    </row>
    <row r="715">
      <c r="A715" s="35"/>
      <c r="B715" s="35"/>
      <c r="C715" s="35"/>
      <c r="M715" s="36"/>
      <c r="N715" s="36"/>
      <c r="O715" s="36"/>
      <c r="P715" s="36"/>
      <c r="Q715" s="36"/>
      <c r="R715" s="36"/>
      <c r="S715" s="36"/>
      <c r="T715" s="36"/>
      <c r="U715" s="36"/>
    </row>
    <row r="716">
      <c r="A716" s="35"/>
      <c r="B716" s="35"/>
      <c r="C716" s="35"/>
      <c r="M716" s="36"/>
      <c r="N716" s="36"/>
      <c r="O716" s="36"/>
      <c r="P716" s="36"/>
      <c r="Q716" s="36"/>
      <c r="R716" s="36"/>
      <c r="S716" s="36"/>
      <c r="T716" s="36"/>
      <c r="U716" s="36"/>
    </row>
    <row r="717">
      <c r="A717" s="35"/>
      <c r="B717" s="35"/>
      <c r="C717" s="35"/>
      <c r="M717" s="36"/>
      <c r="N717" s="36"/>
      <c r="O717" s="36"/>
      <c r="P717" s="36"/>
      <c r="Q717" s="36"/>
      <c r="R717" s="36"/>
      <c r="S717" s="36"/>
      <c r="T717" s="36"/>
      <c r="U717" s="36"/>
    </row>
    <row r="718">
      <c r="A718" s="35"/>
      <c r="B718" s="35"/>
      <c r="C718" s="35"/>
      <c r="M718" s="36"/>
      <c r="N718" s="36"/>
      <c r="O718" s="36"/>
      <c r="P718" s="36"/>
      <c r="Q718" s="36"/>
      <c r="R718" s="36"/>
      <c r="S718" s="36"/>
      <c r="T718" s="36"/>
      <c r="U718" s="36"/>
    </row>
    <row r="719">
      <c r="A719" s="35"/>
      <c r="B719" s="35"/>
      <c r="C719" s="35"/>
      <c r="M719" s="36"/>
      <c r="N719" s="36"/>
      <c r="O719" s="36"/>
      <c r="P719" s="36"/>
      <c r="Q719" s="36"/>
      <c r="R719" s="36"/>
      <c r="S719" s="36"/>
      <c r="T719" s="36"/>
      <c r="U719" s="36"/>
    </row>
    <row r="720">
      <c r="A720" s="35"/>
      <c r="B720" s="35"/>
      <c r="C720" s="35"/>
      <c r="M720" s="36"/>
      <c r="N720" s="36"/>
      <c r="O720" s="36"/>
      <c r="P720" s="36"/>
      <c r="Q720" s="36"/>
      <c r="R720" s="36"/>
      <c r="S720" s="36"/>
      <c r="T720" s="36"/>
      <c r="U720" s="36"/>
    </row>
    <row r="721">
      <c r="A721" s="35"/>
      <c r="B721" s="35"/>
      <c r="C721" s="35"/>
      <c r="M721" s="36"/>
      <c r="N721" s="36"/>
      <c r="O721" s="36"/>
      <c r="P721" s="36"/>
      <c r="Q721" s="36"/>
      <c r="R721" s="36"/>
      <c r="S721" s="36"/>
      <c r="T721" s="36"/>
      <c r="U721" s="36"/>
    </row>
    <row r="722">
      <c r="A722" s="35"/>
      <c r="B722" s="35"/>
      <c r="C722" s="35"/>
      <c r="M722" s="36"/>
      <c r="N722" s="36"/>
      <c r="O722" s="36"/>
      <c r="P722" s="36"/>
      <c r="Q722" s="36"/>
      <c r="R722" s="36"/>
      <c r="S722" s="36"/>
      <c r="T722" s="36"/>
      <c r="U722" s="36"/>
    </row>
    <row r="723">
      <c r="A723" s="35"/>
      <c r="B723" s="35"/>
      <c r="C723" s="35"/>
      <c r="M723" s="36"/>
      <c r="N723" s="36"/>
      <c r="O723" s="36"/>
      <c r="P723" s="36"/>
      <c r="Q723" s="36"/>
      <c r="R723" s="36"/>
      <c r="S723" s="36"/>
      <c r="T723" s="36"/>
      <c r="U723" s="36"/>
    </row>
    <row r="724">
      <c r="A724" s="35"/>
      <c r="B724" s="35"/>
      <c r="C724" s="35"/>
      <c r="M724" s="36"/>
      <c r="N724" s="36"/>
      <c r="O724" s="36"/>
      <c r="P724" s="36"/>
      <c r="Q724" s="36"/>
      <c r="R724" s="36"/>
      <c r="S724" s="36"/>
      <c r="T724" s="36"/>
      <c r="U724" s="36"/>
    </row>
    <row r="725">
      <c r="A725" s="35"/>
      <c r="B725" s="35"/>
      <c r="C725" s="35"/>
      <c r="M725" s="36"/>
      <c r="N725" s="36"/>
      <c r="O725" s="36"/>
      <c r="P725" s="36"/>
      <c r="Q725" s="36"/>
      <c r="R725" s="36"/>
      <c r="S725" s="36"/>
      <c r="T725" s="36"/>
      <c r="U725" s="36"/>
    </row>
    <row r="726">
      <c r="A726" s="35"/>
      <c r="B726" s="35"/>
      <c r="C726" s="35"/>
      <c r="M726" s="36"/>
      <c r="N726" s="36"/>
      <c r="O726" s="36"/>
      <c r="P726" s="36"/>
      <c r="Q726" s="36"/>
      <c r="R726" s="36"/>
      <c r="S726" s="36"/>
      <c r="T726" s="36"/>
      <c r="U726" s="36"/>
    </row>
    <row r="727">
      <c r="A727" s="35"/>
      <c r="B727" s="35"/>
      <c r="C727" s="35"/>
      <c r="M727" s="36"/>
      <c r="N727" s="36"/>
      <c r="O727" s="36"/>
      <c r="P727" s="36"/>
      <c r="Q727" s="36"/>
      <c r="R727" s="36"/>
      <c r="S727" s="36"/>
      <c r="T727" s="36"/>
      <c r="U727" s="36"/>
    </row>
    <row r="728">
      <c r="A728" s="35"/>
      <c r="B728" s="35"/>
      <c r="C728" s="35"/>
      <c r="M728" s="36"/>
      <c r="N728" s="36"/>
      <c r="O728" s="36"/>
      <c r="P728" s="36"/>
      <c r="Q728" s="36"/>
      <c r="R728" s="36"/>
      <c r="S728" s="36"/>
      <c r="T728" s="36"/>
      <c r="U728" s="36"/>
    </row>
    <row r="729">
      <c r="A729" s="35"/>
      <c r="B729" s="35"/>
      <c r="C729" s="35"/>
      <c r="M729" s="36"/>
      <c r="N729" s="36"/>
      <c r="O729" s="36"/>
      <c r="P729" s="36"/>
      <c r="Q729" s="36"/>
      <c r="R729" s="36"/>
      <c r="S729" s="36"/>
      <c r="T729" s="36"/>
      <c r="U729" s="36"/>
    </row>
    <row r="730">
      <c r="A730" s="35"/>
      <c r="B730" s="35"/>
      <c r="C730" s="35"/>
      <c r="M730" s="36"/>
      <c r="N730" s="36"/>
      <c r="O730" s="36"/>
      <c r="P730" s="36"/>
      <c r="Q730" s="36"/>
      <c r="R730" s="36"/>
      <c r="S730" s="36"/>
      <c r="T730" s="36"/>
      <c r="U730" s="36"/>
    </row>
    <row r="731">
      <c r="A731" s="35"/>
      <c r="B731" s="35"/>
      <c r="C731" s="35"/>
      <c r="M731" s="36"/>
      <c r="N731" s="36"/>
      <c r="O731" s="36"/>
      <c r="P731" s="36"/>
      <c r="Q731" s="36"/>
      <c r="R731" s="36"/>
      <c r="S731" s="36"/>
      <c r="T731" s="36"/>
      <c r="U731" s="36"/>
    </row>
    <row r="732">
      <c r="A732" s="35"/>
      <c r="B732" s="35"/>
      <c r="C732" s="35"/>
      <c r="M732" s="36"/>
      <c r="N732" s="36"/>
      <c r="O732" s="36"/>
      <c r="P732" s="36"/>
      <c r="Q732" s="36"/>
      <c r="R732" s="36"/>
      <c r="S732" s="36"/>
      <c r="T732" s="36"/>
      <c r="U732" s="36"/>
    </row>
    <row r="733">
      <c r="A733" s="35"/>
      <c r="B733" s="35"/>
      <c r="C733" s="35"/>
      <c r="M733" s="36"/>
      <c r="N733" s="36"/>
      <c r="O733" s="36"/>
      <c r="P733" s="36"/>
      <c r="Q733" s="36"/>
      <c r="R733" s="36"/>
      <c r="S733" s="36"/>
      <c r="T733" s="36"/>
      <c r="U733" s="36"/>
    </row>
    <row r="734">
      <c r="A734" s="35"/>
      <c r="B734" s="35"/>
      <c r="C734" s="35"/>
      <c r="M734" s="36"/>
      <c r="N734" s="36"/>
      <c r="O734" s="36"/>
      <c r="P734" s="36"/>
      <c r="Q734" s="36"/>
      <c r="R734" s="36"/>
      <c r="S734" s="36"/>
      <c r="T734" s="36"/>
      <c r="U734" s="36"/>
    </row>
    <row r="735">
      <c r="A735" s="35"/>
      <c r="B735" s="35"/>
      <c r="C735" s="35"/>
      <c r="M735" s="36"/>
      <c r="N735" s="36"/>
      <c r="O735" s="36"/>
      <c r="P735" s="36"/>
      <c r="Q735" s="36"/>
      <c r="R735" s="36"/>
      <c r="S735" s="36"/>
      <c r="T735" s="36"/>
      <c r="U735" s="36"/>
    </row>
    <row r="736">
      <c r="A736" s="35"/>
      <c r="B736" s="35"/>
      <c r="C736" s="35"/>
      <c r="M736" s="36"/>
      <c r="N736" s="36"/>
      <c r="O736" s="36"/>
      <c r="P736" s="36"/>
      <c r="Q736" s="36"/>
      <c r="R736" s="36"/>
      <c r="S736" s="36"/>
      <c r="T736" s="36"/>
      <c r="U736" s="36"/>
    </row>
    <row r="737">
      <c r="A737" s="35"/>
      <c r="B737" s="35"/>
      <c r="C737" s="35"/>
      <c r="M737" s="36"/>
      <c r="N737" s="36"/>
      <c r="O737" s="36"/>
      <c r="P737" s="36"/>
      <c r="Q737" s="36"/>
      <c r="R737" s="36"/>
      <c r="S737" s="36"/>
      <c r="T737" s="36"/>
      <c r="U737" s="36"/>
    </row>
    <row r="738">
      <c r="A738" s="35"/>
      <c r="B738" s="35"/>
      <c r="C738" s="35"/>
      <c r="M738" s="36"/>
      <c r="N738" s="36"/>
      <c r="O738" s="36"/>
      <c r="P738" s="36"/>
      <c r="Q738" s="36"/>
      <c r="R738" s="36"/>
      <c r="S738" s="36"/>
      <c r="T738" s="36"/>
      <c r="U738" s="36"/>
    </row>
    <row r="739">
      <c r="A739" s="35"/>
      <c r="B739" s="35"/>
      <c r="C739" s="35"/>
      <c r="M739" s="36"/>
      <c r="N739" s="36"/>
      <c r="O739" s="36"/>
      <c r="P739" s="36"/>
      <c r="Q739" s="36"/>
      <c r="R739" s="36"/>
      <c r="S739" s="36"/>
      <c r="T739" s="36"/>
      <c r="U739" s="36"/>
    </row>
    <row r="740">
      <c r="A740" s="35"/>
      <c r="B740" s="35"/>
      <c r="C740" s="35"/>
      <c r="M740" s="36"/>
      <c r="N740" s="36"/>
      <c r="O740" s="36"/>
      <c r="P740" s="36"/>
      <c r="Q740" s="36"/>
      <c r="R740" s="36"/>
      <c r="S740" s="36"/>
      <c r="T740" s="36"/>
      <c r="U740" s="36"/>
    </row>
    <row r="741">
      <c r="A741" s="35"/>
      <c r="B741" s="35"/>
      <c r="C741" s="35"/>
      <c r="M741" s="36"/>
      <c r="N741" s="36"/>
      <c r="O741" s="36"/>
      <c r="P741" s="36"/>
      <c r="Q741" s="36"/>
      <c r="R741" s="36"/>
      <c r="S741" s="36"/>
      <c r="T741" s="36"/>
      <c r="U741" s="36"/>
    </row>
    <row r="742">
      <c r="A742" s="35"/>
      <c r="B742" s="35"/>
      <c r="C742" s="35"/>
      <c r="M742" s="36"/>
      <c r="N742" s="36"/>
      <c r="O742" s="36"/>
      <c r="P742" s="36"/>
      <c r="Q742" s="36"/>
      <c r="R742" s="36"/>
      <c r="S742" s="36"/>
      <c r="T742" s="36"/>
      <c r="U742" s="36"/>
    </row>
    <row r="743">
      <c r="A743" s="35"/>
      <c r="B743" s="35"/>
      <c r="C743" s="35"/>
      <c r="M743" s="36"/>
      <c r="N743" s="36"/>
      <c r="O743" s="36"/>
      <c r="P743" s="36"/>
      <c r="Q743" s="36"/>
      <c r="R743" s="36"/>
      <c r="S743" s="36"/>
      <c r="T743" s="36"/>
      <c r="U743" s="36"/>
    </row>
    <row r="744">
      <c r="A744" s="35"/>
      <c r="B744" s="35"/>
      <c r="C744" s="35"/>
      <c r="M744" s="36"/>
      <c r="N744" s="36"/>
      <c r="O744" s="36"/>
      <c r="P744" s="36"/>
      <c r="Q744" s="36"/>
      <c r="R744" s="36"/>
      <c r="S744" s="36"/>
      <c r="T744" s="36"/>
      <c r="U744" s="36"/>
    </row>
    <row r="745">
      <c r="A745" s="35"/>
      <c r="B745" s="35"/>
      <c r="C745" s="35"/>
      <c r="M745" s="36"/>
      <c r="N745" s="36"/>
      <c r="O745" s="36"/>
      <c r="P745" s="36"/>
      <c r="Q745" s="36"/>
      <c r="R745" s="36"/>
      <c r="S745" s="36"/>
      <c r="T745" s="36"/>
      <c r="U745" s="36"/>
    </row>
    <row r="746">
      <c r="A746" s="35"/>
      <c r="B746" s="35"/>
      <c r="C746" s="35"/>
      <c r="M746" s="36"/>
      <c r="N746" s="36"/>
      <c r="O746" s="36"/>
      <c r="P746" s="36"/>
      <c r="Q746" s="36"/>
      <c r="R746" s="36"/>
      <c r="S746" s="36"/>
      <c r="T746" s="36"/>
      <c r="U746" s="36"/>
    </row>
    <row r="747">
      <c r="A747" s="35"/>
      <c r="B747" s="35"/>
      <c r="C747" s="35"/>
      <c r="M747" s="36"/>
      <c r="N747" s="36"/>
      <c r="O747" s="36"/>
      <c r="P747" s="36"/>
      <c r="Q747" s="36"/>
      <c r="R747" s="36"/>
      <c r="S747" s="36"/>
      <c r="T747" s="36"/>
      <c r="U747" s="36"/>
    </row>
    <row r="748">
      <c r="A748" s="35"/>
      <c r="B748" s="35"/>
      <c r="C748" s="35"/>
      <c r="M748" s="36"/>
      <c r="N748" s="36"/>
      <c r="O748" s="36"/>
      <c r="P748" s="36"/>
      <c r="Q748" s="36"/>
      <c r="R748" s="36"/>
      <c r="S748" s="36"/>
      <c r="T748" s="36"/>
      <c r="U748" s="36"/>
    </row>
    <row r="749">
      <c r="A749" s="35"/>
      <c r="B749" s="35"/>
      <c r="C749" s="35"/>
      <c r="M749" s="36"/>
      <c r="N749" s="36"/>
      <c r="O749" s="36"/>
      <c r="P749" s="36"/>
      <c r="Q749" s="36"/>
      <c r="R749" s="36"/>
      <c r="S749" s="36"/>
      <c r="T749" s="36"/>
      <c r="U749" s="36"/>
    </row>
    <row r="750">
      <c r="A750" s="35"/>
      <c r="B750" s="35"/>
      <c r="C750" s="35"/>
      <c r="M750" s="36"/>
      <c r="N750" s="36"/>
      <c r="O750" s="36"/>
      <c r="P750" s="36"/>
      <c r="Q750" s="36"/>
      <c r="R750" s="36"/>
      <c r="S750" s="36"/>
      <c r="T750" s="36"/>
      <c r="U750" s="36"/>
    </row>
    <row r="751">
      <c r="A751" s="35"/>
      <c r="B751" s="35"/>
      <c r="C751" s="35"/>
      <c r="M751" s="36"/>
      <c r="N751" s="36"/>
      <c r="O751" s="36"/>
      <c r="P751" s="36"/>
      <c r="Q751" s="36"/>
      <c r="R751" s="36"/>
      <c r="S751" s="36"/>
      <c r="T751" s="36"/>
      <c r="U751" s="36"/>
    </row>
    <row r="752">
      <c r="A752" s="35"/>
      <c r="B752" s="35"/>
      <c r="C752" s="35"/>
      <c r="M752" s="36"/>
      <c r="N752" s="36"/>
      <c r="O752" s="36"/>
      <c r="P752" s="36"/>
      <c r="Q752" s="36"/>
      <c r="R752" s="36"/>
      <c r="S752" s="36"/>
      <c r="T752" s="36"/>
      <c r="U752" s="36"/>
    </row>
    <row r="753">
      <c r="A753" s="35"/>
      <c r="B753" s="35"/>
      <c r="C753" s="35"/>
      <c r="M753" s="36"/>
      <c r="N753" s="36"/>
      <c r="O753" s="36"/>
      <c r="P753" s="36"/>
      <c r="Q753" s="36"/>
      <c r="R753" s="36"/>
      <c r="S753" s="36"/>
      <c r="T753" s="36"/>
      <c r="U753" s="36"/>
    </row>
    <row r="754">
      <c r="A754" s="35"/>
      <c r="B754" s="35"/>
      <c r="C754" s="35"/>
      <c r="M754" s="36"/>
      <c r="N754" s="36"/>
      <c r="O754" s="36"/>
      <c r="P754" s="36"/>
      <c r="Q754" s="36"/>
      <c r="R754" s="36"/>
      <c r="S754" s="36"/>
      <c r="T754" s="36"/>
      <c r="U754" s="36"/>
    </row>
    <row r="755">
      <c r="A755" s="35"/>
      <c r="B755" s="35"/>
      <c r="C755" s="35"/>
      <c r="M755" s="36"/>
      <c r="N755" s="36"/>
      <c r="O755" s="36"/>
      <c r="P755" s="36"/>
      <c r="Q755" s="36"/>
      <c r="R755" s="36"/>
      <c r="S755" s="36"/>
      <c r="T755" s="36"/>
      <c r="U755" s="36"/>
    </row>
    <row r="756">
      <c r="A756" s="35"/>
      <c r="B756" s="35"/>
      <c r="C756" s="35"/>
      <c r="M756" s="36"/>
      <c r="N756" s="36"/>
      <c r="O756" s="36"/>
      <c r="P756" s="36"/>
      <c r="Q756" s="36"/>
      <c r="R756" s="36"/>
      <c r="S756" s="36"/>
      <c r="T756" s="36"/>
      <c r="U756" s="36"/>
    </row>
    <row r="757">
      <c r="A757" s="35"/>
      <c r="B757" s="35"/>
      <c r="C757" s="35"/>
      <c r="M757" s="36"/>
      <c r="N757" s="36"/>
      <c r="O757" s="36"/>
      <c r="P757" s="36"/>
      <c r="Q757" s="36"/>
      <c r="R757" s="36"/>
      <c r="S757" s="36"/>
      <c r="T757" s="36"/>
      <c r="U757" s="36"/>
    </row>
    <row r="758">
      <c r="A758" s="35"/>
      <c r="B758" s="35"/>
      <c r="C758" s="35"/>
      <c r="M758" s="36"/>
      <c r="N758" s="36"/>
      <c r="O758" s="36"/>
      <c r="P758" s="36"/>
      <c r="Q758" s="36"/>
      <c r="R758" s="36"/>
      <c r="S758" s="36"/>
      <c r="T758" s="36"/>
      <c r="U758" s="36"/>
    </row>
    <row r="759">
      <c r="A759" s="35"/>
      <c r="B759" s="35"/>
      <c r="C759" s="35"/>
      <c r="M759" s="36"/>
      <c r="N759" s="36"/>
      <c r="O759" s="36"/>
      <c r="P759" s="36"/>
      <c r="Q759" s="36"/>
      <c r="R759" s="36"/>
      <c r="S759" s="36"/>
      <c r="T759" s="36"/>
      <c r="U759" s="36"/>
    </row>
    <row r="760">
      <c r="A760" s="35"/>
      <c r="B760" s="35"/>
      <c r="C760" s="35"/>
      <c r="M760" s="36"/>
      <c r="N760" s="36"/>
      <c r="O760" s="36"/>
      <c r="P760" s="36"/>
      <c r="Q760" s="36"/>
      <c r="R760" s="36"/>
      <c r="S760" s="36"/>
      <c r="T760" s="36"/>
      <c r="U760" s="36"/>
    </row>
    <row r="761">
      <c r="A761" s="35"/>
      <c r="B761" s="35"/>
      <c r="C761" s="35"/>
      <c r="M761" s="36"/>
      <c r="N761" s="36"/>
      <c r="O761" s="36"/>
      <c r="P761" s="36"/>
      <c r="Q761" s="36"/>
      <c r="R761" s="36"/>
      <c r="S761" s="36"/>
      <c r="T761" s="36"/>
      <c r="U761" s="36"/>
    </row>
    <row r="762">
      <c r="A762" s="35"/>
      <c r="B762" s="35"/>
      <c r="C762" s="35"/>
      <c r="M762" s="36"/>
      <c r="N762" s="36"/>
      <c r="O762" s="36"/>
      <c r="P762" s="36"/>
      <c r="Q762" s="36"/>
      <c r="R762" s="36"/>
      <c r="S762" s="36"/>
      <c r="T762" s="36"/>
      <c r="U762" s="36"/>
    </row>
    <row r="763">
      <c r="A763" s="35"/>
      <c r="B763" s="35"/>
      <c r="C763" s="35"/>
      <c r="M763" s="36"/>
      <c r="N763" s="36"/>
      <c r="O763" s="36"/>
      <c r="P763" s="36"/>
      <c r="Q763" s="36"/>
      <c r="R763" s="36"/>
      <c r="S763" s="36"/>
      <c r="T763" s="36"/>
      <c r="U763" s="36"/>
    </row>
    <row r="764">
      <c r="A764" s="35"/>
      <c r="B764" s="35"/>
      <c r="C764" s="35"/>
      <c r="M764" s="36"/>
      <c r="N764" s="36"/>
      <c r="O764" s="36"/>
      <c r="P764" s="36"/>
      <c r="Q764" s="36"/>
      <c r="R764" s="36"/>
      <c r="S764" s="36"/>
      <c r="T764" s="36"/>
      <c r="U764" s="36"/>
    </row>
    <row r="765">
      <c r="A765" s="35"/>
      <c r="B765" s="35"/>
      <c r="C765" s="35"/>
      <c r="M765" s="36"/>
      <c r="N765" s="36"/>
      <c r="O765" s="36"/>
      <c r="P765" s="36"/>
      <c r="Q765" s="36"/>
      <c r="R765" s="36"/>
      <c r="S765" s="36"/>
      <c r="T765" s="36"/>
      <c r="U765" s="36"/>
    </row>
    <row r="766">
      <c r="A766" s="35"/>
      <c r="B766" s="35"/>
      <c r="C766" s="35"/>
      <c r="M766" s="36"/>
      <c r="N766" s="36"/>
      <c r="O766" s="36"/>
      <c r="P766" s="36"/>
      <c r="Q766" s="36"/>
      <c r="R766" s="36"/>
      <c r="S766" s="36"/>
      <c r="T766" s="36"/>
      <c r="U766" s="36"/>
    </row>
    <row r="767">
      <c r="A767" s="35"/>
      <c r="B767" s="35"/>
      <c r="C767" s="35"/>
      <c r="M767" s="36"/>
      <c r="N767" s="36"/>
      <c r="O767" s="36"/>
      <c r="P767" s="36"/>
      <c r="Q767" s="36"/>
      <c r="R767" s="36"/>
      <c r="S767" s="36"/>
      <c r="T767" s="36"/>
      <c r="U767" s="36"/>
    </row>
    <row r="768">
      <c r="A768" s="35"/>
      <c r="B768" s="35"/>
      <c r="C768" s="35"/>
      <c r="M768" s="36"/>
      <c r="N768" s="36"/>
      <c r="O768" s="36"/>
      <c r="P768" s="36"/>
      <c r="Q768" s="36"/>
      <c r="R768" s="36"/>
      <c r="S768" s="36"/>
      <c r="T768" s="36"/>
      <c r="U768" s="36"/>
    </row>
    <row r="769">
      <c r="A769" s="35"/>
      <c r="B769" s="35"/>
      <c r="C769" s="35"/>
      <c r="M769" s="36"/>
      <c r="N769" s="36"/>
      <c r="O769" s="36"/>
      <c r="P769" s="36"/>
      <c r="Q769" s="36"/>
      <c r="R769" s="36"/>
      <c r="S769" s="36"/>
      <c r="T769" s="36"/>
      <c r="U769" s="36"/>
    </row>
    <row r="770">
      <c r="A770" s="35"/>
      <c r="B770" s="35"/>
      <c r="C770" s="35"/>
      <c r="M770" s="36"/>
      <c r="N770" s="36"/>
      <c r="O770" s="36"/>
      <c r="P770" s="36"/>
      <c r="Q770" s="36"/>
      <c r="R770" s="36"/>
      <c r="S770" s="36"/>
      <c r="T770" s="36"/>
      <c r="U770" s="36"/>
    </row>
    <row r="771">
      <c r="A771" s="35"/>
      <c r="B771" s="35"/>
      <c r="C771" s="35"/>
      <c r="M771" s="36"/>
      <c r="N771" s="36"/>
      <c r="O771" s="36"/>
      <c r="P771" s="36"/>
      <c r="Q771" s="36"/>
      <c r="R771" s="36"/>
      <c r="S771" s="36"/>
      <c r="T771" s="36"/>
      <c r="U771" s="36"/>
    </row>
    <row r="772">
      <c r="A772" s="35"/>
      <c r="B772" s="35"/>
      <c r="C772" s="35"/>
      <c r="M772" s="36"/>
      <c r="N772" s="36"/>
      <c r="O772" s="36"/>
      <c r="P772" s="36"/>
      <c r="Q772" s="36"/>
      <c r="R772" s="36"/>
      <c r="S772" s="36"/>
      <c r="T772" s="36"/>
      <c r="U772" s="36"/>
    </row>
    <row r="773">
      <c r="A773" s="35"/>
      <c r="B773" s="35"/>
      <c r="C773" s="35"/>
      <c r="M773" s="36"/>
      <c r="N773" s="36"/>
      <c r="O773" s="36"/>
      <c r="P773" s="36"/>
      <c r="Q773" s="36"/>
      <c r="R773" s="36"/>
      <c r="S773" s="36"/>
      <c r="T773" s="36"/>
      <c r="U773" s="36"/>
    </row>
    <row r="774">
      <c r="A774" s="35"/>
      <c r="B774" s="35"/>
      <c r="C774" s="35"/>
      <c r="M774" s="36"/>
      <c r="N774" s="36"/>
      <c r="O774" s="36"/>
      <c r="P774" s="36"/>
      <c r="Q774" s="36"/>
      <c r="R774" s="36"/>
      <c r="S774" s="36"/>
      <c r="T774" s="36"/>
      <c r="U774" s="36"/>
    </row>
    <row r="775">
      <c r="A775" s="35"/>
      <c r="B775" s="35"/>
      <c r="C775" s="35"/>
      <c r="M775" s="36"/>
      <c r="N775" s="36"/>
      <c r="O775" s="36"/>
      <c r="P775" s="36"/>
      <c r="Q775" s="36"/>
      <c r="R775" s="36"/>
      <c r="S775" s="36"/>
      <c r="T775" s="36"/>
      <c r="U775" s="36"/>
    </row>
    <row r="776">
      <c r="A776" s="35"/>
      <c r="B776" s="35"/>
      <c r="C776" s="35"/>
      <c r="M776" s="36"/>
      <c r="N776" s="36"/>
      <c r="O776" s="36"/>
      <c r="P776" s="36"/>
      <c r="Q776" s="36"/>
      <c r="R776" s="36"/>
      <c r="S776" s="36"/>
      <c r="T776" s="36"/>
      <c r="U776" s="36"/>
    </row>
    <row r="777">
      <c r="A777" s="35"/>
      <c r="B777" s="35"/>
      <c r="C777" s="35"/>
      <c r="M777" s="36"/>
      <c r="N777" s="36"/>
      <c r="O777" s="36"/>
      <c r="P777" s="36"/>
      <c r="Q777" s="36"/>
      <c r="R777" s="36"/>
      <c r="S777" s="36"/>
      <c r="T777" s="36"/>
      <c r="U777" s="36"/>
    </row>
    <row r="778">
      <c r="A778" s="35"/>
      <c r="B778" s="35"/>
      <c r="C778" s="35"/>
      <c r="M778" s="36"/>
      <c r="N778" s="36"/>
      <c r="O778" s="36"/>
      <c r="P778" s="36"/>
      <c r="Q778" s="36"/>
      <c r="R778" s="36"/>
      <c r="S778" s="36"/>
      <c r="T778" s="36"/>
      <c r="U778" s="36"/>
    </row>
    <row r="779">
      <c r="A779" s="35"/>
      <c r="B779" s="35"/>
      <c r="C779" s="35"/>
      <c r="M779" s="36"/>
      <c r="N779" s="36"/>
      <c r="O779" s="36"/>
      <c r="P779" s="36"/>
      <c r="Q779" s="36"/>
      <c r="R779" s="36"/>
      <c r="S779" s="36"/>
      <c r="T779" s="36"/>
      <c r="U779" s="36"/>
    </row>
    <row r="780">
      <c r="A780" s="35"/>
      <c r="B780" s="35"/>
      <c r="C780" s="35"/>
      <c r="M780" s="36"/>
      <c r="N780" s="36"/>
      <c r="O780" s="36"/>
      <c r="P780" s="36"/>
      <c r="Q780" s="36"/>
      <c r="R780" s="36"/>
      <c r="S780" s="36"/>
      <c r="T780" s="36"/>
      <c r="U780" s="36"/>
    </row>
    <row r="781">
      <c r="A781" s="35"/>
      <c r="B781" s="35"/>
      <c r="C781" s="35"/>
      <c r="M781" s="36"/>
      <c r="N781" s="36"/>
      <c r="O781" s="36"/>
      <c r="P781" s="36"/>
      <c r="Q781" s="36"/>
      <c r="R781" s="36"/>
      <c r="S781" s="36"/>
      <c r="T781" s="36"/>
      <c r="U781" s="36"/>
    </row>
    <row r="782">
      <c r="A782" s="35"/>
      <c r="B782" s="35"/>
      <c r="C782" s="35"/>
      <c r="M782" s="36"/>
      <c r="N782" s="36"/>
      <c r="O782" s="36"/>
      <c r="P782" s="36"/>
      <c r="Q782" s="36"/>
      <c r="R782" s="36"/>
      <c r="S782" s="36"/>
      <c r="T782" s="36"/>
      <c r="U782" s="36"/>
    </row>
    <row r="783">
      <c r="A783" s="35"/>
      <c r="B783" s="35"/>
      <c r="C783" s="35"/>
      <c r="M783" s="36"/>
      <c r="N783" s="36"/>
      <c r="O783" s="36"/>
      <c r="P783" s="36"/>
      <c r="Q783" s="36"/>
      <c r="R783" s="36"/>
      <c r="S783" s="36"/>
      <c r="T783" s="36"/>
      <c r="U783" s="36"/>
    </row>
    <row r="784">
      <c r="A784" s="35"/>
      <c r="B784" s="35"/>
      <c r="C784" s="35"/>
      <c r="M784" s="36"/>
      <c r="N784" s="36"/>
      <c r="O784" s="36"/>
      <c r="P784" s="36"/>
      <c r="Q784" s="36"/>
      <c r="R784" s="36"/>
      <c r="S784" s="36"/>
      <c r="T784" s="36"/>
      <c r="U784" s="36"/>
    </row>
    <row r="785">
      <c r="A785" s="35"/>
      <c r="B785" s="35"/>
      <c r="C785" s="35"/>
      <c r="M785" s="36"/>
      <c r="N785" s="36"/>
      <c r="O785" s="36"/>
      <c r="P785" s="36"/>
      <c r="Q785" s="36"/>
      <c r="R785" s="36"/>
      <c r="S785" s="36"/>
      <c r="T785" s="36"/>
      <c r="U785" s="36"/>
    </row>
    <row r="786">
      <c r="A786" s="35"/>
      <c r="B786" s="35"/>
      <c r="C786" s="35"/>
      <c r="M786" s="36"/>
      <c r="N786" s="36"/>
      <c r="O786" s="36"/>
      <c r="P786" s="36"/>
      <c r="Q786" s="36"/>
      <c r="R786" s="36"/>
      <c r="S786" s="36"/>
      <c r="T786" s="36"/>
      <c r="U786" s="36"/>
    </row>
    <row r="787">
      <c r="A787" s="35"/>
      <c r="B787" s="35"/>
      <c r="C787" s="35"/>
      <c r="M787" s="36"/>
      <c r="N787" s="36"/>
      <c r="O787" s="36"/>
      <c r="P787" s="36"/>
      <c r="Q787" s="36"/>
      <c r="R787" s="36"/>
      <c r="S787" s="36"/>
      <c r="T787" s="36"/>
      <c r="U787" s="36"/>
    </row>
    <row r="788">
      <c r="A788" s="35"/>
      <c r="B788" s="35"/>
      <c r="C788" s="35"/>
      <c r="M788" s="36"/>
      <c r="N788" s="36"/>
      <c r="O788" s="36"/>
      <c r="P788" s="36"/>
      <c r="Q788" s="36"/>
      <c r="R788" s="36"/>
      <c r="S788" s="36"/>
      <c r="T788" s="36"/>
      <c r="U788" s="36"/>
    </row>
    <row r="789">
      <c r="A789" s="35"/>
      <c r="B789" s="35"/>
      <c r="C789" s="35"/>
      <c r="M789" s="36"/>
      <c r="N789" s="36"/>
      <c r="O789" s="36"/>
      <c r="P789" s="36"/>
      <c r="Q789" s="36"/>
      <c r="R789" s="36"/>
      <c r="S789" s="36"/>
      <c r="T789" s="36"/>
      <c r="U789" s="36"/>
    </row>
    <row r="790">
      <c r="A790" s="35"/>
      <c r="B790" s="35"/>
      <c r="C790" s="35"/>
      <c r="M790" s="36"/>
      <c r="N790" s="36"/>
      <c r="O790" s="36"/>
      <c r="P790" s="36"/>
      <c r="Q790" s="36"/>
      <c r="R790" s="36"/>
      <c r="S790" s="36"/>
      <c r="T790" s="36"/>
      <c r="U790" s="36"/>
    </row>
    <row r="791">
      <c r="A791" s="35"/>
      <c r="B791" s="35"/>
      <c r="C791" s="35"/>
      <c r="M791" s="36"/>
      <c r="N791" s="36"/>
      <c r="O791" s="36"/>
      <c r="P791" s="36"/>
      <c r="Q791" s="36"/>
      <c r="R791" s="36"/>
      <c r="S791" s="36"/>
      <c r="T791" s="36"/>
      <c r="U791" s="36"/>
    </row>
    <row r="792">
      <c r="A792" s="35"/>
      <c r="B792" s="35"/>
      <c r="C792" s="35"/>
      <c r="M792" s="36"/>
      <c r="N792" s="36"/>
      <c r="O792" s="36"/>
      <c r="P792" s="36"/>
      <c r="Q792" s="36"/>
      <c r="R792" s="36"/>
      <c r="S792" s="36"/>
      <c r="T792" s="36"/>
      <c r="U792" s="36"/>
    </row>
    <row r="793">
      <c r="A793" s="35"/>
      <c r="B793" s="35"/>
      <c r="C793" s="35"/>
      <c r="M793" s="36"/>
      <c r="N793" s="36"/>
      <c r="O793" s="36"/>
      <c r="P793" s="36"/>
      <c r="Q793" s="36"/>
      <c r="R793" s="36"/>
      <c r="S793" s="36"/>
      <c r="T793" s="36"/>
      <c r="U793" s="36"/>
    </row>
    <row r="794">
      <c r="A794" s="35"/>
      <c r="B794" s="35"/>
      <c r="C794" s="35"/>
      <c r="M794" s="36"/>
      <c r="N794" s="36"/>
      <c r="O794" s="36"/>
      <c r="P794" s="36"/>
      <c r="Q794" s="36"/>
      <c r="R794" s="36"/>
      <c r="S794" s="36"/>
      <c r="T794" s="36"/>
      <c r="U794" s="36"/>
    </row>
    <row r="795">
      <c r="A795" s="35"/>
      <c r="B795" s="35"/>
      <c r="C795" s="35"/>
      <c r="M795" s="36"/>
      <c r="N795" s="36"/>
      <c r="O795" s="36"/>
      <c r="P795" s="36"/>
      <c r="Q795" s="36"/>
      <c r="R795" s="36"/>
      <c r="S795" s="36"/>
      <c r="T795" s="36"/>
      <c r="U795" s="36"/>
    </row>
    <row r="796">
      <c r="A796" s="35"/>
      <c r="B796" s="35"/>
      <c r="C796" s="35"/>
      <c r="M796" s="36"/>
      <c r="N796" s="36"/>
      <c r="O796" s="36"/>
      <c r="P796" s="36"/>
      <c r="Q796" s="36"/>
      <c r="R796" s="36"/>
      <c r="S796" s="36"/>
      <c r="T796" s="36"/>
      <c r="U796" s="36"/>
    </row>
    <row r="797">
      <c r="A797" s="35"/>
      <c r="B797" s="35"/>
      <c r="C797" s="35"/>
      <c r="M797" s="36"/>
      <c r="N797" s="36"/>
      <c r="O797" s="36"/>
      <c r="P797" s="36"/>
      <c r="Q797" s="36"/>
      <c r="R797" s="36"/>
      <c r="S797" s="36"/>
      <c r="T797" s="36"/>
      <c r="U797" s="36"/>
    </row>
    <row r="798">
      <c r="A798" s="35"/>
      <c r="B798" s="35"/>
      <c r="C798" s="35"/>
      <c r="M798" s="36"/>
      <c r="N798" s="36"/>
      <c r="O798" s="36"/>
      <c r="P798" s="36"/>
      <c r="Q798" s="36"/>
      <c r="R798" s="36"/>
      <c r="S798" s="36"/>
      <c r="T798" s="36"/>
      <c r="U798" s="36"/>
    </row>
    <row r="799">
      <c r="A799" s="35"/>
      <c r="B799" s="35"/>
      <c r="C799" s="35"/>
      <c r="M799" s="36"/>
      <c r="N799" s="36"/>
      <c r="O799" s="36"/>
      <c r="P799" s="36"/>
      <c r="Q799" s="36"/>
      <c r="R799" s="36"/>
      <c r="S799" s="36"/>
      <c r="T799" s="36"/>
      <c r="U799" s="36"/>
    </row>
    <row r="800">
      <c r="A800" s="35"/>
      <c r="B800" s="35"/>
      <c r="C800" s="35"/>
      <c r="M800" s="36"/>
      <c r="N800" s="36"/>
      <c r="O800" s="36"/>
      <c r="P800" s="36"/>
      <c r="Q800" s="36"/>
      <c r="R800" s="36"/>
      <c r="S800" s="36"/>
      <c r="T800" s="36"/>
      <c r="U800" s="36"/>
    </row>
    <row r="801">
      <c r="A801" s="35"/>
      <c r="B801" s="35"/>
      <c r="C801" s="35"/>
      <c r="M801" s="36"/>
      <c r="N801" s="36"/>
      <c r="O801" s="36"/>
      <c r="P801" s="36"/>
      <c r="Q801" s="36"/>
      <c r="R801" s="36"/>
      <c r="S801" s="36"/>
      <c r="T801" s="36"/>
      <c r="U801" s="36"/>
    </row>
    <row r="802">
      <c r="A802" s="35"/>
      <c r="B802" s="35"/>
      <c r="C802" s="35"/>
      <c r="M802" s="36"/>
      <c r="N802" s="36"/>
      <c r="O802" s="36"/>
      <c r="P802" s="36"/>
      <c r="Q802" s="36"/>
      <c r="R802" s="36"/>
      <c r="S802" s="36"/>
      <c r="T802" s="36"/>
      <c r="U802" s="36"/>
    </row>
    <row r="803">
      <c r="A803" s="35"/>
      <c r="B803" s="35"/>
      <c r="C803" s="35"/>
      <c r="M803" s="36"/>
      <c r="N803" s="36"/>
      <c r="O803" s="36"/>
      <c r="P803" s="36"/>
      <c r="Q803" s="36"/>
      <c r="R803" s="36"/>
      <c r="S803" s="36"/>
      <c r="T803" s="36"/>
      <c r="U803" s="36"/>
    </row>
    <row r="804">
      <c r="A804" s="35"/>
      <c r="B804" s="35"/>
      <c r="C804" s="35"/>
      <c r="M804" s="36"/>
      <c r="N804" s="36"/>
      <c r="O804" s="36"/>
      <c r="P804" s="36"/>
      <c r="Q804" s="36"/>
      <c r="R804" s="36"/>
      <c r="S804" s="36"/>
      <c r="T804" s="36"/>
      <c r="U804" s="36"/>
    </row>
    <row r="805">
      <c r="A805" s="35"/>
      <c r="B805" s="35"/>
      <c r="C805" s="35"/>
      <c r="M805" s="36"/>
      <c r="N805" s="36"/>
      <c r="O805" s="36"/>
      <c r="P805" s="36"/>
      <c r="Q805" s="36"/>
      <c r="R805" s="36"/>
      <c r="S805" s="36"/>
      <c r="T805" s="36"/>
      <c r="U805" s="36"/>
    </row>
    <row r="806">
      <c r="A806" s="35"/>
      <c r="B806" s="35"/>
      <c r="C806" s="35"/>
      <c r="M806" s="36"/>
      <c r="N806" s="36"/>
      <c r="O806" s="36"/>
      <c r="P806" s="36"/>
      <c r="Q806" s="36"/>
      <c r="R806" s="36"/>
      <c r="S806" s="36"/>
      <c r="T806" s="36"/>
      <c r="U806" s="36"/>
    </row>
    <row r="807">
      <c r="A807" s="35"/>
      <c r="B807" s="35"/>
      <c r="C807" s="35"/>
      <c r="M807" s="36"/>
      <c r="N807" s="36"/>
      <c r="O807" s="36"/>
      <c r="P807" s="36"/>
      <c r="Q807" s="36"/>
      <c r="R807" s="36"/>
      <c r="S807" s="36"/>
      <c r="T807" s="36"/>
      <c r="U807" s="36"/>
    </row>
    <row r="808">
      <c r="A808" s="35"/>
      <c r="B808" s="35"/>
      <c r="C808" s="35"/>
      <c r="M808" s="36"/>
      <c r="N808" s="36"/>
      <c r="O808" s="36"/>
      <c r="P808" s="36"/>
      <c r="Q808" s="36"/>
      <c r="R808" s="36"/>
      <c r="S808" s="36"/>
      <c r="T808" s="36"/>
      <c r="U808" s="36"/>
    </row>
    <row r="809">
      <c r="A809" s="35"/>
      <c r="B809" s="35"/>
      <c r="C809" s="35"/>
      <c r="M809" s="36"/>
      <c r="N809" s="36"/>
      <c r="O809" s="36"/>
      <c r="P809" s="36"/>
      <c r="Q809" s="36"/>
      <c r="R809" s="36"/>
      <c r="S809" s="36"/>
      <c r="T809" s="36"/>
      <c r="U809" s="36"/>
    </row>
    <row r="810">
      <c r="A810" s="35"/>
      <c r="B810" s="35"/>
      <c r="C810" s="35"/>
      <c r="M810" s="36"/>
      <c r="N810" s="36"/>
      <c r="O810" s="36"/>
      <c r="P810" s="36"/>
      <c r="Q810" s="36"/>
      <c r="R810" s="36"/>
      <c r="S810" s="36"/>
      <c r="T810" s="36"/>
      <c r="U810" s="36"/>
    </row>
    <row r="811">
      <c r="A811" s="35"/>
      <c r="B811" s="35"/>
      <c r="C811" s="35"/>
      <c r="M811" s="36"/>
      <c r="N811" s="36"/>
      <c r="O811" s="36"/>
      <c r="P811" s="36"/>
      <c r="Q811" s="36"/>
      <c r="R811" s="36"/>
      <c r="S811" s="36"/>
      <c r="T811" s="36"/>
      <c r="U811" s="36"/>
    </row>
    <row r="812">
      <c r="A812" s="35"/>
      <c r="B812" s="35"/>
      <c r="C812" s="35"/>
      <c r="M812" s="36"/>
      <c r="N812" s="36"/>
      <c r="O812" s="36"/>
      <c r="P812" s="36"/>
      <c r="Q812" s="36"/>
      <c r="R812" s="36"/>
      <c r="S812" s="36"/>
      <c r="T812" s="36"/>
      <c r="U812" s="36"/>
    </row>
    <row r="813">
      <c r="A813" s="35"/>
      <c r="B813" s="35"/>
      <c r="C813" s="35"/>
      <c r="M813" s="36"/>
      <c r="N813" s="36"/>
      <c r="O813" s="36"/>
      <c r="P813" s="36"/>
      <c r="Q813" s="36"/>
      <c r="R813" s="36"/>
      <c r="S813" s="36"/>
      <c r="T813" s="36"/>
      <c r="U813" s="36"/>
    </row>
    <row r="814">
      <c r="A814" s="35"/>
      <c r="B814" s="35"/>
      <c r="C814" s="35"/>
      <c r="M814" s="36"/>
      <c r="N814" s="36"/>
      <c r="O814" s="36"/>
      <c r="P814" s="36"/>
      <c r="Q814" s="36"/>
      <c r="R814" s="36"/>
      <c r="S814" s="36"/>
      <c r="T814" s="36"/>
      <c r="U814" s="36"/>
    </row>
    <row r="815">
      <c r="A815" s="35"/>
      <c r="B815" s="35"/>
      <c r="C815" s="35"/>
      <c r="M815" s="36"/>
      <c r="N815" s="36"/>
      <c r="O815" s="36"/>
      <c r="P815" s="36"/>
      <c r="Q815" s="36"/>
      <c r="R815" s="36"/>
      <c r="S815" s="36"/>
      <c r="T815" s="36"/>
      <c r="U815" s="36"/>
    </row>
    <row r="816">
      <c r="A816" s="35"/>
      <c r="B816" s="35"/>
      <c r="C816" s="35"/>
      <c r="M816" s="36"/>
      <c r="N816" s="36"/>
      <c r="O816" s="36"/>
      <c r="P816" s="36"/>
      <c r="Q816" s="36"/>
      <c r="R816" s="36"/>
      <c r="S816" s="36"/>
      <c r="T816" s="36"/>
      <c r="U816" s="36"/>
    </row>
    <row r="817">
      <c r="A817" s="35"/>
      <c r="B817" s="35"/>
      <c r="C817" s="35"/>
      <c r="M817" s="36"/>
      <c r="N817" s="36"/>
      <c r="O817" s="36"/>
      <c r="P817" s="36"/>
      <c r="Q817" s="36"/>
      <c r="R817" s="36"/>
      <c r="S817" s="36"/>
      <c r="T817" s="36"/>
      <c r="U817" s="36"/>
    </row>
    <row r="818">
      <c r="A818" s="35"/>
      <c r="B818" s="35"/>
      <c r="C818" s="35"/>
      <c r="M818" s="36"/>
      <c r="N818" s="36"/>
      <c r="O818" s="36"/>
      <c r="P818" s="36"/>
      <c r="Q818" s="36"/>
      <c r="R818" s="36"/>
      <c r="S818" s="36"/>
      <c r="T818" s="36"/>
      <c r="U818" s="36"/>
    </row>
    <row r="819">
      <c r="A819" s="35"/>
      <c r="B819" s="35"/>
      <c r="C819" s="35"/>
      <c r="M819" s="36"/>
      <c r="N819" s="36"/>
      <c r="O819" s="36"/>
      <c r="P819" s="36"/>
      <c r="Q819" s="36"/>
      <c r="R819" s="36"/>
      <c r="S819" s="36"/>
      <c r="T819" s="36"/>
      <c r="U819" s="36"/>
    </row>
    <row r="820">
      <c r="A820" s="35"/>
      <c r="B820" s="35"/>
      <c r="C820" s="35"/>
      <c r="M820" s="36"/>
      <c r="N820" s="36"/>
      <c r="O820" s="36"/>
      <c r="P820" s="36"/>
      <c r="Q820" s="36"/>
      <c r="R820" s="36"/>
      <c r="S820" s="36"/>
      <c r="T820" s="36"/>
      <c r="U820" s="36"/>
    </row>
    <row r="821">
      <c r="A821" s="35"/>
      <c r="B821" s="35"/>
      <c r="C821" s="35"/>
      <c r="M821" s="36"/>
      <c r="N821" s="36"/>
      <c r="O821" s="36"/>
      <c r="P821" s="36"/>
      <c r="Q821" s="36"/>
      <c r="R821" s="36"/>
      <c r="S821" s="36"/>
      <c r="T821" s="36"/>
      <c r="U821" s="36"/>
    </row>
    <row r="822">
      <c r="A822" s="35"/>
      <c r="B822" s="35"/>
      <c r="C822" s="35"/>
      <c r="M822" s="36"/>
      <c r="N822" s="36"/>
      <c r="O822" s="36"/>
      <c r="P822" s="36"/>
      <c r="Q822" s="36"/>
      <c r="R822" s="36"/>
      <c r="S822" s="36"/>
      <c r="T822" s="36"/>
      <c r="U822" s="36"/>
    </row>
    <row r="823">
      <c r="A823" s="35"/>
      <c r="B823" s="35"/>
      <c r="C823" s="35"/>
      <c r="M823" s="36"/>
      <c r="N823" s="36"/>
      <c r="O823" s="36"/>
      <c r="P823" s="36"/>
      <c r="Q823" s="36"/>
      <c r="R823" s="36"/>
      <c r="S823" s="36"/>
      <c r="T823" s="36"/>
      <c r="U823" s="36"/>
    </row>
    <row r="824">
      <c r="A824" s="35"/>
      <c r="B824" s="35"/>
      <c r="C824" s="35"/>
      <c r="M824" s="36"/>
      <c r="N824" s="36"/>
      <c r="O824" s="36"/>
      <c r="P824" s="36"/>
      <c r="Q824" s="36"/>
      <c r="R824" s="36"/>
      <c r="S824" s="36"/>
      <c r="T824" s="36"/>
      <c r="U824" s="36"/>
    </row>
    <row r="825">
      <c r="A825" s="35"/>
      <c r="B825" s="35"/>
      <c r="C825" s="35"/>
      <c r="M825" s="36"/>
      <c r="N825" s="36"/>
      <c r="O825" s="36"/>
      <c r="P825" s="36"/>
      <c r="Q825" s="36"/>
      <c r="R825" s="36"/>
      <c r="S825" s="36"/>
      <c r="T825" s="36"/>
      <c r="U825" s="36"/>
    </row>
    <row r="826">
      <c r="A826" s="35"/>
      <c r="B826" s="35"/>
      <c r="C826" s="35"/>
      <c r="M826" s="36"/>
      <c r="N826" s="36"/>
      <c r="O826" s="36"/>
      <c r="P826" s="36"/>
      <c r="Q826" s="36"/>
      <c r="R826" s="36"/>
      <c r="S826" s="36"/>
      <c r="T826" s="36"/>
      <c r="U826" s="36"/>
    </row>
    <row r="827">
      <c r="A827" s="35"/>
      <c r="B827" s="35"/>
      <c r="C827" s="35"/>
      <c r="M827" s="36"/>
      <c r="N827" s="36"/>
      <c r="O827" s="36"/>
      <c r="P827" s="36"/>
      <c r="Q827" s="36"/>
      <c r="R827" s="36"/>
      <c r="S827" s="36"/>
      <c r="T827" s="36"/>
      <c r="U827" s="36"/>
    </row>
    <row r="828">
      <c r="A828" s="35"/>
      <c r="B828" s="35"/>
      <c r="C828" s="35"/>
      <c r="M828" s="36"/>
      <c r="N828" s="36"/>
      <c r="O828" s="36"/>
      <c r="P828" s="36"/>
      <c r="Q828" s="36"/>
      <c r="R828" s="36"/>
      <c r="S828" s="36"/>
      <c r="T828" s="36"/>
      <c r="U828" s="36"/>
    </row>
    <row r="829">
      <c r="A829" s="35"/>
      <c r="B829" s="35"/>
      <c r="C829" s="35"/>
      <c r="M829" s="36"/>
      <c r="N829" s="36"/>
      <c r="O829" s="36"/>
      <c r="P829" s="36"/>
      <c r="Q829" s="36"/>
      <c r="R829" s="36"/>
      <c r="S829" s="36"/>
      <c r="T829" s="36"/>
      <c r="U829" s="36"/>
    </row>
    <row r="830">
      <c r="A830" s="35"/>
      <c r="B830" s="35"/>
      <c r="C830" s="35"/>
      <c r="M830" s="36"/>
      <c r="N830" s="36"/>
      <c r="O830" s="36"/>
      <c r="P830" s="36"/>
      <c r="Q830" s="36"/>
      <c r="R830" s="36"/>
      <c r="S830" s="36"/>
      <c r="T830" s="36"/>
      <c r="U830" s="36"/>
    </row>
    <row r="831">
      <c r="A831" s="35"/>
      <c r="B831" s="35"/>
      <c r="C831" s="35"/>
      <c r="M831" s="36"/>
      <c r="N831" s="36"/>
      <c r="O831" s="36"/>
      <c r="P831" s="36"/>
      <c r="Q831" s="36"/>
      <c r="R831" s="36"/>
      <c r="S831" s="36"/>
      <c r="T831" s="36"/>
      <c r="U831" s="36"/>
    </row>
    <row r="832">
      <c r="A832" s="35"/>
      <c r="B832" s="35"/>
      <c r="C832" s="35"/>
      <c r="M832" s="36"/>
      <c r="N832" s="36"/>
      <c r="O832" s="36"/>
      <c r="P832" s="36"/>
      <c r="Q832" s="36"/>
      <c r="R832" s="36"/>
      <c r="S832" s="36"/>
      <c r="T832" s="36"/>
      <c r="U832" s="36"/>
    </row>
    <row r="833">
      <c r="A833" s="35"/>
      <c r="B833" s="35"/>
      <c r="C833" s="35"/>
      <c r="M833" s="36"/>
      <c r="N833" s="36"/>
      <c r="O833" s="36"/>
      <c r="P833" s="36"/>
      <c r="Q833" s="36"/>
      <c r="R833" s="36"/>
      <c r="S833" s="36"/>
      <c r="T833" s="36"/>
      <c r="U833" s="36"/>
    </row>
    <row r="834">
      <c r="A834" s="35"/>
      <c r="B834" s="35"/>
      <c r="C834" s="35"/>
      <c r="M834" s="36"/>
      <c r="N834" s="36"/>
      <c r="O834" s="36"/>
      <c r="P834" s="36"/>
      <c r="Q834" s="36"/>
      <c r="R834" s="36"/>
      <c r="S834" s="36"/>
      <c r="T834" s="36"/>
      <c r="U834" s="36"/>
    </row>
    <row r="835">
      <c r="A835" s="35"/>
      <c r="B835" s="35"/>
      <c r="C835" s="35"/>
      <c r="M835" s="36"/>
      <c r="N835" s="36"/>
      <c r="O835" s="36"/>
      <c r="P835" s="36"/>
      <c r="Q835" s="36"/>
      <c r="R835" s="36"/>
      <c r="S835" s="36"/>
      <c r="T835" s="36"/>
      <c r="U835" s="36"/>
    </row>
    <row r="836">
      <c r="A836" s="35"/>
      <c r="B836" s="35"/>
      <c r="C836" s="35"/>
      <c r="M836" s="36"/>
      <c r="N836" s="36"/>
      <c r="O836" s="36"/>
      <c r="P836" s="36"/>
      <c r="Q836" s="36"/>
      <c r="R836" s="36"/>
      <c r="S836" s="36"/>
      <c r="T836" s="36"/>
      <c r="U836" s="36"/>
    </row>
    <row r="837">
      <c r="A837" s="35"/>
      <c r="B837" s="35"/>
      <c r="C837" s="35"/>
      <c r="M837" s="36"/>
      <c r="N837" s="36"/>
      <c r="O837" s="36"/>
      <c r="P837" s="36"/>
      <c r="Q837" s="36"/>
      <c r="R837" s="36"/>
      <c r="S837" s="36"/>
      <c r="T837" s="36"/>
      <c r="U837" s="36"/>
    </row>
    <row r="838">
      <c r="A838" s="35"/>
      <c r="B838" s="35"/>
      <c r="C838" s="35"/>
      <c r="M838" s="36"/>
      <c r="N838" s="36"/>
      <c r="O838" s="36"/>
      <c r="P838" s="36"/>
      <c r="Q838" s="36"/>
      <c r="R838" s="36"/>
      <c r="S838" s="36"/>
      <c r="T838" s="36"/>
      <c r="U838" s="36"/>
    </row>
    <row r="839">
      <c r="A839" s="35"/>
      <c r="B839" s="35"/>
      <c r="C839" s="35"/>
      <c r="M839" s="36"/>
      <c r="N839" s="36"/>
      <c r="O839" s="36"/>
      <c r="P839" s="36"/>
      <c r="Q839" s="36"/>
      <c r="R839" s="36"/>
      <c r="S839" s="36"/>
      <c r="T839" s="36"/>
      <c r="U839" s="36"/>
    </row>
    <row r="840">
      <c r="A840" s="35"/>
      <c r="B840" s="35"/>
      <c r="C840" s="35"/>
      <c r="M840" s="36"/>
      <c r="N840" s="36"/>
      <c r="O840" s="36"/>
      <c r="P840" s="36"/>
      <c r="Q840" s="36"/>
      <c r="R840" s="36"/>
      <c r="S840" s="36"/>
      <c r="T840" s="36"/>
      <c r="U840" s="36"/>
    </row>
    <row r="841">
      <c r="A841" s="35"/>
      <c r="B841" s="35"/>
      <c r="C841" s="35"/>
      <c r="M841" s="36"/>
      <c r="N841" s="36"/>
      <c r="O841" s="36"/>
      <c r="P841" s="36"/>
      <c r="Q841" s="36"/>
      <c r="R841" s="36"/>
      <c r="S841" s="36"/>
      <c r="T841" s="36"/>
      <c r="U841" s="36"/>
    </row>
    <row r="842">
      <c r="A842" s="35"/>
      <c r="B842" s="35"/>
      <c r="C842" s="35"/>
      <c r="M842" s="36"/>
      <c r="N842" s="36"/>
      <c r="O842" s="36"/>
      <c r="P842" s="36"/>
      <c r="Q842" s="36"/>
      <c r="R842" s="36"/>
      <c r="S842" s="36"/>
      <c r="T842" s="36"/>
      <c r="U842" s="36"/>
    </row>
    <row r="843">
      <c r="A843" s="35"/>
      <c r="B843" s="35"/>
      <c r="C843" s="35"/>
      <c r="M843" s="36"/>
      <c r="N843" s="36"/>
      <c r="O843" s="36"/>
      <c r="P843" s="36"/>
      <c r="Q843" s="36"/>
      <c r="R843" s="36"/>
      <c r="S843" s="36"/>
      <c r="T843" s="36"/>
      <c r="U843" s="36"/>
    </row>
    <row r="844">
      <c r="A844" s="35"/>
      <c r="B844" s="35"/>
      <c r="C844" s="35"/>
      <c r="M844" s="36"/>
      <c r="N844" s="36"/>
      <c r="O844" s="36"/>
      <c r="P844" s="36"/>
      <c r="Q844" s="36"/>
      <c r="R844" s="36"/>
      <c r="S844" s="36"/>
      <c r="T844" s="36"/>
      <c r="U844" s="36"/>
    </row>
    <row r="845">
      <c r="A845" s="35"/>
      <c r="B845" s="35"/>
      <c r="C845" s="35"/>
      <c r="M845" s="36"/>
      <c r="N845" s="36"/>
      <c r="O845" s="36"/>
      <c r="P845" s="36"/>
      <c r="Q845" s="36"/>
      <c r="R845" s="36"/>
      <c r="S845" s="36"/>
      <c r="T845" s="36"/>
      <c r="U845" s="36"/>
    </row>
    <row r="846">
      <c r="A846" s="35"/>
      <c r="B846" s="35"/>
      <c r="C846" s="35"/>
      <c r="M846" s="36"/>
      <c r="N846" s="36"/>
      <c r="O846" s="36"/>
      <c r="P846" s="36"/>
      <c r="Q846" s="36"/>
      <c r="R846" s="36"/>
      <c r="S846" s="36"/>
      <c r="T846" s="36"/>
      <c r="U846" s="36"/>
    </row>
    <row r="847">
      <c r="A847" s="35"/>
      <c r="B847" s="35"/>
      <c r="C847" s="35"/>
      <c r="M847" s="36"/>
      <c r="N847" s="36"/>
      <c r="O847" s="36"/>
      <c r="P847" s="36"/>
      <c r="Q847" s="36"/>
      <c r="R847" s="36"/>
      <c r="S847" s="36"/>
      <c r="T847" s="36"/>
      <c r="U847" s="36"/>
    </row>
    <row r="848">
      <c r="A848" s="35"/>
      <c r="B848" s="35"/>
      <c r="C848" s="35"/>
      <c r="M848" s="36"/>
      <c r="N848" s="36"/>
      <c r="O848" s="36"/>
      <c r="P848" s="36"/>
      <c r="Q848" s="36"/>
      <c r="R848" s="36"/>
      <c r="S848" s="36"/>
      <c r="T848" s="36"/>
      <c r="U848" s="36"/>
    </row>
    <row r="849">
      <c r="A849" s="35"/>
      <c r="B849" s="35"/>
      <c r="C849" s="35"/>
      <c r="M849" s="36"/>
      <c r="N849" s="36"/>
      <c r="O849" s="36"/>
      <c r="P849" s="36"/>
      <c r="Q849" s="36"/>
      <c r="R849" s="36"/>
      <c r="S849" s="36"/>
      <c r="T849" s="36"/>
      <c r="U849" s="36"/>
    </row>
    <row r="850">
      <c r="A850" s="35"/>
      <c r="B850" s="35"/>
      <c r="C850" s="35"/>
      <c r="M850" s="36"/>
      <c r="N850" s="36"/>
      <c r="O850" s="36"/>
      <c r="P850" s="36"/>
      <c r="Q850" s="36"/>
      <c r="R850" s="36"/>
      <c r="S850" s="36"/>
      <c r="T850" s="36"/>
      <c r="U850" s="36"/>
    </row>
    <row r="851">
      <c r="A851" s="35"/>
      <c r="B851" s="35"/>
      <c r="C851" s="35"/>
      <c r="M851" s="36"/>
      <c r="N851" s="36"/>
      <c r="O851" s="36"/>
      <c r="P851" s="36"/>
      <c r="Q851" s="36"/>
      <c r="R851" s="36"/>
      <c r="S851" s="36"/>
      <c r="T851" s="36"/>
      <c r="U851" s="36"/>
    </row>
    <row r="852">
      <c r="A852" s="35"/>
      <c r="B852" s="35"/>
      <c r="C852" s="35"/>
      <c r="M852" s="36"/>
      <c r="N852" s="36"/>
      <c r="O852" s="36"/>
      <c r="P852" s="36"/>
      <c r="Q852" s="36"/>
      <c r="R852" s="36"/>
      <c r="S852" s="36"/>
      <c r="T852" s="36"/>
      <c r="U852" s="36"/>
    </row>
    <row r="853">
      <c r="A853" s="35"/>
      <c r="B853" s="35"/>
      <c r="C853" s="35"/>
      <c r="M853" s="36"/>
      <c r="N853" s="36"/>
      <c r="O853" s="36"/>
      <c r="P853" s="36"/>
      <c r="Q853" s="36"/>
      <c r="R853" s="36"/>
      <c r="S853" s="36"/>
      <c r="T853" s="36"/>
      <c r="U853" s="36"/>
    </row>
    <row r="854">
      <c r="A854" s="35"/>
      <c r="B854" s="35"/>
      <c r="C854" s="35"/>
      <c r="M854" s="36"/>
      <c r="N854" s="36"/>
      <c r="O854" s="36"/>
      <c r="P854" s="36"/>
      <c r="Q854" s="36"/>
      <c r="R854" s="36"/>
      <c r="S854" s="36"/>
      <c r="T854" s="36"/>
      <c r="U854" s="36"/>
    </row>
    <row r="855">
      <c r="A855" s="35"/>
      <c r="B855" s="35"/>
      <c r="C855" s="35"/>
      <c r="M855" s="36"/>
      <c r="N855" s="36"/>
      <c r="O855" s="36"/>
      <c r="P855" s="36"/>
      <c r="Q855" s="36"/>
      <c r="R855" s="36"/>
      <c r="S855" s="36"/>
      <c r="T855" s="36"/>
      <c r="U855" s="36"/>
    </row>
    <row r="856">
      <c r="A856" s="35"/>
      <c r="B856" s="35"/>
      <c r="C856" s="35"/>
      <c r="M856" s="36"/>
      <c r="N856" s="36"/>
      <c r="O856" s="36"/>
      <c r="P856" s="36"/>
      <c r="Q856" s="36"/>
      <c r="R856" s="36"/>
      <c r="S856" s="36"/>
      <c r="T856" s="36"/>
      <c r="U856" s="36"/>
    </row>
    <row r="857">
      <c r="A857" s="35"/>
      <c r="B857" s="35"/>
      <c r="C857" s="35"/>
      <c r="M857" s="36"/>
      <c r="N857" s="36"/>
      <c r="O857" s="36"/>
      <c r="P857" s="36"/>
      <c r="Q857" s="36"/>
      <c r="R857" s="36"/>
      <c r="S857" s="36"/>
      <c r="T857" s="36"/>
      <c r="U857" s="36"/>
    </row>
    <row r="858">
      <c r="A858" s="35"/>
      <c r="B858" s="35"/>
      <c r="C858" s="35"/>
      <c r="M858" s="36"/>
      <c r="N858" s="36"/>
      <c r="O858" s="36"/>
      <c r="P858" s="36"/>
      <c r="Q858" s="36"/>
      <c r="R858" s="36"/>
      <c r="S858" s="36"/>
      <c r="T858" s="36"/>
      <c r="U858" s="36"/>
    </row>
    <row r="859">
      <c r="A859" s="35"/>
      <c r="B859" s="35"/>
      <c r="C859" s="35"/>
      <c r="M859" s="36"/>
      <c r="N859" s="36"/>
      <c r="O859" s="36"/>
      <c r="P859" s="36"/>
      <c r="Q859" s="36"/>
      <c r="R859" s="36"/>
      <c r="S859" s="36"/>
      <c r="T859" s="36"/>
      <c r="U859" s="36"/>
    </row>
    <row r="860">
      <c r="A860" s="35"/>
      <c r="B860" s="35"/>
      <c r="C860" s="35"/>
      <c r="M860" s="36"/>
      <c r="N860" s="36"/>
      <c r="O860" s="36"/>
      <c r="P860" s="36"/>
      <c r="Q860" s="36"/>
      <c r="R860" s="36"/>
      <c r="S860" s="36"/>
      <c r="T860" s="36"/>
      <c r="U860" s="36"/>
    </row>
    <row r="861">
      <c r="A861" s="35"/>
      <c r="B861" s="35"/>
      <c r="C861" s="35"/>
      <c r="M861" s="36"/>
      <c r="N861" s="36"/>
      <c r="O861" s="36"/>
      <c r="P861" s="36"/>
      <c r="Q861" s="36"/>
      <c r="R861" s="36"/>
      <c r="S861" s="36"/>
      <c r="T861" s="36"/>
      <c r="U861" s="36"/>
    </row>
    <row r="862">
      <c r="A862" s="35"/>
      <c r="B862" s="35"/>
      <c r="C862" s="35"/>
      <c r="M862" s="36"/>
      <c r="N862" s="36"/>
      <c r="O862" s="36"/>
      <c r="P862" s="36"/>
      <c r="Q862" s="36"/>
      <c r="R862" s="36"/>
      <c r="S862" s="36"/>
      <c r="T862" s="36"/>
      <c r="U862" s="36"/>
    </row>
    <row r="863">
      <c r="A863" s="35"/>
      <c r="B863" s="35"/>
      <c r="C863" s="35"/>
      <c r="M863" s="36"/>
      <c r="N863" s="36"/>
      <c r="O863" s="36"/>
      <c r="P863" s="36"/>
      <c r="Q863" s="36"/>
      <c r="R863" s="36"/>
      <c r="S863" s="36"/>
      <c r="T863" s="36"/>
      <c r="U863" s="36"/>
    </row>
    <row r="864">
      <c r="A864" s="35"/>
      <c r="B864" s="35"/>
      <c r="C864" s="35"/>
      <c r="M864" s="36"/>
      <c r="N864" s="36"/>
      <c r="O864" s="36"/>
      <c r="P864" s="36"/>
      <c r="Q864" s="36"/>
      <c r="R864" s="36"/>
      <c r="S864" s="36"/>
      <c r="T864" s="36"/>
      <c r="U864" s="36"/>
    </row>
    <row r="865">
      <c r="A865" s="35"/>
      <c r="B865" s="35"/>
      <c r="C865" s="35"/>
      <c r="M865" s="36"/>
      <c r="N865" s="36"/>
      <c r="O865" s="36"/>
      <c r="P865" s="36"/>
      <c r="Q865" s="36"/>
      <c r="R865" s="36"/>
      <c r="S865" s="36"/>
      <c r="T865" s="36"/>
      <c r="U865" s="36"/>
    </row>
    <row r="866">
      <c r="A866" s="35"/>
      <c r="B866" s="35"/>
      <c r="C866" s="35"/>
      <c r="M866" s="36"/>
      <c r="N866" s="36"/>
      <c r="O866" s="36"/>
      <c r="P866" s="36"/>
      <c r="Q866" s="36"/>
      <c r="R866" s="36"/>
      <c r="S866" s="36"/>
      <c r="T866" s="36"/>
      <c r="U866" s="36"/>
    </row>
    <row r="867">
      <c r="A867" s="35"/>
      <c r="B867" s="35"/>
      <c r="C867" s="35"/>
      <c r="M867" s="36"/>
      <c r="N867" s="36"/>
      <c r="O867" s="36"/>
      <c r="P867" s="36"/>
      <c r="Q867" s="36"/>
      <c r="R867" s="36"/>
      <c r="S867" s="36"/>
      <c r="T867" s="36"/>
      <c r="U867" s="36"/>
    </row>
    <row r="868">
      <c r="A868" s="35"/>
      <c r="B868" s="35"/>
      <c r="C868" s="35"/>
      <c r="M868" s="36"/>
      <c r="N868" s="36"/>
      <c r="O868" s="36"/>
      <c r="P868" s="36"/>
      <c r="Q868" s="36"/>
      <c r="R868" s="36"/>
      <c r="S868" s="36"/>
      <c r="T868" s="36"/>
      <c r="U868" s="36"/>
    </row>
    <row r="869">
      <c r="A869" s="35"/>
      <c r="B869" s="35"/>
      <c r="C869" s="35"/>
      <c r="M869" s="36"/>
      <c r="N869" s="36"/>
      <c r="O869" s="36"/>
      <c r="P869" s="36"/>
      <c r="Q869" s="36"/>
      <c r="R869" s="36"/>
      <c r="S869" s="36"/>
      <c r="T869" s="36"/>
      <c r="U869" s="36"/>
    </row>
    <row r="870">
      <c r="A870" s="35"/>
      <c r="B870" s="35"/>
      <c r="C870" s="35"/>
      <c r="M870" s="36"/>
      <c r="N870" s="36"/>
      <c r="O870" s="36"/>
      <c r="P870" s="36"/>
      <c r="Q870" s="36"/>
      <c r="R870" s="36"/>
      <c r="S870" s="36"/>
      <c r="T870" s="36"/>
      <c r="U870" s="36"/>
    </row>
    <row r="871">
      <c r="A871" s="35"/>
      <c r="B871" s="35"/>
      <c r="C871" s="35"/>
      <c r="M871" s="36"/>
      <c r="N871" s="36"/>
      <c r="O871" s="36"/>
      <c r="P871" s="36"/>
      <c r="Q871" s="36"/>
      <c r="R871" s="36"/>
      <c r="S871" s="36"/>
      <c r="T871" s="36"/>
      <c r="U871" s="36"/>
    </row>
    <row r="872">
      <c r="A872" s="35"/>
      <c r="B872" s="35"/>
      <c r="C872" s="35"/>
      <c r="M872" s="36"/>
      <c r="N872" s="36"/>
      <c r="O872" s="36"/>
      <c r="P872" s="36"/>
      <c r="Q872" s="36"/>
      <c r="R872" s="36"/>
      <c r="S872" s="36"/>
      <c r="T872" s="36"/>
      <c r="U872" s="36"/>
    </row>
    <row r="873">
      <c r="A873" s="35"/>
      <c r="B873" s="35"/>
      <c r="C873" s="35"/>
      <c r="M873" s="36"/>
      <c r="N873" s="36"/>
      <c r="O873" s="36"/>
      <c r="P873" s="36"/>
      <c r="Q873" s="36"/>
      <c r="R873" s="36"/>
      <c r="S873" s="36"/>
      <c r="T873" s="36"/>
      <c r="U873" s="36"/>
    </row>
    <row r="874">
      <c r="A874" s="35"/>
      <c r="B874" s="35"/>
      <c r="C874" s="35"/>
      <c r="M874" s="36"/>
      <c r="N874" s="36"/>
      <c r="O874" s="36"/>
      <c r="P874" s="36"/>
      <c r="Q874" s="36"/>
      <c r="R874" s="36"/>
      <c r="S874" s="36"/>
      <c r="T874" s="36"/>
      <c r="U874" s="36"/>
    </row>
    <row r="875">
      <c r="A875" s="35"/>
      <c r="B875" s="35"/>
      <c r="C875" s="35"/>
      <c r="M875" s="36"/>
      <c r="N875" s="36"/>
      <c r="O875" s="36"/>
      <c r="P875" s="36"/>
      <c r="Q875" s="36"/>
      <c r="R875" s="36"/>
      <c r="S875" s="36"/>
      <c r="T875" s="36"/>
      <c r="U875" s="36"/>
    </row>
    <row r="876">
      <c r="A876" s="35"/>
      <c r="B876" s="35"/>
      <c r="C876" s="35"/>
      <c r="M876" s="36"/>
      <c r="N876" s="36"/>
      <c r="O876" s="36"/>
      <c r="P876" s="36"/>
      <c r="Q876" s="36"/>
      <c r="R876" s="36"/>
      <c r="S876" s="36"/>
      <c r="T876" s="36"/>
      <c r="U876" s="36"/>
    </row>
    <row r="877">
      <c r="A877" s="35"/>
      <c r="B877" s="35"/>
      <c r="C877" s="35"/>
      <c r="M877" s="36"/>
      <c r="N877" s="36"/>
      <c r="O877" s="36"/>
      <c r="P877" s="36"/>
      <c r="Q877" s="36"/>
      <c r="R877" s="36"/>
      <c r="S877" s="36"/>
      <c r="T877" s="36"/>
      <c r="U877" s="36"/>
    </row>
    <row r="878">
      <c r="A878" s="35"/>
      <c r="B878" s="35"/>
      <c r="C878" s="35"/>
      <c r="M878" s="36"/>
      <c r="N878" s="36"/>
      <c r="O878" s="36"/>
      <c r="P878" s="36"/>
      <c r="Q878" s="36"/>
      <c r="R878" s="36"/>
      <c r="S878" s="36"/>
      <c r="T878" s="36"/>
      <c r="U878" s="36"/>
    </row>
    <row r="879">
      <c r="A879" s="35"/>
      <c r="B879" s="35"/>
      <c r="C879" s="35"/>
      <c r="M879" s="36"/>
      <c r="N879" s="36"/>
      <c r="O879" s="36"/>
      <c r="P879" s="36"/>
      <c r="Q879" s="36"/>
      <c r="R879" s="36"/>
      <c r="S879" s="36"/>
      <c r="T879" s="36"/>
      <c r="U879" s="36"/>
    </row>
    <row r="880">
      <c r="A880" s="35"/>
      <c r="B880" s="35"/>
      <c r="C880" s="35"/>
      <c r="M880" s="36"/>
      <c r="N880" s="36"/>
      <c r="O880" s="36"/>
      <c r="P880" s="36"/>
      <c r="Q880" s="36"/>
      <c r="R880" s="36"/>
      <c r="S880" s="36"/>
      <c r="T880" s="36"/>
      <c r="U880" s="36"/>
    </row>
    <row r="881">
      <c r="A881" s="35"/>
      <c r="B881" s="35"/>
      <c r="C881" s="35"/>
      <c r="M881" s="36"/>
      <c r="N881" s="36"/>
      <c r="O881" s="36"/>
      <c r="P881" s="36"/>
      <c r="Q881" s="36"/>
      <c r="R881" s="36"/>
      <c r="S881" s="36"/>
      <c r="T881" s="36"/>
      <c r="U881" s="36"/>
    </row>
    <row r="882">
      <c r="A882" s="35"/>
      <c r="B882" s="35"/>
      <c r="C882" s="35"/>
      <c r="M882" s="36"/>
      <c r="N882" s="36"/>
      <c r="O882" s="36"/>
      <c r="P882" s="36"/>
      <c r="Q882" s="36"/>
      <c r="R882" s="36"/>
      <c r="S882" s="36"/>
      <c r="T882" s="36"/>
      <c r="U882" s="36"/>
    </row>
    <row r="883">
      <c r="A883" s="35"/>
      <c r="B883" s="35"/>
      <c r="C883" s="35"/>
      <c r="M883" s="36"/>
      <c r="N883" s="36"/>
      <c r="O883" s="36"/>
      <c r="P883" s="36"/>
      <c r="Q883" s="36"/>
      <c r="R883" s="36"/>
      <c r="S883" s="36"/>
      <c r="T883" s="36"/>
      <c r="U883" s="36"/>
    </row>
    <row r="884">
      <c r="A884" s="35"/>
      <c r="B884" s="35"/>
      <c r="C884" s="35"/>
      <c r="M884" s="36"/>
      <c r="N884" s="36"/>
      <c r="O884" s="36"/>
      <c r="P884" s="36"/>
      <c r="Q884" s="36"/>
      <c r="R884" s="36"/>
      <c r="S884" s="36"/>
      <c r="T884" s="36"/>
      <c r="U884" s="36"/>
    </row>
    <row r="885">
      <c r="A885" s="35"/>
      <c r="B885" s="35"/>
      <c r="C885" s="35"/>
      <c r="M885" s="36"/>
      <c r="N885" s="36"/>
      <c r="O885" s="36"/>
      <c r="P885" s="36"/>
      <c r="Q885" s="36"/>
      <c r="R885" s="36"/>
      <c r="S885" s="36"/>
      <c r="T885" s="36"/>
      <c r="U885" s="36"/>
    </row>
    <row r="886">
      <c r="A886" s="35"/>
      <c r="B886" s="35"/>
      <c r="C886" s="35"/>
      <c r="M886" s="36"/>
      <c r="N886" s="36"/>
      <c r="O886" s="36"/>
      <c r="P886" s="36"/>
      <c r="Q886" s="36"/>
      <c r="R886" s="36"/>
      <c r="S886" s="36"/>
      <c r="T886" s="36"/>
      <c r="U886" s="36"/>
    </row>
    <row r="887">
      <c r="A887" s="35"/>
      <c r="B887" s="35"/>
      <c r="C887" s="35"/>
      <c r="M887" s="36"/>
      <c r="N887" s="36"/>
      <c r="O887" s="36"/>
      <c r="P887" s="36"/>
      <c r="Q887" s="36"/>
      <c r="R887" s="36"/>
      <c r="S887" s="36"/>
      <c r="T887" s="36"/>
      <c r="U887" s="36"/>
    </row>
    <row r="888">
      <c r="A888" s="35"/>
      <c r="B888" s="35"/>
      <c r="C888" s="35"/>
      <c r="M888" s="36"/>
      <c r="N888" s="36"/>
      <c r="O888" s="36"/>
      <c r="P888" s="36"/>
      <c r="Q888" s="36"/>
      <c r="R888" s="36"/>
      <c r="S888" s="36"/>
      <c r="T888" s="36"/>
      <c r="U888" s="36"/>
    </row>
    <row r="889">
      <c r="A889" s="35"/>
      <c r="B889" s="35"/>
      <c r="C889" s="35"/>
      <c r="M889" s="36"/>
      <c r="N889" s="36"/>
      <c r="O889" s="36"/>
      <c r="P889" s="36"/>
      <c r="Q889" s="36"/>
      <c r="R889" s="36"/>
      <c r="S889" s="36"/>
      <c r="T889" s="36"/>
      <c r="U889" s="36"/>
    </row>
    <row r="890">
      <c r="A890" s="35"/>
      <c r="B890" s="35"/>
      <c r="C890" s="35"/>
      <c r="M890" s="36"/>
      <c r="N890" s="36"/>
      <c r="O890" s="36"/>
      <c r="P890" s="36"/>
      <c r="Q890" s="36"/>
      <c r="R890" s="36"/>
      <c r="S890" s="36"/>
      <c r="T890" s="36"/>
      <c r="U890" s="36"/>
    </row>
    <row r="891">
      <c r="A891" s="35"/>
      <c r="B891" s="35"/>
      <c r="C891" s="35"/>
      <c r="M891" s="36"/>
      <c r="N891" s="36"/>
      <c r="O891" s="36"/>
      <c r="P891" s="36"/>
      <c r="Q891" s="36"/>
      <c r="R891" s="36"/>
      <c r="S891" s="36"/>
      <c r="T891" s="36"/>
      <c r="U891" s="36"/>
    </row>
    <row r="892">
      <c r="A892" s="35"/>
      <c r="B892" s="35"/>
      <c r="C892" s="35"/>
      <c r="M892" s="36"/>
      <c r="N892" s="36"/>
      <c r="O892" s="36"/>
      <c r="P892" s="36"/>
      <c r="Q892" s="36"/>
      <c r="R892" s="36"/>
      <c r="S892" s="36"/>
      <c r="T892" s="36"/>
      <c r="U892" s="36"/>
    </row>
    <row r="893">
      <c r="A893" s="35"/>
      <c r="B893" s="35"/>
      <c r="C893" s="35"/>
      <c r="M893" s="36"/>
      <c r="N893" s="36"/>
      <c r="O893" s="36"/>
      <c r="P893" s="36"/>
      <c r="Q893" s="36"/>
      <c r="R893" s="36"/>
      <c r="S893" s="36"/>
      <c r="T893" s="36"/>
      <c r="U893" s="36"/>
    </row>
    <row r="894">
      <c r="A894" s="35"/>
      <c r="B894" s="35"/>
      <c r="C894" s="35"/>
      <c r="M894" s="36"/>
      <c r="N894" s="36"/>
      <c r="O894" s="36"/>
      <c r="P894" s="36"/>
      <c r="Q894" s="36"/>
      <c r="R894" s="36"/>
      <c r="S894" s="36"/>
      <c r="T894" s="36"/>
      <c r="U894" s="36"/>
    </row>
    <row r="895">
      <c r="A895" s="35"/>
      <c r="B895" s="35"/>
      <c r="C895" s="35"/>
      <c r="M895" s="36"/>
      <c r="N895" s="36"/>
      <c r="O895" s="36"/>
      <c r="P895" s="36"/>
      <c r="Q895" s="36"/>
      <c r="R895" s="36"/>
      <c r="S895" s="36"/>
      <c r="T895" s="36"/>
      <c r="U895" s="36"/>
    </row>
    <row r="896">
      <c r="A896" s="35"/>
      <c r="B896" s="35"/>
      <c r="C896" s="35"/>
      <c r="M896" s="36"/>
      <c r="N896" s="36"/>
      <c r="O896" s="36"/>
      <c r="P896" s="36"/>
      <c r="Q896" s="36"/>
      <c r="R896" s="36"/>
      <c r="S896" s="36"/>
      <c r="T896" s="36"/>
      <c r="U896" s="36"/>
    </row>
    <row r="897">
      <c r="A897" s="35"/>
      <c r="B897" s="35"/>
      <c r="C897" s="35"/>
      <c r="M897" s="36"/>
      <c r="N897" s="36"/>
      <c r="O897" s="36"/>
      <c r="P897" s="36"/>
      <c r="Q897" s="36"/>
      <c r="R897" s="36"/>
      <c r="S897" s="36"/>
      <c r="T897" s="36"/>
      <c r="U897" s="36"/>
    </row>
    <row r="898">
      <c r="A898" s="35"/>
      <c r="B898" s="35"/>
      <c r="C898" s="35"/>
      <c r="M898" s="36"/>
      <c r="N898" s="36"/>
      <c r="O898" s="36"/>
      <c r="P898" s="36"/>
      <c r="Q898" s="36"/>
      <c r="R898" s="36"/>
      <c r="S898" s="36"/>
      <c r="T898" s="36"/>
      <c r="U898" s="36"/>
    </row>
    <row r="899">
      <c r="A899" s="35"/>
      <c r="B899" s="35"/>
      <c r="C899" s="35"/>
      <c r="M899" s="36"/>
      <c r="N899" s="36"/>
      <c r="O899" s="36"/>
      <c r="P899" s="36"/>
      <c r="Q899" s="36"/>
      <c r="R899" s="36"/>
      <c r="S899" s="36"/>
      <c r="T899" s="36"/>
      <c r="U899" s="36"/>
    </row>
    <row r="900">
      <c r="A900" s="35"/>
      <c r="B900" s="35"/>
      <c r="C900" s="35"/>
      <c r="M900" s="36"/>
      <c r="N900" s="36"/>
      <c r="O900" s="36"/>
      <c r="P900" s="36"/>
      <c r="Q900" s="36"/>
      <c r="R900" s="36"/>
      <c r="S900" s="36"/>
      <c r="T900" s="36"/>
      <c r="U900" s="36"/>
    </row>
    <row r="901">
      <c r="A901" s="35"/>
      <c r="B901" s="35"/>
      <c r="C901" s="35"/>
      <c r="M901" s="36"/>
      <c r="N901" s="36"/>
      <c r="O901" s="36"/>
      <c r="P901" s="36"/>
      <c r="Q901" s="36"/>
      <c r="R901" s="36"/>
      <c r="S901" s="36"/>
      <c r="T901" s="36"/>
      <c r="U901" s="36"/>
    </row>
    <row r="902">
      <c r="A902" s="35"/>
      <c r="B902" s="35"/>
      <c r="C902" s="35"/>
      <c r="M902" s="36"/>
      <c r="N902" s="36"/>
      <c r="O902" s="36"/>
      <c r="P902" s="36"/>
      <c r="Q902" s="36"/>
      <c r="R902" s="36"/>
      <c r="S902" s="36"/>
      <c r="T902" s="36"/>
      <c r="U902" s="36"/>
    </row>
    <row r="903">
      <c r="A903" s="35"/>
      <c r="B903" s="35"/>
      <c r="C903" s="35"/>
      <c r="M903" s="36"/>
      <c r="N903" s="36"/>
      <c r="O903" s="36"/>
      <c r="P903" s="36"/>
      <c r="Q903" s="36"/>
      <c r="R903" s="36"/>
      <c r="S903" s="36"/>
      <c r="T903" s="36"/>
      <c r="U903" s="36"/>
    </row>
    <row r="904">
      <c r="A904" s="35"/>
      <c r="B904" s="35"/>
      <c r="C904" s="35"/>
      <c r="M904" s="36"/>
      <c r="N904" s="36"/>
      <c r="O904" s="36"/>
      <c r="P904" s="36"/>
      <c r="Q904" s="36"/>
      <c r="R904" s="36"/>
      <c r="S904" s="36"/>
      <c r="T904" s="36"/>
      <c r="U904" s="36"/>
    </row>
    <row r="905">
      <c r="A905" s="35"/>
      <c r="B905" s="35"/>
      <c r="C905" s="35"/>
      <c r="M905" s="36"/>
      <c r="N905" s="36"/>
      <c r="O905" s="36"/>
      <c r="P905" s="36"/>
      <c r="Q905" s="36"/>
      <c r="R905" s="36"/>
      <c r="S905" s="36"/>
      <c r="T905" s="36"/>
      <c r="U905" s="36"/>
    </row>
    <row r="906">
      <c r="A906" s="35"/>
      <c r="B906" s="35"/>
      <c r="C906" s="35"/>
      <c r="M906" s="36"/>
      <c r="N906" s="36"/>
      <c r="O906" s="36"/>
      <c r="P906" s="36"/>
      <c r="Q906" s="36"/>
      <c r="R906" s="36"/>
      <c r="S906" s="36"/>
      <c r="T906" s="36"/>
      <c r="U906" s="36"/>
    </row>
    <row r="907">
      <c r="A907" s="35"/>
      <c r="B907" s="35"/>
      <c r="C907" s="35"/>
      <c r="M907" s="36"/>
      <c r="N907" s="36"/>
      <c r="O907" s="36"/>
      <c r="P907" s="36"/>
      <c r="Q907" s="36"/>
      <c r="R907" s="36"/>
      <c r="S907" s="36"/>
      <c r="T907" s="36"/>
      <c r="U907" s="36"/>
    </row>
    <row r="908">
      <c r="A908" s="35"/>
      <c r="B908" s="35"/>
      <c r="C908" s="35"/>
      <c r="M908" s="36"/>
      <c r="N908" s="36"/>
      <c r="O908" s="36"/>
      <c r="P908" s="36"/>
      <c r="Q908" s="36"/>
      <c r="R908" s="36"/>
      <c r="S908" s="36"/>
      <c r="T908" s="36"/>
      <c r="U908" s="36"/>
    </row>
    <row r="909">
      <c r="A909" s="35"/>
      <c r="B909" s="35"/>
      <c r="C909" s="35"/>
      <c r="M909" s="36"/>
      <c r="N909" s="36"/>
      <c r="O909" s="36"/>
      <c r="P909" s="36"/>
      <c r="Q909" s="36"/>
      <c r="R909" s="36"/>
      <c r="S909" s="36"/>
      <c r="T909" s="36"/>
      <c r="U909" s="36"/>
    </row>
    <row r="910">
      <c r="A910" s="35"/>
      <c r="B910" s="35"/>
      <c r="C910" s="35"/>
      <c r="M910" s="36"/>
      <c r="N910" s="36"/>
      <c r="O910" s="36"/>
      <c r="P910" s="36"/>
      <c r="Q910" s="36"/>
      <c r="R910" s="36"/>
      <c r="S910" s="36"/>
      <c r="T910" s="36"/>
      <c r="U910" s="36"/>
    </row>
    <row r="911">
      <c r="A911" s="35"/>
      <c r="B911" s="35"/>
      <c r="C911" s="35"/>
      <c r="M911" s="36"/>
      <c r="N911" s="36"/>
      <c r="O911" s="36"/>
      <c r="P911" s="36"/>
      <c r="Q911" s="36"/>
      <c r="R911" s="36"/>
      <c r="S911" s="36"/>
      <c r="T911" s="36"/>
      <c r="U911" s="36"/>
    </row>
    <row r="912">
      <c r="A912" s="35"/>
      <c r="B912" s="35"/>
      <c r="C912" s="35"/>
      <c r="M912" s="36"/>
      <c r="N912" s="36"/>
      <c r="O912" s="36"/>
      <c r="P912" s="36"/>
      <c r="Q912" s="36"/>
      <c r="R912" s="36"/>
      <c r="S912" s="36"/>
      <c r="T912" s="36"/>
      <c r="U912" s="36"/>
    </row>
    <row r="913">
      <c r="A913" s="35"/>
      <c r="B913" s="35"/>
      <c r="C913" s="35"/>
      <c r="M913" s="36"/>
      <c r="N913" s="36"/>
      <c r="O913" s="36"/>
      <c r="P913" s="36"/>
      <c r="Q913" s="36"/>
      <c r="R913" s="36"/>
      <c r="S913" s="36"/>
      <c r="T913" s="36"/>
      <c r="U913" s="36"/>
    </row>
    <row r="914">
      <c r="A914" s="35"/>
      <c r="B914" s="35"/>
      <c r="C914" s="35"/>
      <c r="M914" s="36"/>
      <c r="N914" s="36"/>
      <c r="O914" s="36"/>
      <c r="P914" s="36"/>
      <c r="Q914" s="36"/>
      <c r="R914" s="36"/>
      <c r="S914" s="36"/>
      <c r="T914" s="36"/>
      <c r="U914" s="36"/>
    </row>
    <row r="915">
      <c r="A915" s="35"/>
      <c r="B915" s="35"/>
      <c r="C915" s="35"/>
      <c r="M915" s="36"/>
      <c r="N915" s="36"/>
      <c r="O915" s="36"/>
      <c r="P915" s="36"/>
      <c r="Q915" s="36"/>
      <c r="R915" s="36"/>
      <c r="S915" s="36"/>
      <c r="T915" s="36"/>
      <c r="U915" s="36"/>
    </row>
    <row r="916">
      <c r="A916" s="35"/>
      <c r="B916" s="35"/>
      <c r="C916" s="35"/>
      <c r="M916" s="36"/>
      <c r="N916" s="36"/>
      <c r="O916" s="36"/>
      <c r="P916" s="36"/>
      <c r="Q916" s="36"/>
      <c r="R916" s="36"/>
      <c r="S916" s="36"/>
      <c r="T916" s="36"/>
      <c r="U916" s="36"/>
    </row>
    <row r="917">
      <c r="A917" s="35"/>
      <c r="B917" s="35"/>
      <c r="C917" s="35"/>
      <c r="M917" s="36"/>
      <c r="N917" s="36"/>
      <c r="O917" s="36"/>
      <c r="P917" s="36"/>
      <c r="Q917" s="36"/>
      <c r="R917" s="36"/>
      <c r="S917" s="36"/>
      <c r="T917" s="36"/>
      <c r="U917" s="36"/>
    </row>
    <row r="918">
      <c r="A918" s="35"/>
      <c r="B918" s="35"/>
      <c r="C918" s="35"/>
      <c r="M918" s="36"/>
      <c r="N918" s="36"/>
      <c r="O918" s="36"/>
      <c r="P918" s="36"/>
      <c r="Q918" s="36"/>
      <c r="R918" s="36"/>
      <c r="S918" s="36"/>
      <c r="T918" s="36"/>
      <c r="U918" s="36"/>
    </row>
    <row r="919">
      <c r="A919" s="35"/>
      <c r="B919" s="35"/>
      <c r="C919" s="35"/>
      <c r="M919" s="36"/>
      <c r="N919" s="36"/>
      <c r="O919" s="36"/>
      <c r="P919" s="36"/>
      <c r="Q919" s="36"/>
      <c r="R919" s="36"/>
      <c r="S919" s="36"/>
      <c r="T919" s="36"/>
      <c r="U919" s="36"/>
    </row>
    <row r="920">
      <c r="A920" s="35"/>
      <c r="B920" s="35"/>
      <c r="C920" s="35"/>
      <c r="M920" s="36"/>
      <c r="N920" s="36"/>
      <c r="O920" s="36"/>
      <c r="P920" s="36"/>
      <c r="Q920" s="36"/>
      <c r="R920" s="36"/>
      <c r="S920" s="36"/>
      <c r="T920" s="36"/>
      <c r="U920" s="36"/>
    </row>
    <row r="921">
      <c r="A921" s="35"/>
      <c r="B921" s="35"/>
      <c r="C921" s="35"/>
      <c r="M921" s="36"/>
      <c r="N921" s="36"/>
      <c r="O921" s="36"/>
      <c r="P921" s="36"/>
      <c r="Q921" s="36"/>
      <c r="R921" s="36"/>
      <c r="S921" s="36"/>
      <c r="T921" s="36"/>
      <c r="U921" s="36"/>
    </row>
    <row r="922">
      <c r="A922" s="35"/>
      <c r="B922" s="35"/>
      <c r="C922" s="35"/>
      <c r="M922" s="36"/>
      <c r="N922" s="36"/>
      <c r="O922" s="36"/>
      <c r="P922" s="36"/>
      <c r="Q922" s="36"/>
      <c r="R922" s="36"/>
      <c r="S922" s="36"/>
      <c r="T922" s="36"/>
      <c r="U922" s="36"/>
    </row>
    <row r="923">
      <c r="A923" s="35"/>
      <c r="B923" s="35"/>
      <c r="C923" s="35"/>
      <c r="M923" s="36"/>
      <c r="N923" s="36"/>
      <c r="O923" s="36"/>
      <c r="P923" s="36"/>
      <c r="Q923" s="36"/>
      <c r="R923" s="36"/>
      <c r="S923" s="36"/>
      <c r="T923" s="36"/>
      <c r="U923" s="36"/>
    </row>
    <row r="924">
      <c r="A924" s="35"/>
      <c r="B924" s="35"/>
      <c r="C924" s="35"/>
      <c r="M924" s="36"/>
      <c r="N924" s="36"/>
      <c r="O924" s="36"/>
      <c r="P924" s="36"/>
      <c r="Q924" s="36"/>
      <c r="R924" s="36"/>
      <c r="S924" s="36"/>
      <c r="T924" s="36"/>
      <c r="U924" s="36"/>
    </row>
    <row r="925">
      <c r="A925" s="35"/>
      <c r="B925" s="35"/>
      <c r="C925" s="35"/>
      <c r="M925" s="36"/>
      <c r="N925" s="36"/>
      <c r="O925" s="36"/>
      <c r="P925" s="36"/>
      <c r="Q925" s="36"/>
      <c r="R925" s="36"/>
      <c r="S925" s="36"/>
      <c r="T925" s="36"/>
      <c r="U925" s="36"/>
    </row>
    <row r="926">
      <c r="A926" s="35"/>
      <c r="B926" s="35"/>
      <c r="C926" s="35"/>
      <c r="M926" s="36"/>
      <c r="N926" s="36"/>
      <c r="O926" s="36"/>
      <c r="P926" s="36"/>
      <c r="Q926" s="36"/>
      <c r="R926" s="36"/>
      <c r="S926" s="36"/>
      <c r="T926" s="36"/>
      <c r="U926" s="36"/>
    </row>
    <row r="927">
      <c r="A927" s="35"/>
      <c r="B927" s="35"/>
      <c r="C927" s="35"/>
      <c r="M927" s="36"/>
      <c r="N927" s="36"/>
      <c r="O927" s="36"/>
      <c r="P927" s="36"/>
      <c r="Q927" s="36"/>
      <c r="R927" s="36"/>
      <c r="S927" s="36"/>
      <c r="T927" s="36"/>
      <c r="U927" s="36"/>
    </row>
    <row r="928">
      <c r="A928" s="35"/>
      <c r="B928" s="35"/>
      <c r="C928" s="35"/>
      <c r="M928" s="36"/>
      <c r="N928" s="36"/>
      <c r="O928" s="36"/>
      <c r="P928" s="36"/>
      <c r="Q928" s="36"/>
      <c r="R928" s="36"/>
      <c r="S928" s="36"/>
      <c r="T928" s="36"/>
      <c r="U928" s="36"/>
    </row>
    <row r="929">
      <c r="A929" s="35"/>
      <c r="B929" s="35"/>
      <c r="C929" s="35"/>
      <c r="M929" s="36"/>
      <c r="N929" s="36"/>
      <c r="O929" s="36"/>
      <c r="P929" s="36"/>
      <c r="Q929" s="36"/>
      <c r="R929" s="36"/>
      <c r="S929" s="36"/>
      <c r="T929" s="36"/>
      <c r="U929" s="36"/>
    </row>
    <row r="930">
      <c r="A930" s="35"/>
      <c r="B930" s="35"/>
      <c r="C930" s="35"/>
      <c r="M930" s="36"/>
      <c r="N930" s="36"/>
      <c r="O930" s="36"/>
      <c r="P930" s="36"/>
      <c r="Q930" s="36"/>
      <c r="R930" s="36"/>
      <c r="S930" s="36"/>
      <c r="T930" s="36"/>
      <c r="U930" s="36"/>
    </row>
    <row r="931">
      <c r="A931" s="35"/>
      <c r="B931" s="35"/>
      <c r="C931" s="35"/>
      <c r="M931" s="36"/>
      <c r="N931" s="36"/>
      <c r="O931" s="36"/>
      <c r="P931" s="36"/>
      <c r="Q931" s="36"/>
      <c r="R931" s="36"/>
      <c r="S931" s="36"/>
      <c r="T931" s="36"/>
      <c r="U931" s="36"/>
    </row>
    <row r="932">
      <c r="A932" s="35"/>
      <c r="B932" s="35"/>
      <c r="C932" s="35"/>
      <c r="M932" s="36"/>
      <c r="N932" s="36"/>
      <c r="O932" s="36"/>
      <c r="P932" s="36"/>
      <c r="Q932" s="36"/>
      <c r="R932" s="36"/>
      <c r="S932" s="36"/>
      <c r="T932" s="36"/>
      <c r="U932" s="36"/>
    </row>
    <row r="933">
      <c r="A933" s="35"/>
      <c r="B933" s="35"/>
      <c r="C933" s="35"/>
      <c r="M933" s="36"/>
      <c r="N933" s="36"/>
      <c r="O933" s="36"/>
      <c r="P933" s="36"/>
      <c r="Q933" s="36"/>
      <c r="R933" s="36"/>
      <c r="S933" s="36"/>
      <c r="T933" s="36"/>
      <c r="U933" s="36"/>
    </row>
    <row r="934">
      <c r="A934" s="35"/>
      <c r="B934" s="35"/>
      <c r="C934" s="35"/>
      <c r="M934" s="36"/>
      <c r="N934" s="36"/>
      <c r="O934" s="36"/>
      <c r="P934" s="36"/>
      <c r="Q934" s="36"/>
      <c r="R934" s="36"/>
      <c r="S934" s="36"/>
      <c r="T934" s="36"/>
      <c r="U934" s="36"/>
    </row>
    <row r="935">
      <c r="A935" s="35"/>
      <c r="B935" s="35"/>
      <c r="C935" s="35"/>
      <c r="M935" s="36"/>
      <c r="N935" s="36"/>
      <c r="O935" s="36"/>
      <c r="P935" s="36"/>
      <c r="Q935" s="36"/>
      <c r="R935" s="36"/>
      <c r="S935" s="36"/>
      <c r="T935" s="36"/>
      <c r="U935" s="36"/>
    </row>
    <row r="936">
      <c r="A936" s="35"/>
      <c r="B936" s="35"/>
      <c r="C936" s="35"/>
      <c r="M936" s="36"/>
      <c r="N936" s="36"/>
      <c r="O936" s="36"/>
      <c r="P936" s="36"/>
      <c r="Q936" s="36"/>
      <c r="R936" s="36"/>
      <c r="S936" s="36"/>
      <c r="T936" s="36"/>
      <c r="U936" s="36"/>
    </row>
    <row r="937">
      <c r="A937" s="35"/>
      <c r="B937" s="35"/>
      <c r="C937" s="35"/>
      <c r="M937" s="36"/>
      <c r="N937" s="36"/>
      <c r="O937" s="36"/>
      <c r="P937" s="36"/>
      <c r="Q937" s="36"/>
      <c r="R937" s="36"/>
      <c r="S937" s="36"/>
      <c r="T937" s="36"/>
      <c r="U937" s="36"/>
    </row>
    <row r="938">
      <c r="A938" s="35"/>
      <c r="B938" s="35"/>
      <c r="C938" s="35"/>
      <c r="M938" s="36"/>
      <c r="N938" s="36"/>
      <c r="O938" s="36"/>
      <c r="P938" s="36"/>
      <c r="Q938" s="36"/>
      <c r="R938" s="36"/>
      <c r="S938" s="36"/>
      <c r="T938" s="36"/>
      <c r="U938" s="36"/>
    </row>
    <row r="939">
      <c r="A939" s="35"/>
      <c r="B939" s="35"/>
      <c r="C939" s="35"/>
      <c r="M939" s="36"/>
      <c r="N939" s="36"/>
      <c r="O939" s="36"/>
      <c r="P939" s="36"/>
      <c r="Q939" s="36"/>
      <c r="R939" s="36"/>
      <c r="S939" s="36"/>
      <c r="T939" s="36"/>
      <c r="U939" s="36"/>
    </row>
    <row r="940">
      <c r="A940" s="35"/>
      <c r="B940" s="35"/>
      <c r="C940" s="35"/>
      <c r="M940" s="36"/>
      <c r="N940" s="36"/>
      <c r="O940" s="36"/>
      <c r="P940" s="36"/>
      <c r="Q940" s="36"/>
      <c r="R940" s="36"/>
      <c r="S940" s="36"/>
      <c r="T940" s="36"/>
      <c r="U940" s="36"/>
    </row>
    <row r="941">
      <c r="A941" s="35"/>
      <c r="B941" s="35"/>
      <c r="C941" s="35"/>
      <c r="M941" s="36"/>
      <c r="N941" s="36"/>
      <c r="O941" s="36"/>
      <c r="P941" s="36"/>
      <c r="Q941" s="36"/>
      <c r="R941" s="36"/>
      <c r="S941" s="36"/>
      <c r="T941" s="36"/>
      <c r="U941" s="36"/>
    </row>
    <row r="942">
      <c r="A942" s="35"/>
      <c r="B942" s="35"/>
      <c r="C942" s="35"/>
      <c r="M942" s="36"/>
      <c r="N942" s="36"/>
      <c r="O942" s="36"/>
      <c r="P942" s="36"/>
      <c r="Q942" s="36"/>
      <c r="R942" s="36"/>
      <c r="S942" s="36"/>
      <c r="T942" s="36"/>
      <c r="U942" s="36"/>
    </row>
    <row r="943">
      <c r="A943" s="35"/>
      <c r="B943" s="35"/>
      <c r="C943" s="35"/>
      <c r="M943" s="36"/>
      <c r="N943" s="36"/>
      <c r="O943" s="36"/>
      <c r="P943" s="36"/>
      <c r="Q943" s="36"/>
      <c r="R943" s="36"/>
      <c r="S943" s="36"/>
      <c r="T943" s="36"/>
      <c r="U943" s="36"/>
    </row>
    <row r="944">
      <c r="A944" s="35"/>
      <c r="B944" s="35"/>
      <c r="C944" s="35"/>
      <c r="M944" s="36"/>
      <c r="N944" s="36"/>
      <c r="O944" s="36"/>
      <c r="P944" s="36"/>
      <c r="Q944" s="36"/>
      <c r="R944" s="36"/>
      <c r="S944" s="36"/>
      <c r="T944" s="36"/>
      <c r="U944" s="36"/>
    </row>
    <row r="945">
      <c r="A945" s="35"/>
      <c r="B945" s="35"/>
      <c r="C945" s="35"/>
      <c r="M945" s="36"/>
      <c r="N945" s="36"/>
      <c r="O945" s="36"/>
      <c r="P945" s="36"/>
      <c r="Q945" s="36"/>
      <c r="R945" s="36"/>
      <c r="S945" s="36"/>
      <c r="T945" s="36"/>
      <c r="U945" s="36"/>
    </row>
    <row r="946">
      <c r="A946" s="35"/>
      <c r="B946" s="35"/>
      <c r="C946" s="35"/>
      <c r="M946" s="36"/>
      <c r="N946" s="36"/>
      <c r="O946" s="36"/>
      <c r="P946" s="36"/>
      <c r="Q946" s="36"/>
      <c r="R946" s="36"/>
      <c r="S946" s="36"/>
      <c r="T946" s="36"/>
      <c r="U946" s="36"/>
    </row>
    <row r="947">
      <c r="A947" s="35"/>
      <c r="B947" s="35"/>
      <c r="C947" s="35"/>
      <c r="M947" s="36"/>
      <c r="N947" s="36"/>
      <c r="O947" s="36"/>
      <c r="P947" s="36"/>
      <c r="Q947" s="36"/>
      <c r="R947" s="36"/>
      <c r="S947" s="36"/>
      <c r="T947" s="36"/>
      <c r="U947" s="36"/>
    </row>
    <row r="948">
      <c r="A948" s="35"/>
      <c r="B948" s="35"/>
      <c r="C948" s="35"/>
      <c r="M948" s="36"/>
      <c r="N948" s="36"/>
      <c r="O948" s="36"/>
      <c r="P948" s="36"/>
      <c r="Q948" s="36"/>
      <c r="R948" s="36"/>
      <c r="S948" s="36"/>
      <c r="T948" s="36"/>
      <c r="U948" s="36"/>
    </row>
    <row r="949">
      <c r="A949" s="35"/>
      <c r="B949" s="35"/>
      <c r="C949" s="35"/>
      <c r="M949" s="36"/>
      <c r="N949" s="36"/>
      <c r="O949" s="36"/>
      <c r="P949" s="36"/>
      <c r="Q949" s="36"/>
      <c r="R949" s="36"/>
      <c r="S949" s="36"/>
      <c r="T949" s="36"/>
      <c r="U949" s="36"/>
    </row>
    <row r="950">
      <c r="A950" s="35"/>
      <c r="B950" s="35"/>
      <c r="C950" s="35"/>
      <c r="M950" s="36"/>
      <c r="N950" s="36"/>
      <c r="O950" s="36"/>
      <c r="P950" s="36"/>
      <c r="Q950" s="36"/>
      <c r="R950" s="36"/>
      <c r="S950" s="36"/>
      <c r="T950" s="36"/>
      <c r="U950" s="36"/>
    </row>
    <row r="951">
      <c r="A951" s="35"/>
      <c r="B951" s="35"/>
      <c r="C951" s="35"/>
      <c r="M951" s="36"/>
      <c r="N951" s="36"/>
      <c r="O951" s="36"/>
      <c r="P951" s="36"/>
      <c r="Q951" s="36"/>
      <c r="R951" s="36"/>
      <c r="S951" s="36"/>
      <c r="T951" s="36"/>
      <c r="U951" s="36"/>
    </row>
    <row r="952">
      <c r="A952" s="35"/>
      <c r="B952" s="35"/>
      <c r="C952" s="35"/>
      <c r="M952" s="36"/>
      <c r="N952" s="36"/>
      <c r="O952" s="36"/>
      <c r="P952" s="36"/>
      <c r="Q952" s="36"/>
      <c r="R952" s="36"/>
      <c r="S952" s="36"/>
      <c r="T952" s="36"/>
      <c r="U952" s="36"/>
    </row>
    <row r="953">
      <c r="A953" s="35"/>
      <c r="B953" s="35"/>
      <c r="C953" s="35"/>
      <c r="M953" s="36"/>
      <c r="N953" s="36"/>
      <c r="O953" s="36"/>
      <c r="P953" s="36"/>
      <c r="Q953" s="36"/>
      <c r="R953" s="36"/>
      <c r="S953" s="36"/>
      <c r="T953" s="36"/>
      <c r="U953" s="36"/>
    </row>
    <row r="954">
      <c r="A954" s="35"/>
      <c r="B954" s="35"/>
      <c r="C954" s="35"/>
      <c r="M954" s="36"/>
      <c r="N954" s="36"/>
      <c r="O954" s="36"/>
      <c r="P954" s="36"/>
      <c r="Q954" s="36"/>
      <c r="R954" s="36"/>
      <c r="S954" s="36"/>
      <c r="T954" s="36"/>
      <c r="U954" s="36"/>
    </row>
    <row r="955">
      <c r="A955" s="35"/>
      <c r="B955" s="35"/>
      <c r="C955" s="35"/>
      <c r="M955" s="36"/>
      <c r="N955" s="36"/>
      <c r="O955" s="36"/>
      <c r="P955" s="36"/>
      <c r="Q955" s="36"/>
      <c r="R955" s="36"/>
      <c r="S955" s="36"/>
      <c r="T955" s="36"/>
      <c r="U955" s="36"/>
    </row>
    <row r="956">
      <c r="A956" s="35"/>
      <c r="B956" s="35"/>
      <c r="C956" s="35"/>
      <c r="M956" s="36"/>
      <c r="N956" s="36"/>
      <c r="O956" s="36"/>
      <c r="P956" s="36"/>
      <c r="Q956" s="36"/>
      <c r="R956" s="36"/>
      <c r="S956" s="36"/>
      <c r="T956" s="36"/>
      <c r="U956" s="36"/>
    </row>
    <row r="957">
      <c r="A957" s="35"/>
      <c r="B957" s="35"/>
      <c r="C957" s="35"/>
      <c r="M957" s="36"/>
      <c r="N957" s="36"/>
      <c r="O957" s="36"/>
      <c r="P957" s="36"/>
      <c r="Q957" s="36"/>
      <c r="R957" s="36"/>
      <c r="S957" s="36"/>
      <c r="T957" s="36"/>
      <c r="U957" s="36"/>
    </row>
    <row r="958">
      <c r="A958" s="35"/>
      <c r="B958" s="35"/>
      <c r="C958" s="35"/>
      <c r="M958" s="36"/>
      <c r="N958" s="36"/>
      <c r="O958" s="36"/>
      <c r="P958" s="36"/>
      <c r="Q958" s="36"/>
      <c r="R958" s="36"/>
      <c r="S958" s="36"/>
      <c r="T958" s="36"/>
      <c r="U958" s="36"/>
    </row>
    <row r="959">
      <c r="A959" s="35"/>
      <c r="B959" s="35"/>
      <c r="C959" s="35"/>
      <c r="M959" s="36"/>
      <c r="N959" s="36"/>
      <c r="O959" s="36"/>
      <c r="P959" s="36"/>
      <c r="Q959" s="36"/>
      <c r="R959" s="36"/>
      <c r="S959" s="36"/>
      <c r="T959" s="36"/>
      <c r="U959" s="36"/>
    </row>
    <row r="960">
      <c r="A960" s="35"/>
      <c r="B960" s="35"/>
      <c r="C960" s="35"/>
      <c r="M960" s="36"/>
      <c r="N960" s="36"/>
      <c r="O960" s="36"/>
      <c r="P960" s="36"/>
      <c r="Q960" s="36"/>
      <c r="R960" s="36"/>
      <c r="S960" s="36"/>
      <c r="T960" s="36"/>
      <c r="U960" s="36"/>
    </row>
    <row r="961">
      <c r="A961" s="35"/>
      <c r="B961" s="35"/>
      <c r="C961" s="35"/>
      <c r="M961" s="36"/>
      <c r="N961" s="36"/>
      <c r="O961" s="36"/>
      <c r="P961" s="36"/>
      <c r="Q961" s="36"/>
      <c r="R961" s="36"/>
      <c r="S961" s="36"/>
      <c r="T961" s="36"/>
      <c r="U961" s="36"/>
    </row>
    <row r="962">
      <c r="A962" s="35"/>
      <c r="B962" s="35"/>
      <c r="C962" s="35"/>
      <c r="M962" s="36"/>
      <c r="N962" s="36"/>
      <c r="O962" s="36"/>
      <c r="P962" s="36"/>
      <c r="Q962" s="36"/>
      <c r="R962" s="36"/>
      <c r="S962" s="36"/>
      <c r="T962" s="36"/>
      <c r="U962" s="36"/>
    </row>
    <row r="963">
      <c r="A963" s="35"/>
      <c r="B963" s="35"/>
      <c r="C963" s="35"/>
      <c r="M963" s="36"/>
      <c r="N963" s="36"/>
      <c r="O963" s="36"/>
      <c r="P963" s="36"/>
      <c r="Q963" s="36"/>
      <c r="R963" s="36"/>
      <c r="S963" s="36"/>
      <c r="T963" s="36"/>
      <c r="U963" s="36"/>
    </row>
    <row r="964">
      <c r="A964" s="35"/>
      <c r="B964" s="35"/>
      <c r="C964" s="35"/>
      <c r="M964" s="36"/>
      <c r="N964" s="36"/>
      <c r="O964" s="36"/>
      <c r="P964" s="36"/>
      <c r="Q964" s="36"/>
      <c r="R964" s="36"/>
      <c r="S964" s="36"/>
      <c r="T964" s="36"/>
      <c r="U964" s="36"/>
    </row>
    <row r="965">
      <c r="A965" s="35"/>
      <c r="B965" s="35"/>
      <c r="C965" s="35"/>
      <c r="M965" s="36"/>
      <c r="N965" s="36"/>
      <c r="O965" s="36"/>
      <c r="P965" s="36"/>
      <c r="Q965" s="36"/>
      <c r="R965" s="36"/>
      <c r="S965" s="36"/>
      <c r="T965" s="36"/>
      <c r="U965" s="36"/>
    </row>
    <row r="966">
      <c r="A966" s="35"/>
      <c r="B966" s="35"/>
      <c r="C966" s="35"/>
      <c r="M966" s="36"/>
      <c r="N966" s="36"/>
      <c r="O966" s="36"/>
      <c r="P966" s="36"/>
      <c r="Q966" s="36"/>
      <c r="R966" s="36"/>
      <c r="S966" s="36"/>
      <c r="T966" s="36"/>
      <c r="U966" s="36"/>
    </row>
    <row r="967">
      <c r="A967" s="35"/>
      <c r="B967" s="35"/>
      <c r="C967" s="35"/>
      <c r="M967" s="36"/>
      <c r="N967" s="36"/>
      <c r="O967" s="36"/>
      <c r="P967" s="36"/>
      <c r="Q967" s="36"/>
      <c r="R967" s="36"/>
      <c r="S967" s="36"/>
      <c r="T967" s="36"/>
      <c r="U967" s="36"/>
    </row>
    <row r="968">
      <c r="A968" s="35"/>
      <c r="B968" s="35"/>
      <c r="C968" s="35"/>
      <c r="M968" s="36"/>
      <c r="N968" s="36"/>
      <c r="O968" s="36"/>
      <c r="P968" s="36"/>
      <c r="Q968" s="36"/>
      <c r="R968" s="36"/>
      <c r="S968" s="36"/>
      <c r="T968" s="36"/>
      <c r="U968" s="36"/>
    </row>
    <row r="969">
      <c r="A969" s="35"/>
      <c r="B969" s="35"/>
      <c r="C969" s="35"/>
      <c r="M969" s="36"/>
      <c r="N969" s="36"/>
      <c r="O969" s="36"/>
      <c r="P969" s="36"/>
      <c r="Q969" s="36"/>
      <c r="R969" s="36"/>
      <c r="S969" s="36"/>
      <c r="T969" s="36"/>
      <c r="U969" s="36"/>
    </row>
    <row r="970">
      <c r="A970" s="35"/>
      <c r="B970" s="35"/>
      <c r="C970" s="35"/>
      <c r="M970" s="36"/>
      <c r="N970" s="36"/>
      <c r="O970" s="36"/>
      <c r="P970" s="36"/>
      <c r="Q970" s="36"/>
      <c r="R970" s="36"/>
      <c r="S970" s="36"/>
      <c r="T970" s="36"/>
      <c r="U970" s="36"/>
    </row>
    <row r="971">
      <c r="A971" s="35"/>
      <c r="B971" s="35"/>
      <c r="C971" s="35"/>
      <c r="M971" s="36"/>
      <c r="N971" s="36"/>
      <c r="O971" s="36"/>
      <c r="P971" s="36"/>
      <c r="Q971" s="36"/>
      <c r="R971" s="36"/>
      <c r="S971" s="36"/>
      <c r="T971" s="36"/>
      <c r="U971" s="36"/>
    </row>
    <row r="972">
      <c r="A972" s="35"/>
      <c r="B972" s="35"/>
      <c r="C972" s="35"/>
      <c r="M972" s="36"/>
      <c r="N972" s="36"/>
      <c r="O972" s="36"/>
      <c r="P972" s="36"/>
      <c r="Q972" s="36"/>
      <c r="R972" s="36"/>
      <c r="S972" s="36"/>
      <c r="T972" s="36"/>
      <c r="U972" s="36"/>
    </row>
    <row r="973">
      <c r="A973" s="35"/>
      <c r="B973" s="35"/>
      <c r="C973" s="35"/>
      <c r="M973" s="36"/>
      <c r="N973" s="36"/>
      <c r="O973" s="36"/>
      <c r="P973" s="36"/>
      <c r="Q973" s="36"/>
      <c r="R973" s="36"/>
      <c r="S973" s="36"/>
      <c r="T973" s="36"/>
      <c r="U973" s="36"/>
    </row>
    <row r="974">
      <c r="A974" s="35"/>
      <c r="B974" s="35"/>
      <c r="C974" s="35"/>
      <c r="M974" s="36"/>
      <c r="N974" s="36"/>
      <c r="O974" s="36"/>
      <c r="P974" s="36"/>
      <c r="Q974" s="36"/>
      <c r="R974" s="36"/>
      <c r="S974" s="36"/>
      <c r="T974" s="36"/>
      <c r="U974" s="36"/>
    </row>
    <row r="975">
      <c r="A975" s="35"/>
      <c r="B975" s="35"/>
      <c r="C975" s="35"/>
      <c r="M975" s="36"/>
      <c r="N975" s="36"/>
      <c r="O975" s="36"/>
      <c r="P975" s="36"/>
      <c r="Q975" s="36"/>
      <c r="R975" s="36"/>
      <c r="S975" s="36"/>
      <c r="T975" s="36"/>
      <c r="U975" s="36"/>
    </row>
    <row r="976">
      <c r="A976" s="35"/>
      <c r="B976" s="35"/>
      <c r="C976" s="35"/>
      <c r="M976" s="36"/>
      <c r="N976" s="36"/>
      <c r="O976" s="36"/>
      <c r="P976" s="36"/>
      <c r="Q976" s="36"/>
      <c r="R976" s="36"/>
      <c r="S976" s="36"/>
      <c r="T976" s="36"/>
      <c r="U976" s="36"/>
    </row>
    <row r="977">
      <c r="A977" s="35"/>
      <c r="B977" s="35"/>
      <c r="C977" s="35"/>
      <c r="M977" s="36"/>
      <c r="N977" s="36"/>
      <c r="O977" s="36"/>
      <c r="P977" s="36"/>
      <c r="Q977" s="36"/>
      <c r="R977" s="36"/>
      <c r="S977" s="36"/>
      <c r="T977" s="36"/>
      <c r="U977" s="36"/>
    </row>
    <row r="978">
      <c r="A978" s="35"/>
      <c r="B978" s="35"/>
      <c r="C978" s="35"/>
      <c r="M978" s="36"/>
      <c r="N978" s="36"/>
      <c r="O978" s="36"/>
      <c r="P978" s="36"/>
      <c r="Q978" s="36"/>
      <c r="R978" s="36"/>
      <c r="S978" s="36"/>
      <c r="T978" s="36"/>
      <c r="U978" s="36"/>
    </row>
    <row r="979">
      <c r="A979" s="35"/>
      <c r="B979" s="35"/>
      <c r="C979" s="35"/>
      <c r="M979" s="36"/>
      <c r="N979" s="36"/>
      <c r="O979" s="36"/>
      <c r="P979" s="36"/>
      <c r="Q979" s="36"/>
      <c r="R979" s="36"/>
      <c r="S979" s="36"/>
      <c r="T979" s="36"/>
      <c r="U979" s="36"/>
    </row>
    <row r="980">
      <c r="A980" s="35"/>
      <c r="B980" s="35"/>
      <c r="C980" s="35"/>
      <c r="M980" s="36"/>
      <c r="N980" s="36"/>
      <c r="O980" s="36"/>
      <c r="P980" s="36"/>
      <c r="Q980" s="36"/>
      <c r="R980" s="36"/>
      <c r="S980" s="36"/>
      <c r="T980" s="36"/>
      <c r="U980" s="36"/>
    </row>
    <row r="981">
      <c r="A981" s="35"/>
      <c r="B981" s="35"/>
      <c r="C981" s="35"/>
      <c r="M981" s="36"/>
      <c r="N981" s="36"/>
      <c r="O981" s="36"/>
      <c r="P981" s="36"/>
      <c r="Q981" s="36"/>
      <c r="R981" s="36"/>
      <c r="S981" s="36"/>
      <c r="T981" s="36"/>
      <c r="U981" s="36"/>
    </row>
    <row r="982">
      <c r="A982" s="35"/>
      <c r="B982" s="35"/>
      <c r="C982" s="35"/>
      <c r="M982" s="36"/>
      <c r="N982" s="36"/>
      <c r="O982" s="36"/>
      <c r="P982" s="36"/>
      <c r="Q982" s="36"/>
      <c r="R982" s="36"/>
      <c r="S982" s="36"/>
      <c r="T982" s="36"/>
      <c r="U982" s="36"/>
    </row>
    <row r="983">
      <c r="A983" s="35"/>
      <c r="B983" s="35"/>
      <c r="C983" s="35"/>
      <c r="M983" s="36"/>
      <c r="N983" s="36"/>
      <c r="O983" s="36"/>
      <c r="P983" s="36"/>
      <c r="Q983" s="36"/>
      <c r="R983" s="36"/>
      <c r="S983" s="36"/>
      <c r="T983" s="36"/>
      <c r="U983" s="36"/>
    </row>
    <row r="984">
      <c r="A984" s="35"/>
      <c r="B984" s="35"/>
      <c r="C984" s="35"/>
      <c r="M984" s="36"/>
      <c r="N984" s="36"/>
      <c r="O984" s="36"/>
      <c r="P984" s="36"/>
      <c r="Q984" s="36"/>
      <c r="R984" s="36"/>
      <c r="S984" s="36"/>
      <c r="T984" s="36"/>
      <c r="U984" s="36"/>
    </row>
    <row r="985">
      <c r="A985" s="35"/>
      <c r="B985" s="35"/>
      <c r="C985" s="35"/>
      <c r="M985" s="36"/>
      <c r="N985" s="36"/>
      <c r="O985" s="36"/>
      <c r="P985" s="36"/>
      <c r="Q985" s="36"/>
      <c r="R985" s="36"/>
      <c r="S985" s="36"/>
      <c r="T985" s="36"/>
      <c r="U985" s="36"/>
    </row>
    <row r="986">
      <c r="A986" s="35"/>
      <c r="B986" s="35"/>
      <c r="C986" s="35"/>
      <c r="M986" s="36"/>
      <c r="N986" s="36"/>
      <c r="O986" s="36"/>
      <c r="P986" s="36"/>
      <c r="Q986" s="36"/>
      <c r="R986" s="36"/>
      <c r="S986" s="36"/>
      <c r="T986" s="36"/>
      <c r="U986" s="36"/>
    </row>
    <row r="987">
      <c r="A987" s="35"/>
      <c r="B987" s="35"/>
      <c r="C987" s="35"/>
      <c r="M987" s="36"/>
      <c r="N987" s="36"/>
      <c r="O987" s="36"/>
      <c r="P987" s="36"/>
      <c r="Q987" s="36"/>
      <c r="R987" s="36"/>
      <c r="S987" s="36"/>
      <c r="T987" s="36"/>
      <c r="U987" s="36"/>
    </row>
    <row r="988">
      <c r="A988" s="35"/>
      <c r="B988" s="35"/>
      <c r="C988" s="35"/>
      <c r="M988" s="36"/>
      <c r="N988" s="36"/>
      <c r="O988" s="36"/>
      <c r="P988" s="36"/>
      <c r="Q988" s="36"/>
      <c r="R988" s="36"/>
      <c r="S988" s="36"/>
      <c r="T988" s="36"/>
      <c r="U988" s="36"/>
    </row>
    <row r="989">
      <c r="A989" s="35"/>
      <c r="B989" s="35"/>
      <c r="C989" s="35"/>
      <c r="M989" s="36"/>
      <c r="N989" s="36"/>
      <c r="O989" s="36"/>
      <c r="P989" s="36"/>
      <c r="Q989" s="36"/>
      <c r="R989" s="36"/>
      <c r="S989" s="36"/>
      <c r="T989" s="36"/>
      <c r="U989" s="36"/>
    </row>
    <row r="990">
      <c r="A990" s="35"/>
      <c r="B990" s="35"/>
      <c r="C990" s="35"/>
      <c r="M990" s="36"/>
      <c r="N990" s="36"/>
      <c r="O990" s="36"/>
      <c r="P990" s="36"/>
      <c r="Q990" s="36"/>
      <c r="R990" s="36"/>
      <c r="S990" s="36"/>
      <c r="T990" s="36"/>
      <c r="U990" s="36"/>
    </row>
    <row r="991">
      <c r="A991" s="35"/>
      <c r="B991" s="35"/>
      <c r="C991" s="35"/>
      <c r="M991" s="36"/>
      <c r="N991" s="36"/>
      <c r="O991" s="36"/>
      <c r="P991" s="36"/>
      <c r="Q991" s="36"/>
      <c r="R991" s="36"/>
      <c r="S991" s="36"/>
      <c r="T991" s="36"/>
      <c r="U991" s="36"/>
    </row>
    <row r="992">
      <c r="A992" s="35"/>
      <c r="B992" s="35"/>
      <c r="C992" s="35"/>
      <c r="M992" s="36"/>
      <c r="N992" s="36"/>
      <c r="O992" s="36"/>
      <c r="P992" s="36"/>
      <c r="Q992" s="36"/>
      <c r="R992" s="36"/>
      <c r="S992" s="36"/>
      <c r="T992" s="36"/>
      <c r="U992" s="36"/>
    </row>
    <row r="993">
      <c r="A993" s="35"/>
      <c r="B993" s="35"/>
      <c r="C993" s="35"/>
      <c r="M993" s="36"/>
      <c r="N993" s="36"/>
      <c r="O993" s="36"/>
      <c r="P993" s="36"/>
      <c r="Q993" s="36"/>
      <c r="R993" s="36"/>
      <c r="S993" s="36"/>
      <c r="T993" s="36"/>
      <c r="U993" s="36"/>
    </row>
    <row r="994">
      <c r="A994" s="35"/>
      <c r="B994" s="35"/>
      <c r="C994" s="35"/>
      <c r="M994" s="36"/>
      <c r="N994" s="36"/>
      <c r="O994" s="36"/>
      <c r="P994" s="36"/>
      <c r="Q994" s="36"/>
      <c r="R994" s="36"/>
      <c r="S994" s="36"/>
      <c r="T994" s="36"/>
      <c r="U994" s="36"/>
    </row>
    <row r="995">
      <c r="A995" s="35"/>
      <c r="B995" s="35"/>
      <c r="C995" s="35"/>
      <c r="M995" s="36"/>
      <c r="N995" s="36"/>
      <c r="O995" s="36"/>
      <c r="P995" s="36"/>
      <c r="Q995" s="36"/>
      <c r="R995" s="36"/>
      <c r="S995" s="36"/>
      <c r="T995" s="36"/>
      <c r="U995" s="36"/>
    </row>
    <row r="996">
      <c r="A996" s="35"/>
      <c r="B996" s="35"/>
      <c r="C996" s="35"/>
      <c r="M996" s="36"/>
      <c r="N996" s="36"/>
      <c r="O996" s="36"/>
      <c r="P996" s="36"/>
      <c r="Q996" s="36"/>
      <c r="R996" s="36"/>
      <c r="S996" s="36"/>
      <c r="T996" s="36"/>
      <c r="U996" s="36"/>
    </row>
    <row r="997">
      <c r="A997" s="35"/>
      <c r="B997" s="35"/>
      <c r="C997" s="35"/>
      <c r="M997" s="36"/>
      <c r="N997" s="36"/>
      <c r="O997" s="36"/>
      <c r="P997" s="36"/>
      <c r="Q997" s="36"/>
      <c r="R997" s="36"/>
      <c r="S997" s="36"/>
      <c r="T997" s="36"/>
      <c r="U997" s="36"/>
    </row>
    <row r="998">
      <c r="A998" s="35"/>
      <c r="B998" s="35"/>
      <c r="C998" s="35"/>
      <c r="M998" s="36"/>
      <c r="N998" s="36"/>
      <c r="O998" s="36"/>
      <c r="P998" s="36"/>
      <c r="Q998" s="36"/>
      <c r="R998" s="36"/>
      <c r="S998" s="36"/>
      <c r="T998" s="36"/>
      <c r="U998" s="36"/>
    </row>
    <row r="999">
      <c r="A999" s="35"/>
      <c r="B999" s="35"/>
      <c r="C999" s="35"/>
      <c r="M999" s="36"/>
      <c r="N999" s="36"/>
      <c r="O999" s="36"/>
      <c r="P999" s="36"/>
      <c r="Q999" s="36"/>
      <c r="R999" s="36"/>
      <c r="S999" s="36"/>
      <c r="T999" s="36"/>
      <c r="U999" s="36"/>
    </row>
  </sheetData>
  <autoFilter ref="$A$1:$AD$42">
    <sortState ref="A1:AD42">
      <sortCondition descending="1" ref="U1:U42"/>
      <sortCondition ref="A1:A42"/>
      <sortCondition ref="V1:V42"/>
    </sortState>
  </autoFilter>
  <conditionalFormatting sqref="T2:T38">
    <cfRule type="cellIs" dxfId="6" priority="1" operator="greaterThan">
      <formula>average(T2:T38)</formula>
    </cfRule>
  </conditionalFormatting>
  <conditionalFormatting sqref="U2:U42">
    <cfRule type="colorScale" priority="2">
      <colorScale>
        <cfvo type="formula" val="67"/>
        <cfvo type="max"/>
        <color rgb="FFFFFFFF"/>
        <color rgb="FFC9DAF8"/>
      </colorScale>
    </cfRule>
  </conditionalFormatting>
  <conditionalFormatting sqref="P2:Q42">
    <cfRule type="cellIs" dxfId="7" priority="3" operator="equal">
      <formula>"Strongly Recommend"</formula>
    </cfRule>
  </conditionalFormatting>
  <conditionalFormatting sqref="P2:Q42">
    <cfRule type="cellIs" dxfId="8" priority="4" operator="equal">
      <formula>"Recommend"</formula>
    </cfRule>
  </conditionalFormatting>
  <conditionalFormatting sqref="P2:Q42">
    <cfRule type="cellIs" dxfId="9" priority="5" operator="equal">
      <formula>"Recommend With Hesitation"</formula>
    </cfRule>
  </conditionalFormatting>
  <conditionalFormatting sqref="P2:Q42">
    <cfRule type="cellIs" dxfId="10" priority="6" operator="equal">
      <formula>"Do Not Recommend"</formula>
    </cfRule>
  </conditionalFormatting>
  <dataValidations>
    <dataValidation type="list" allowBlank="1" sqref="V2:V42">
      <formula1>"Interview,Reject &amp; Reapply,Reject,?"</formula1>
    </dataValidation>
  </dataValidations>
  <hyperlinks>
    <hyperlink r:id="rId1" ref="E1"/>
    <hyperlink r:id="rId2" ref="E2"/>
    <hyperlink r:id="rId3" ref="M2"/>
    <hyperlink display="Alex Blanton" location="'Alex Blanton'!A1" ref="O2"/>
    <hyperlink r:id="rId4" ref="E3"/>
    <hyperlink r:id="rId5" ref="M3"/>
    <hyperlink display="Harshita Gupta" location="'Harshita Gupta'!A1" ref="O3"/>
    <hyperlink r:id="rId6" ref="E4"/>
    <hyperlink r:id="rId7" ref="M4"/>
    <hyperlink r:id="rId8" ref="E5"/>
    <hyperlink r:id="rId9" ref="M5"/>
    <hyperlink display="Tafui Leggard" location="'Tafui Leggard'!A1" ref="O5"/>
    <hyperlink r:id="rId10" ref="E6"/>
    <hyperlink r:id="rId11" ref="M6"/>
    <hyperlink r:id="rId12" ref="E7"/>
    <hyperlink r:id="rId13" ref="M7"/>
    <hyperlink display="Iustina Banerji" location="'Iustina Banerji'!A1" ref="O7"/>
    <hyperlink r:id="rId14" ref="E8"/>
    <hyperlink r:id="rId15" ref="M8"/>
    <hyperlink display="Lillie Salvador" location="'Lillie Salvador'!A1" ref="O8"/>
    <hyperlink r:id="rId16" ref="E9"/>
    <hyperlink r:id="rId17" ref="M9"/>
    <hyperlink display="Mikayla Ardus" location="'Mikayla Ardus'!A1" ref="O9"/>
    <hyperlink r:id="rId18" ref="E10"/>
    <hyperlink r:id="rId19" ref="M10"/>
    <hyperlink display="Ming Gao" location="'Ming Gao'!A1" ref="O10"/>
    <hyperlink r:id="rId20" ref="E11"/>
    <hyperlink r:id="rId21" ref="M11"/>
    <hyperlink display="Connor Bain" location="'Connor Bain'!A1" ref="O11"/>
    <hyperlink r:id="rId22" ref="E12"/>
    <hyperlink r:id="rId23" ref="M12"/>
    <hyperlink display="Dhivya Lakshminarayan" location="'Dhivya Lakshminarayan'!A1" ref="O12"/>
    <hyperlink r:id="rId24" ref="E13"/>
    <hyperlink r:id="rId25" ref="M13"/>
    <hyperlink display="Grace Aguilar" location="'Grace Aguilar'!A1" ref="O13"/>
    <hyperlink r:id="rId26" ref="E14"/>
    <hyperlink r:id="rId27" ref="M14"/>
    <hyperlink display="Colin Dwyer" location="'Colin Dwyer'!A1" ref="O14"/>
    <hyperlink r:id="rId28" ref="E15"/>
    <hyperlink r:id="rId29" ref="M15"/>
    <hyperlink display="Lillie Williams" location="'Lillie Williams'!A1" ref="O15"/>
    <hyperlink r:id="rId30" ref="E16"/>
    <hyperlink r:id="rId31" ref="M16"/>
    <hyperlink display="Pari Goyal" location="'Pari Goyal'!A1" ref="O16"/>
    <hyperlink r:id="rId32" ref="E17"/>
    <hyperlink r:id="rId33" ref="M17"/>
    <hyperlink display="Isra Siddiqui" location="'Isra Siddiqui'!A1" ref="O17"/>
    <hyperlink r:id="rId34" ref="E18"/>
    <hyperlink r:id="rId35" ref="M18"/>
    <hyperlink display="Hrishi Batta" location="'Hrishi Batta'!A1" ref="O18"/>
    <hyperlink r:id="rId36" ref="E19"/>
    <hyperlink r:id="rId37" ref="M19"/>
    <hyperlink display="Lulu Holz" location="'Lulu Holz'!A1" ref="O19"/>
    <hyperlink r:id="rId38" ref="E20"/>
    <hyperlink r:id="rId39" ref="M20"/>
    <hyperlink display="Thida Lee" location="'Thida Lee'!A1" ref="O20"/>
    <hyperlink r:id="rId40" ref="E21"/>
    <hyperlink r:id="rId41" ref="M21"/>
    <hyperlink display="Beckett Stillman" location="'Beckett Stillman'!A1" ref="O21"/>
    <hyperlink r:id="rId42" ref="E22"/>
    <hyperlink r:id="rId43" ref="M22"/>
    <hyperlink display="Anagha Jandhyala" location="'Anagha Jandhyala'!A1" ref="O22"/>
    <hyperlink r:id="rId44" ref="E23"/>
    <hyperlink r:id="rId45" ref="M23"/>
    <hyperlink display="Julie Talbot" location="'Julie Talbot'!A1" ref="O23"/>
    <hyperlink r:id="rId46" ref="E24"/>
    <hyperlink r:id="rId47" ref="M24"/>
    <hyperlink display="May Gao" location="'May Gao'!A1" ref="O24"/>
    <hyperlink r:id="rId48" ref="E25"/>
    <hyperlink r:id="rId49" ref="M25"/>
    <hyperlink display="Natalie Gorelik" location="'Natalie Gorelik'!A1" ref="O25"/>
    <hyperlink r:id="rId50" ref="E26"/>
    <hyperlink r:id="rId51" ref="M26"/>
    <hyperlink display="Rucheer Dave" location="'Rucheer Dave'!A1" ref="O26"/>
    <hyperlink r:id="rId52" ref="E27"/>
    <hyperlink r:id="rId53" ref="M27"/>
    <hyperlink r:id="rId54" ref="E28"/>
    <hyperlink r:id="rId55" ref="M28"/>
    <hyperlink display="Wes Williams" location="'Wes Williams'!A1" ref="O28"/>
    <hyperlink r:id="rId56" ref="E29"/>
    <hyperlink r:id="rId57" ref="M29"/>
    <hyperlink display="Alice Magnani" location="'Alice Magnani'!A1" ref="O29"/>
    <hyperlink r:id="rId58" ref="E30"/>
    <hyperlink r:id="rId59" ref="M30"/>
    <hyperlink display="Rakesh Chinta" location="'Rakesh Chinta'!A1" ref="O30"/>
    <hyperlink r:id="rId60" ref="E31"/>
    <hyperlink r:id="rId61" ref="M31"/>
    <hyperlink display="Ravi Aechan" location="'Ravi Aechan'!A1" ref="O31"/>
    <hyperlink r:id="rId62" ref="E32"/>
    <hyperlink r:id="rId63" ref="M32"/>
    <hyperlink display="Sheridan Kum" location="'Sheridan Kum'!A1" ref="O32"/>
    <hyperlink r:id="rId64" ref="E33"/>
    <hyperlink r:id="rId65" ref="M33"/>
    <hyperlink display="Sam Fitts" location="'Sam Fitts'!A1" ref="O33"/>
    <hyperlink r:id="rId66" ref="E34"/>
    <hyperlink r:id="rId67" ref="M34"/>
    <hyperlink display="Sarah Ann Tabor" location="'Sarah Ann Tabor'!A1" ref="O34"/>
    <hyperlink r:id="rId68" ref="E35"/>
    <hyperlink r:id="rId69" ref="M35"/>
    <hyperlink display="Lital Stroebel" location="'Lital Stroebel'!A1" ref="O35"/>
    <hyperlink r:id="rId70" ref="E36"/>
    <hyperlink r:id="rId71" ref="M36"/>
    <hyperlink r:id="rId72" ref="E37"/>
    <hyperlink r:id="rId73" ref="M37"/>
    <hyperlink display="Sumi Vijayakumar" location="'Sumi Vijayakumar'!A1" ref="O37"/>
    <hyperlink r:id="rId74" ref="E38"/>
    <hyperlink r:id="rId75" ref="M38"/>
    <hyperlink display="Ashlyn Chapman" location="'Ashlyn Chapman'!A1" ref="O38"/>
    <hyperlink r:id="rId76" ref="E39"/>
    <hyperlink r:id="rId77" ref="M39"/>
    <hyperlink display="Grayson Jones" location="'Grayson Jones'!A1" ref="O39"/>
    <hyperlink r:id="rId78" ref="E40"/>
    <hyperlink r:id="rId79" ref="M40"/>
    <hyperlink display="Becca Ross" location="'Becca Ross'!A1" ref="O40"/>
    <hyperlink r:id="rId80" ref="E41"/>
    <hyperlink r:id="rId81" ref="M41"/>
    <hyperlink display="Zane Shockley" location="'Zane Shockley'!A1" ref="O41"/>
    <hyperlink r:id="rId82" ref="E42"/>
    <hyperlink r:id="rId83" ref="M42"/>
    <hyperlink display="Zuhare Ali" location="'Zuhare Ali'!A1" ref="O42"/>
  </hyperlinks>
  <drawing r:id="rId8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5" width="31.38"/>
    <col customWidth="1" min="6" max="6" width="61.13"/>
    <col customWidth="1" min="7" max="7" width="28.5"/>
  </cols>
  <sheetData>
    <row r="1" ht="57.0" customHeight="1">
      <c r="A1" s="153" t="s">
        <v>570</v>
      </c>
      <c r="C1" s="154" t="s">
        <v>424</v>
      </c>
    </row>
    <row r="2" ht="32.25" customHeight="1">
      <c r="A2" s="155" t="s">
        <v>571</v>
      </c>
      <c r="B2" s="156" t="s">
        <v>378</v>
      </c>
      <c r="C2" s="157" t="s">
        <v>572</v>
      </c>
      <c r="D2" s="157" t="s">
        <v>573</v>
      </c>
      <c r="E2" s="157" t="s">
        <v>574</v>
      </c>
      <c r="F2" s="157" t="s">
        <v>575</v>
      </c>
    </row>
    <row r="3" ht="187.5" customHeight="1">
      <c r="A3" s="159"/>
      <c r="B3" s="48"/>
      <c r="C3" s="160" t="s">
        <v>782</v>
      </c>
      <c r="D3" s="160" t="s">
        <v>783</v>
      </c>
      <c r="E3" s="160" t="s">
        <v>784</v>
      </c>
      <c r="F3" s="160" t="s">
        <v>785</v>
      </c>
      <c r="G3" s="172"/>
    </row>
    <row r="4" ht="30.0" customHeight="1">
      <c r="A4" s="155" t="s">
        <v>580</v>
      </c>
      <c r="B4" s="156" t="s">
        <v>389</v>
      </c>
      <c r="C4" s="157" t="s">
        <v>572</v>
      </c>
      <c r="D4" s="157" t="s">
        <v>573</v>
      </c>
      <c r="E4" s="157" t="s">
        <v>574</v>
      </c>
      <c r="F4" s="157" t="s">
        <v>575</v>
      </c>
    </row>
    <row r="5" ht="187.5" customHeight="1">
      <c r="A5" s="161"/>
      <c r="C5" s="162" t="s">
        <v>786</v>
      </c>
      <c r="D5" s="162" t="s">
        <v>787</v>
      </c>
      <c r="E5" s="162" t="s">
        <v>788</v>
      </c>
      <c r="F5" s="162" t="s">
        <v>789</v>
      </c>
    </row>
  </sheetData>
  <mergeCells count="4">
    <mergeCell ref="A1:B1"/>
    <mergeCell ref="C1:F1"/>
    <mergeCell ref="A3:B3"/>
    <mergeCell ref="A5:B5"/>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422</v>
      </c>
    </row>
    <row r="2" ht="32.25" customHeight="1">
      <c r="A2" s="155" t="s">
        <v>571</v>
      </c>
      <c r="B2" s="156" t="s">
        <v>391</v>
      </c>
      <c r="C2" s="157" t="s">
        <v>572</v>
      </c>
      <c r="D2" s="157" t="s">
        <v>573</v>
      </c>
      <c r="E2" s="157" t="s">
        <v>574</v>
      </c>
      <c r="F2" s="157" t="s">
        <v>575</v>
      </c>
    </row>
    <row r="3" ht="187.5" customHeight="1">
      <c r="A3" s="159"/>
      <c r="B3" s="48"/>
      <c r="C3" s="177" t="s">
        <v>790</v>
      </c>
      <c r="D3" s="177" t="s">
        <v>791</v>
      </c>
      <c r="E3" s="177" t="s">
        <v>792</v>
      </c>
      <c r="F3" s="177" t="s">
        <v>793</v>
      </c>
      <c r="G3" s="178" t="s">
        <v>794</v>
      </c>
      <c r="H3" s="178" t="s">
        <v>795</v>
      </c>
    </row>
    <row r="4" ht="30.0" customHeight="1">
      <c r="A4" s="155" t="s">
        <v>580</v>
      </c>
      <c r="B4" s="156" t="s">
        <v>389</v>
      </c>
      <c r="C4" s="157" t="s">
        <v>572</v>
      </c>
      <c r="D4" s="157" t="s">
        <v>573</v>
      </c>
      <c r="E4" s="157" t="s">
        <v>574</v>
      </c>
      <c r="F4" s="157" t="s">
        <v>575</v>
      </c>
    </row>
    <row r="5" ht="187.5" customHeight="1">
      <c r="A5" s="161"/>
      <c r="C5" s="162" t="s">
        <v>796</v>
      </c>
      <c r="D5" s="162" t="s">
        <v>797</v>
      </c>
      <c r="E5" s="162" t="s">
        <v>798</v>
      </c>
      <c r="F5" s="162" t="s">
        <v>799</v>
      </c>
      <c r="G5" s="152" t="s">
        <v>800</v>
      </c>
    </row>
  </sheetData>
  <mergeCells count="4">
    <mergeCell ref="A1:B1"/>
    <mergeCell ref="C1:F1"/>
    <mergeCell ref="A3:B3"/>
    <mergeCell ref="A5:B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427</v>
      </c>
    </row>
    <row r="2" ht="32.25" customHeight="1">
      <c r="A2" s="155" t="s">
        <v>571</v>
      </c>
      <c r="B2" s="163" t="s">
        <v>392</v>
      </c>
      <c r="C2" s="157" t="s">
        <v>572</v>
      </c>
      <c r="D2" s="157" t="s">
        <v>573</v>
      </c>
      <c r="E2" s="157" t="s">
        <v>574</v>
      </c>
      <c r="F2" s="157" t="s">
        <v>575</v>
      </c>
    </row>
    <row r="3" ht="187.5" customHeight="1">
      <c r="A3" s="159"/>
      <c r="B3" s="48"/>
      <c r="C3" s="160" t="s">
        <v>801</v>
      </c>
      <c r="D3" s="160" t="s">
        <v>802</v>
      </c>
      <c r="E3" s="160" t="s">
        <v>803</v>
      </c>
      <c r="F3" s="160" t="s">
        <v>804</v>
      </c>
    </row>
    <row r="4" ht="30.0" customHeight="1">
      <c r="A4" s="155" t="s">
        <v>580</v>
      </c>
      <c r="B4" s="163" t="s">
        <v>394</v>
      </c>
      <c r="C4" s="157" t="s">
        <v>572</v>
      </c>
      <c r="D4" s="157" t="s">
        <v>573</v>
      </c>
      <c r="E4" s="157" t="s">
        <v>574</v>
      </c>
      <c r="F4" s="157" t="s">
        <v>575</v>
      </c>
    </row>
    <row r="5" ht="187.5" customHeight="1">
      <c r="A5" s="161"/>
      <c r="C5" s="174" t="s">
        <v>805</v>
      </c>
      <c r="D5" s="172" t="s">
        <v>806</v>
      </c>
      <c r="E5" s="174" t="s">
        <v>807</v>
      </c>
      <c r="F5" s="172" t="s">
        <v>808</v>
      </c>
    </row>
  </sheetData>
  <mergeCells count="4">
    <mergeCell ref="A1:B1"/>
    <mergeCell ref="C1:F1"/>
    <mergeCell ref="A3:B3"/>
    <mergeCell ref="A5:B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428</v>
      </c>
    </row>
    <row r="2" ht="32.25" customHeight="1">
      <c r="A2" s="155" t="s">
        <v>571</v>
      </c>
      <c r="B2" s="163" t="s">
        <v>392</v>
      </c>
      <c r="C2" s="157" t="s">
        <v>572</v>
      </c>
      <c r="D2" s="157" t="s">
        <v>573</v>
      </c>
      <c r="E2" s="157" t="s">
        <v>574</v>
      </c>
      <c r="F2" s="157" t="s">
        <v>575</v>
      </c>
    </row>
    <row r="3" ht="187.5" customHeight="1">
      <c r="A3" s="159"/>
      <c r="B3" s="48"/>
      <c r="C3" s="160" t="s">
        <v>809</v>
      </c>
      <c r="D3" s="160" t="s">
        <v>810</v>
      </c>
      <c r="E3" s="160" t="s">
        <v>811</v>
      </c>
      <c r="F3" s="160" t="s">
        <v>812</v>
      </c>
    </row>
    <row r="4" ht="30.0" customHeight="1">
      <c r="A4" s="155" t="s">
        <v>580</v>
      </c>
      <c r="B4" s="163" t="s">
        <v>394</v>
      </c>
      <c r="C4" s="157" t="s">
        <v>572</v>
      </c>
      <c r="D4" s="157" t="s">
        <v>573</v>
      </c>
      <c r="E4" s="157" t="s">
        <v>574</v>
      </c>
      <c r="F4" s="157" t="s">
        <v>575</v>
      </c>
    </row>
    <row r="5" ht="187.5" customHeight="1">
      <c r="A5" s="161"/>
      <c r="C5" s="174" t="s">
        <v>813</v>
      </c>
      <c r="D5" s="172" t="s">
        <v>814</v>
      </c>
      <c r="E5" s="174" t="s">
        <v>815</v>
      </c>
      <c r="F5" s="162" t="s">
        <v>816</v>
      </c>
    </row>
  </sheetData>
  <mergeCells count="4">
    <mergeCell ref="A1:B1"/>
    <mergeCell ref="C1:F1"/>
    <mergeCell ref="A3:B3"/>
    <mergeCell ref="A5:B5"/>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429</v>
      </c>
    </row>
    <row r="2" ht="32.25" customHeight="1">
      <c r="A2" s="155" t="s">
        <v>571</v>
      </c>
      <c r="B2" s="163" t="s">
        <v>687</v>
      </c>
      <c r="C2" s="157" t="s">
        <v>572</v>
      </c>
      <c r="D2" s="157" t="s">
        <v>573</v>
      </c>
      <c r="E2" s="157" t="s">
        <v>574</v>
      </c>
      <c r="F2" s="157" t="s">
        <v>575</v>
      </c>
    </row>
    <row r="3" ht="187.5" customHeight="1">
      <c r="A3" s="159"/>
      <c r="B3" s="48"/>
      <c r="C3" s="160" t="s">
        <v>817</v>
      </c>
      <c r="D3" s="160" t="s">
        <v>818</v>
      </c>
      <c r="E3" s="160" t="s">
        <v>819</v>
      </c>
      <c r="F3" s="160" t="s">
        <v>820</v>
      </c>
    </row>
    <row r="4" ht="30.0" customHeight="1">
      <c r="A4" s="155" t="s">
        <v>580</v>
      </c>
      <c r="B4" s="163" t="s">
        <v>821</v>
      </c>
      <c r="C4" s="157" t="s">
        <v>572</v>
      </c>
      <c r="D4" s="157" t="s">
        <v>573</v>
      </c>
      <c r="E4" s="157" t="s">
        <v>574</v>
      </c>
      <c r="F4" s="157"/>
    </row>
    <row r="5" ht="187.5" customHeight="1">
      <c r="A5" s="161"/>
      <c r="C5" s="162" t="s">
        <v>822</v>
      </c>
      <c r="D5" s="162" t="s">
        <v>823</v>
      </c>
      <c r="E5" s="162" t="s">
        <v>824</v>
      </c>
      <c r="F5" s="162" t="s">
        <v>825</v>
      </c>
    </row>
  </sheetData>
  <mergeCells count="4">
    <mergeCell ref="A1:B1"/>
    <mergeCell ref="C1:F1"/>
    <mergeCell ref="A3:B3"/>
    <mergeCell ref="A5:B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5" width="31.38"/>
    <col customWidth="1" min="6" max="6" width="49.63"/>
  </cols>
  <sheetData>
    <row r="1" ht="57.0" customHeight="1">
      <c r="A1" s="153" t="s">
        <v>570</v>
      </c>
      <c r="C1" s="154" t="s">
        <v>430</v>
      </c>
    </row>
    <row r="2" ht="32.25" customHeight="1">
      <c r="A2" s="155" t="s">
        <v>571</v>
      </c>
      <c r="B2" s="163" t="s">
        <v>687</v>
      </c>
      <c r="C2" s="157" t="s">
        <v>572</v>
      </c>
      <c r="D2" s="157" t="s">
        <v>573</v>
      </c>
      <c r="E2" s="157" t="s">
        <v>574</v>
      </c>
      <c r="F2" s="157" t="s">
        <v>575</v>
      </c>
    </row>
    <row r="3" ht="187.5" customHeight="1">
      <c r="A3" s="159"/>
      <c r="B3" s="48"/>
      <c r="C3" s="160" t="s">
        <v>826</v>
      </c>
      <c r="D3" s="160" t="s">
        <v>827</v>
      </c>
      <c r="E3" s="160" t="s">
        <v>828</v>
      </c>
      <c r="F3" s="160" t="s">
        <v>829</v>
      </c>
      <c r="G3" s="172"/>
      <c r="H3" s="36"/>
    </row>
    <row r="4" ht="30.0" customHeight="1">
      <c r="A4" s="155" t="s">
        <v>580</v>
      </c>
      <c r="B4" s="163" t="s">
        <v>821</v>
      </c>
      <c r="C4" s="157" t="s">
        <v>572</v>
      </c>
      <c r="D4" s="157" t="s">
        <v>573</v>
      </c>
      <c r="E4" s="157" t="s">
        <v>574</v>
      </c>
      <c r="F4" s="157" t="s">
        <v>575</v>
      </c>
    </row>
    <row r="5" ht="187.5" customHeight="1">
      <c r="A5" s="161"/>
      <c r="C5" s="162" t="s">
        <v>830</v>
      </c>
      <c r="D5" s="162" t="s">
        <v>831</v>
      </c>
      <c r="E5" s="162" t="s">
        <v>832</v>
      </c>
      <c r="F5" s="171" t="s">
        <v>833</v>
      </c>
    </row>
  </sheetData>
  <mergeCells count="4">
    <mergeCell ref="A1:B1"/>
    <mergeCell ref="C1:F1"/>
    <mergeCell ref="A3:B3"/>
    <mergeCell ref="A5:B5"/>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433</v>
      </c>
    </row>
    <row r="2" ht="32.25" customHeight="1">
      <c r="A2" s="155" t="s">
        <v>571</v>
      </c>
      <c r="B2" s="163" t="s">
        <v>397</v>
      </c>
      <c r="C2" s="157" t="s">
        <v>572</v>
      </c>
      <c r="D2" s="157" t="s">
        <v>573</v>
      </c>
      <c r="E2" s="157" t="s">
        <v>574</v>
      </c>
      <c r="F2" s="157" t="s">
        <v>575</v>
      </c>
    </row>
    <row r="3" ht="187.5" customHeight="1">
      <c r="A3" s="159"/>
      <c r="B3" s="48"/>
      <c r="C3" s="160" t="s">
        <v>834</v>
      </c>
      <c r="D3" s="160" t="s">
        <v>835</v>
      </c>
      <c r="E3" s="160" t="s">
        <v>836</v>
      </c>
      <c r="F3" s="160" t="s">
        <v>837</v>
      </c>
    </row>
    <row r="4" ht="30.0" customHeight="1">
      <c r="A4" s="155" t="s">
        <v>580</v>
      </c>
      <c r="B4" s="179" t="s">
        <v>398</v>
      </c>
      <c r="C4" s="157" t="s">
        <v>572</v>
      </c>
      <c r="D4" s="157" t="s">
        <v>573</v>
      </c>
      <c r="E4" s="157" t="s">
        <v>574</v>
      </c>
      <c r="F4" s="157" t="s">
        <v>575</v>
      </c>
    </row>
    <row r="5" ht="187.5" customHeight="1">
      <c r="A5" s="161"/>
      <c r="C5" s="162" t="s">
        <v>838</v>
      </c>
      <c r="D5" s="162" t="s">
        <v>839</v>
      </c>
      <c r="E5" s="162" t="s">
        <v>840</v>
      </c>
      <c r="F5" s="180" t="s">
        <v>841</v>
      </c>
    </row>
    <row r="6">
      <c r="C6" s="152" t="s">
        <v>842</v>
      </c>
    </row>
  </sheetData>
  <mergeCells count="4">
    <mergeCell ref="A1:B1"/>
    <mergeCell ref="C1:F1"/>
    <mergeCell ref="A3:B3"/>
    <mergeCell ref="A5:B5"/>
  </mergeCells>
  <hyperlinks>
    <hyperlink r:id="rId1" ref="F5"/>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434</v>
      </c>
    </row>
    <row r="2" ht="32.25" customHeight="1">
      <c r="A2" s="155" t="s">
        <v>571</v>
      </c>
      <c r="B2" s="179" t="s">
        <v>398</v>
      </c>
      <c r="C2" s="157" t="s">
        <v>572</v>
      </c>
      <c r="D2" s="157" t="s">
        <v>573</v>
      </c>
      <c r="E2" s="157" t="s">
        <v>574</v>
      </c>
      <c r="F2" s="157" t="s">
        <v>575</v>
      </c>
    </row>
    <row r="3" ht="187.5" customHeight="1">
      <c r="A3" s="159"/>
      <c r="B3" s="48"/>
      <c r="C3" s="160"/>
      <c r="D3" s="160"/>
      <c r="E3" s="160"/>
      <c r="F3" s="160" t="s">
        <v>843</v>
      </c>
    </row>
    <row r="4" ht="30.0" customHeight="1">
      <c r="A4" s="155" t="s">
        <v>580</v>
      </c>
      <c r="B4" s="156"/>
      <c r="C4" s="157" t="s">
        <v>572</v>
      </c>
      <c r="D4" s="157" t="s">
        <v>573</v>
      </c>
      <c r="E4" s="157" t="s">
        <v>574</v>
      </c>
      <c r="F4" s="157" t="s">
        <v>575</v>
      </c>
    </row>
    <row r="5" ht="187.5" customHeight="1">
      <c r="A5" s="161"/>
      <c r="C5" s="162"/>
      <c r="D5" s="162"/>
      <c r="E5" s="162"/>
      <c r="F5" s="162"/>
    </row>
  </sheetData>
  <mergeCells count="4">
    <mergeCell ref="A1:B1"/>
    <mergeCell ref="C1:F1"/>
    <mergeCell ref="A3:B3"/>
    <mergeCell ref="A5:B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435</v>
      </c>
    </row>
    <row r="2" ht="32.25" customHeight="1">
      <c r="A2" s="155" t="s">
        <v>571</v>
      </c>
      <c r="B2" s="163" t="s">
        <v>397</v>
      </c>
      <c r="C2" s="157" t="s">
        <v>572</v>
      </c>
      <c r="D2" s="157" t="s">
        <v>573</v>
      </c>
      <c r="E2" s="157" t="s">
        <v>574</v>
      </c>
      <c r="F2" s="157" t="s">
        <v>575</v>
      </c>
    </row>
    <row r="3" ht="187.5" customHeight="1">
      <c r="A3" s="159"/>
      <c r="B3" s="48"/>
      <c r="C3" s="160" t="s">
        <v>844</v>
      </c>
      <c r="D3" s="160" t="s">
        <v>845</v>
      </c>
      <c r="E3" s="160" t="s">
        <v>846</v>
      </c>
      <c r="F3" s="160" t="s">
        <v>847</v>
      </c>
    </row>
    <row r="4" ht="30.0" customHeight="1">
      <c r="A4" s="155" t="s">
        <v>580</v>
      </c>
      <c r="B4" s="163" t="s">
        <v>399</v>
      </c>
      <c r="C4" s="157" t="s">
        <v>572</v>
      </c>
      <c r="D4" s="157" t="s">
        <v>573</v>
      </c>
      <c r="E4" s="157" t="s">
        <v>574</v>
      </c>
      <c r="F4" s="157" t="s">
        <v>575</v>
      </c>
    </row>
    <row r="5" ht="187.5" customHeight="1">
      <c r="A5" s="161"/>
      <c r="C5" s="162" t="s">
        <v>848</v>
      </c>
      <c r="D5" s="162" t="s">
        <v>849</v>
      </c>
      <c r="E5" s="162" t="s">
        <v>850</v>
      </c>
      <c r="F5" s="171" t="s">
        <v>851</v>
      </c>
    </row>
  </sheetData>
  <mergeCells count="4">
    <mergeCell ref="A1:B1"/>
    <mergeCell ref="C1:F1"/>
    <mergeCell ref="A3:B3"/>
    <mergeCell ref="A5:B5"/>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436</v>
      </c>
    </row>
    <row r="2" ht="32.25" customHeight="1">
      <c r="A2" s="155" t="s">
        <v>571</v>
      </c>
      <c r="B2" s="163" t="s">
        <v>397</v>
      </c>
      <c r="C2" s="157" t="s">
        <v>572</v>
      </c>
      <c r="D2" s="157" t="s">
        <v>573</v>
      </c>
      <c r="E2" s="157" t="s">
        <v>574</v>
      </c>
      <c r="F2" s="157" t="s">
        <v>575</v>
      </c>
    </row>
    <row r="3" ht="187.5" customHeight="1">
      <c r="A3" s="159"/>
      <c r="B3" s="48"/>
      <c r="C3" s="160" t="s">
        <v>852</v>
      </c>
      <c r="D3" s="160" t="s">
        <v>853</v>
      </c>
      <c r="E3" s="160" t="s">
        <v>854</v>
      </c>
      <c r="F3" s="160" t="s">
        <v>855</v>
      </c>
    </row>
    <row r="4" ht="30.0" customHeight="1">
      <c r="A4" s="155" t="s">
        <v>580</v>
      </c>
      <c r="B4" s="163" t="s">
        <v>399</v>
      </c>
      <c r="C4" s="157" t="s">
        <v>572</v>
      </c>
      <c r="D4" s="157" t="s">
        <v>573</v>
      </c>
      <c r="E4" s="157" t="s">
        <v>574</v>
      </c>
      <c r="F4" s="157" t="s">
        <v>575</v>
      </c>
    </row>
    <row r="5" ht="187.5" customHeight="1">
      <c r="A5" s="161"/>
      <c r="C5" s="162" t="s">
        <v>856</v>
      </c>
      <c r="D5" s="162" t="s">
        <v>857</v>
      </c>
      <c r="E5" s="162" t="s">
        <v>858</v>
      </c>
      <c r="F5" s="162" t="s">
        <v>859</v>
      </c>
    </row>
  </sheetData>
  <mergeCells count="4">
    <mergeCell ref="A1:B1"/>
    <mergeCell ref="C1:F1"/>
    <mergeCell ref="A3:B3"/>
    <mergeCell ref="A5:B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row r="2"/>
    <row r="3"/>
    <row r="4"/>
    <row r="5"/>
    <row r="6"/>
    <row r="7"/>
    <row r="8"/>
    <row r="9"/>
    <row r="10"/>
    <row r="11"/>
    <row r="12"/>
    <row r="13"/>
    <row r="15"/>
    <row r="16"/>
    <row r="17"/>
    <row r="18"/>
    <row r="19"/>
    <row r="20"/>
    <row r="21"/>
    <row r="22"/>
    <row r="26">
      <c r="A26" s="39" t="s">
        <v>370</v>
      </c>
      <c r="B26" s="152" t="s">
        <v>567</v>
      </c>
    </row>
    <row r="27">
      <c r="A27" s="40" t="s">
        <v>371</v>
      </c>
      <c r="B27">
        <v>72.72727272727273</v>
      </c>
    </row>
    <row r="28">
      <c r="A28" s="41" t="s">
        <v>372</v>
      </c>
      <c r="B28">
        <v>78.78787878787878</v>
      </c>
    </row>
    <row r="29">
      <c r="A29" s="40" t="s">
        <v>372</v>
      </c>
      <c r="B29">
        <v>93.93939393939394</v>
      </c>
    </row>
    <row r="30">
      <c r="A30" s="41" t="s">
        <v>373</v>
      </c>
      <c r="B30">
        <v>100.0</v>
      </c>
    </row>
    <row r="31">
      <c r="A31" s="40" t="s">
        <v>374</v>
      </c>
      <c r="B31">
        <v>78.78787878787878</v>
      </c>
    </row>
    <row r="32">
      <c r="A32" s="41" t="s">
        <v>375</v>
      </c>
      <c r="B32">
        <v>78.78787878787878</v>
      </c>
    </row>
    <row r="33">
      <c r="A33" s="42" t="s">
        <v>374</v>
      </c>
      <c r="B33">
        <v>63.63636363636363</v>
      </c>
    </row>
    <row r="34">
      <c r="A34" s="41" t="s">
        <v>376</v>
      </c>
      <c r="B34">
        <v>72.72727272727273</v>
      </c>
    </row>
    <row r="35">
      <c r="A35" s="40" t="s">
        <v>372</v>
      </c>
      <c r="B35">
        <v>90.9090909090909</v>
      </c>
    </row>
    <row r="36">
      <c r="A36" s="41" t="s">
        <v>374</v>
      </c>
      <c r="B36">
        <v>100.0</v>
      </c>
    </row>
    <row r="37">
      <c r="A37" s="40" t="s">
        <v>372</v>
      </c>
      <c r="B37">
        <v>66.66666666666666</v>
      </c>
    </row>
    <row r="38">
      <c r="A38" s="41" t="s">
        <v>377</v>
      </c>
      <c r="B38">
        <v>87.87878787878788</v>
      </c>
    </row>
    <row r="39">
      <c r="A39" s="40" t="s">
        <v>378</v>
      </c>
      <c r="B39">
        <v>87.87878787878788</v>
      </c>
    </row>
    <row r="40">
      <c r="A40" s="41" t="s">
        <v>372</v>
      </c>
      <c r="B40">
        <v>60.60606060606061</v>
      </c>
    </row>
    <row r="41">
      <c r="A41" s="40" t="s">
        <v>378</v>
      </c>
      <c r="B41">
        <v>72.72727272727273</v>
      </c>
    </row>
    <row r="42">
      <c r="A42" s="41" t="s">
        <v>379</v>
      </c>
      <c r="B42">
        <v>69.6969696969697</v>
      </c>
    </row>
    <row r="43">
      <c r="A43" s="40" t="s">
        <v>379</v>
      </c>
      <c r="B43">
        <v>81.81818181818183</v>
      </c>
    </row>
    <row r="44">
      <c r="A44" s="43" t="s">
        <v>380</v>
      </c>
      <c r="B44">
        <v>78.78787878787878</v>
      </c>
    </row>
    <row r="45">
      <c r="A45" s="42" t="s">
        <v>379</v>
      </c>
      <c r="B45">
        <v>87.87878787878788</v>
      </c>
    </row>
    <row r="46">
      <c r="A46" s="41" t="s">
        <v>381</v>
      </c>
      <c r="B46">
        <v>100.0</v>
      </c>
    </row>
    <row r="47">
      <c r="A47" s="40" t="s">
        <v>374</v>
      </c>
      <c r="B47">
        <v>51.515151515151516</v>
      </c>
    </row>
    <row r="48">
      <c r="A48" s="41" t="s">
        <v>382</v>
      </c>
      <c r="B48">
        <v>90.9090909090909</v>
      </c>
    </row>
    <row r="49">
      <c r="A49" s="40" t="s">
        <v>374</v>
      </c>
      <c r="B49">
        <v>87.87878787878788</v>
      </c>
    </row>
    <row r="50">
      <c r="A50" s="43" t="s">
        <v>383</v>
      </c>
      <c r="B50">
        <v>87.87878787878788</v>
      </c>
    </row>
    <row r="51">
      <c r="A51" s="40" t="s">
        <v>374</v>
      </c>
      <c r="B51">
        <v>90.9090909090909</v>
      </c>
    </row>
    <row r="52">
      <c r="A52" s="41" t="s">
        <v>382</v>
      </c>
      <c r="B52">
        <v>90.9090909090909</v>
      </c>
    </row>
    <row r="53">
      <c r="A53" s="40" t="s">
        <v>374</v>
      </c>
      <c r="B53">
        <v>72.72727272727273</v>
      </c>
    </row>
    <row r="54">
      <c r="A54" s="43" t="s">
        <v>383</v>
      </c>
      <c r="B54">
        <v>63.63636363636363</v>
      </c>
    </row>
    <row r="55">
      <c r="A55" s="40" t="s">
        <v>384</v>
      </c>
      <c r="B55">
        <v>72.72727272727273</v>
      </c>
    </row>
    <row r="56">
      <c r="A56" s="43" t="s">
        <v>383</v>
      </c>
      <c r="B56">
        <v>69.6969696969697</v>
      </c>
    </row>
    <row r="57">
      <c r="A57" s="40" t="s">
        <v>379</v>
      </c>
      <c r="B57">
        <v>63.63636363636363</v>
      </c>
    </row>
    <row r="58">
      <c r="A58" s="41" t="s">
        <v>376</v>
      </c>
      <c r="B58">
        <v>72.72727272727273</v>
      </c>
    </row>
    <row r="59">
      <c r="A59" s="40" t="s">
        <v>385</v>
      </c>
      <c r="B59">
        <v>87.87878787878788</v>
      </c>
    </row>
    <row r="60">
      <c r="A60" s="41" t="s">
        <v>374</v>
      </c>
      <c r="B60">
        <v>72.72727272727273</v>
      </c>
    </row>
    <row r="61">
      <c r="A61" s="40" t="s">
        <v>385</v>
      </c>
      <c r="B61">
        <v>60.60606060606061</v>
      </c>
    </row>
    <row r="62">
      <c r="A62" s="41" t="s">
        <v>386</v>
      </c>
      <c r="B62">
        <v>81.81818181818183</v>
      </c>
    </row>
    <row r="63">
      <c r="A63" s="40" t="s">
        <v>387</v>
      </c>
      <c r="B63">
        <v>96.96969696969697</v>
      </c>
    </row>
    <row r="64">
      <c r="A64" s="41" t="s">
        <v>388</v>
      </c>
      <c r="B64">
        <v>93.93939393939394</v>
      </c>
    </row>
    <row r="65">
      <c r="A65" s="40" t="s">
        <v>389</v>
      </c>
      <c r="B65">
        <v>84.84848484848484</v>
      </c>
    </row>
    <row r="66">
      <c r="A66" s="41" t="s">
        <v>373</v>
      </c>
      <c r="B66">
        <v>90.9090909090909</v>
      </c>
    </row>
    <row r="67">
      <c r="A67" s="40" t="s">
        <v>390</v>
      </c>
      <c r="B67">
        <v>45.45454545454545</v>
      </c>
    </row>
    <row r="68">
      <c r="A68" s="41" t="s">
        <v>391</v>
      </c>
      <c r="B68">
        <v>57.57575757575758</v>
      </c>
    </row>
    <row r="69">
      <c r="A69" s="40" t="s">
        <v>374</v>
      </c>
      <c r="B69">
        <v>93.93939393939394</v>
      </c>
    </row>
    <row r="70">
      <c r="A70" s="41" t="s">
        <v>392</v>
      </c>
      <c r="B70">
        <v>78.78787878787878</v>
      </c>
    </row>
    <row r="71">
      <c r="A71" s="40" t="s">
        <v>389</v>
      </c>
      <c r="B71">
        <v>57.57575757575758</v>
      </c>
    </row>
    <row r="72">
      <c r="A72" s="41" t="s">
        <v>378</v>
      </c>
      <c r="B72">
        <v>96.96969696969697</v>
      </c>
    </row>
    <row r="73">
      <c r="A73" s="40" t="s">
        <v>392</v>
      </c>
      <c r="B73">
        <v>96.96969696969697</v>
      </c>
    </row>
    <row r="74">
      <c r="A74" s="41" t="s">
        <v>169</v>
      </c>
      <c r="B74">
        <v>93.93939393939394</v>
      </c>
    </row>
    <row r="75">
      <c r="A75" s="40" t="s">
        <v>393</v>
      </c>
      <c r="B75">
        <v>89.39393939393939</v>
      </c>
    </row>
    <row r="76">
      <c r="A76" s="41" t="s">
        <v>379</v>
      </c>
      <c r="B76">
        <v>54.54545454545454</v>
      </c>
    </row>
    <row r="77">
      <c r="A77" s="40" t="s">
        <v>392</v>
      </c>
      <c r="B77">
        <v>66.66666666666666</v>
      </c>
    </row>
    <row r="78">
      <c r="A78" s="41" t="s">
        <v>394</v>
      </c>
      <c r="B78">
        <v>81.81818181818183</v>
      </c>
    </row>
    <row r="79">
      <c r="A79" s="40" t="s">
        <v>392</v>
      </c>
      <c r="B79">
        <v>60.60606060606061</v>
      </c>
    </row>
    <row r="80">
      <c r="A80" s="41" t="s">
        <v>394</v>
      </c>
      <c r="B80">
        <v>72.72727272727273</v>
      </c>
    </row>
    <row r="81">
      <c r="A81" s="40" t="s">
        <v>395</v>
      </c>
      <c r="B81">
        <v>81.81818181818183</v>
      </c>
    </row>
    <row r="82">
      <c r="A82" s="41" t="s">
        <v>382</v>
      </c>
      <c r="B82">
        <v>90.9090909090909</v>
      </c>
    </row>
    <row r="83">
      <c r="A83" s="42" t="s">
        <v>395</v>
      </c>
      <c r="B83">
        <v>84.84848484848484</v>
      </c>
    </row>
    <row r="84">
      <c r="A84" s="41" t="s">
        <v>382</v>
      </c>
      <c r="B84">
        <v>87.87878787878788</v>
      </c>
    </row>
    <row r="85">
      <c r="A85" s="40" t="s">
        <v>396</v>
      </c>
      <c r="B85">
        <v>75.75757575757575</v>
      </c>
    </row>
    <row r="86">
      <c r="A86" s="41" t="s">
        <v>169</v>
      </c>
      <c r="B86">
        <v>81.81818181818183</v>
      </c>
    </row>
    <row r="87">
      <c r="A87" s="40" t="s">
        <v>379</v>
      </c>
      <c r="B87">
        <v>81.81818181818183</v>
      </c>
    </row>
    <row r="88">
      <c r="A88" s="41" t="s">
        <v>396</v>
      </c>
      <c r="B88">
        <v>66.66666666666666</v>
      </c>
    </row>
    <row r="89">
      <c r="A89" s="40" t="s">
        <v>397</v>
      </c>
      <c r="B89">
        <v>90.9090909090909</v>
      </c>
    </row>
    <row r="90">
      <c r="A90" s="41" t="s">
        <v>398</v>
      </c>
      <c r="B90">
        <v>87.87878787878788</v>
      </c>
    </row>
    <row r="91">
      <c r="A91" s="40" t="s">
        <v>398</v>
      </c>
      <c r="B91">
        <v>0.0</v>
      </c>
    </row>
    <row r="92">
      <c r="A92" s="41" t="s">
        <v>389</v>
      </c>
      <c r="B92">
        <v>0.0</v>
      </c>
    </row>
    <row r="93">
      <c r="A93" s="40" t="s">
        <v>397</v>
      </c>
      <c r="B93">
        <v>93.93939393939394</v>
      </c>
    </row>
    <row r="94">
      <c r="A94" s="41" t="s">
        <v>399</v>
      </c>
      <c r="B94">
        <v>81.81818181818183</v>
      </c>
    </row>
    <row r="95">
      <c r="A95" s="40" t="s">
        <v>397</v>
      </c>
      <c r="B95">
        <v>100.0</v>
      </c>
    </row>
    <row r="96">
      <c r="A96" s="41" t="s">
        <v>399</v>
      </c>
      <c r="B96">
        <v>100.0</v>
      </c>
    </row>
    <row r="97">
      <c r="A97" s="44" t="s">
        <v>397</v>
      </c>
      <c r="B97">
        <v>84.84848484848484</v>
      </c>
    </row>
    <row r="98">
      <c r="A98" s="41" t="s">
        <v>400</v>
      </c>
      <c r="B98">
        <v>90.9090909090909</v>
      </c>
    </row>
    <row r="99">
      <c r="A99" s="44" t="s">
        <v>397</v>
      </c>
      <c r="B99">
        <v>87.87878787878788</v>
      </c>
    </row>
    <row r="100">
      <c r="A100" s="41" t="s">
        <v>400</v>
      </c>
      <c r="B100">
        <v>72.72727272727273</v>
      </c>
    </row>
    <row r="101">
      <c r="A101" s="40" t="s">
        <v>395</v>
      </c>
      <c r="B101">
        <v>93.93939393939394</v>
      </c>
    </row>
    <row r="102">
      <c r="A102" s="41" t="s">
        <v>384</v>
      </c>
      <c r="B102">
        <v>96.96969696969697</v>
      </c>
    </row>
  </sheetData>
  <conditionalFormatting sqref="F27:F57">
    <cfRule type="colorScale" priority="1">
      <colorScale>
        <cfvo type="min"/>
        <cfvo type="percentile" val="50"/>
        <cfvo type="max"/>
        <color rgb="FF57BB8A"/>
        <color rgb="FFFFD666"/>
        <color rgb="FFE67C73"/>
      </colorScale>
    </cfRule>
  </conditionalFormatting>
  <conditionalFormatting sqref="E27:E57">
    <cfRule type="colorScale" priority="2">
      <colorScale>
        <cfvo type="min"/>
        <cfvo type="percentile" val="50"/>
        <cfvo type="max"/>
        <color rgb="FF57BB8A"/>
        <color rgb="FFFFD666"/>
        <color rgb="FFE67C73"/>
      </colorScale>
    </cfRule>
  </conditionalFormatting>
  <drawing r:id="rId4"/>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437</v>
      </c>
    </row>
    <row r="2" ht="32.25" customHeight="1">
      <c r="A2" s="155" t="s">
        <v>571</v>
      </c>
      <c r="B2" s="163" t="s">
        <v>397</v>
      </c>
      <c r="C2" s="157" t="s">
        <v>572</v>
      </c>
      <c r="D2" s="157" t="s">
        <v>573</v>
      </c>
      <c r="E2" s="157" t="s">
        <v>574</v>
      </c>
      <c r="F2" s="157" t="s">
        <v>575</v>
      </c>
    </row>
    <row r="3" ht="187.5" customHeight="1">
      <c r="A3" s="159"/>
      <c r="B3" s="48"/>
      <c r="C3" s="160" t="s">
        <v>860</v>
      </c>
      <c r="D3" s="160" t="s">
        <v>861</v>
      </c>
      <c r="E3" s="160" t="s">
        <v>862</v>
      </c>
      <c r="F3" s="160" t="s">
        <v>863</v>
      </c>
    </row>
    <row r="4" ht="30.0" customHeight="1">
      <c r="A4" s="155" t="s">
        <v>580</v>
      </c>
      <c r="B4" s="163" t="s">
        <v>400</v>
      </c>
      <c r="C4" s="157" t="s">
        <v>572</v>
      </c>
      <c r="D4" s="157" t="s">
        <v>573</v>
      </c>
      <c r="E4" s="157" t="s">
        <v>574</v>
      </c>
      <c r="F4" s="157" t="s">
        <v>575</v>
      </c>
    </row>
    <row r="5" ht="187.5" customHeight="1">
      <c r="A5" s="161"/>
      <c r="C5" s="162" t="s">
        <v>864</v>
      </c>
      <c r="D5" s="162" t="s">
        <v>865</v>
      </c>
      <c r="E5" s="162" t="s">
        <v>866</v>
      </c>
      <c r="F5" s="176" t="s">
        <v>867</v>
      </c>
    </row>
    <row r="6">
      <c r="F6" s="152"/>
    </row>
    <row r="8">
      <c r="F8" s="152"/>
    </row>
    <row r="10">
      <c r="F10" s="152"/>
    </row>
    <row r="12">
      <c r="F12" s="152"/>
    </row>
  </sheetData>
  <mergeCells count="4">
    <mergeCell ref="A1:B1"/>
    <mergeCell ref="C1:F1"/>
    <mergeCell ref="A3:B3"/>
    <mergeCell ref="A5:B5"/>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438</v>
      </c>
    </row>
    <row r="2" ht="32.25" customHeight="1">
      <c r="A2" s="155" t="s">
        <v>571</v>
      </c>
      <c r="B2" s="163" t="s">
        <v>397</v>
      </c>
      <c r="C2" s="157" t="s">
        <v>572</v>
      </c>
      <c r="D2" s="157" t="s">
        <v>573</v>
      </c>
      <c r="E2" s="157" t="s">
        <v>574</v>
      </c>
      <c r="F2" s="157" t="s">
        <v>575</v>
      </c>
    </row>
    <row r="3" ht="187.5" customHeight="1">
      <c r="A3" s="159"/>
      <c r="B3" s="48"/>
      <c r="C3" s="160" t="s">
        <v>868</v>
      </c>
      <c r="D3" s="160" t="s">
        <v>869</v>
      </c>
      <c r="E3" s="160" t="s">
        <v>870</v>
      </c>
      <c r="F3" s="160" t="s">
        <v>871</v>
      </c>
    </row>
    <row r="4" ht="30.0" customHeight="1">
      <c r="A4" s="155" t="s">
        <v>580</v>
      </c>
      <c r="B4" s="163" t="s">
        <v>400</v>
      </c>
      <c r="C4" s="157" t="s">
        <v>572</v>
      </c>
      <c r="D4" s="157" t="s">
        <v>573</v>
      </c>
      <c r="E4" s="157" t="s">
        <v>574</v>
      </c>
      <c r="F4" s="157" t="s">
        <v>575</v>
      </c>
    </row>
    <row r="5" ht="214.5" customHeight="1">
      <c r="A5" s="161"/>
      <c r="C5" s="181" t="s">
        <v>872</v>
      </c>
      <c r="D5" s="181" t="s">
        <v>873</v>
      </c>
      <c r="E5" s="181" t="s">
        <v>874</v>
      </c>
      <c r="F5" s="181" t="s">
        <v>875</v>
      </c>
    </row>
    <row r="7">
      <c r="F7" s="152"/>
    </row>
    <row r="9">
      <c r="F9" s="152"/>
    </row>
  </sheetData>
  <mergeCells count="4">
    <mergeCell ref="A1:B1"/>
    <mergeCell ref="C1:F1"/>
    <mergeCell ref="A3:B3"/>
    <mergeCell ref="A5:B5"/>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439</v>
      </c>
    </row>
    <row r="2" ht="32.25" customHeight="1">
      <c r="A2" s="155" t="s">
        <v>571</v>
      </c>
      <c r="B2" s="156" t="s">
        <v>821</v>
      </c>
      <c r="C2" s="157" t="s">
        <v>572</v>
      </c>
      <c r="D2" s="157" t="s">
        <v>573</v>
      </c>
      <c r="E2" s="157" t="s">
        <v>574</v>
      </c>
      <c r="F2" s="157" t="s">
        <v>575</v>
      </c>
    </row>
    <row r="3" ht="187.5" customHeight="1">
      <c r="A3" s="159"/>
      <c r="B3" s="48"/>
      <c r="C3" s="160" t="s">
        <v>876</v>
      </c>
      <c r="D3" s="160" t="s">
        <v>877</v>
      </c>
      <c r="E3" s="160" t="s">
        <v>878</v>
      </c>
      <c r="F3" s="160" t="s">
        <v>879</v>
      </c>
    </row>
    <row r="4" ht="30.0" customHeight="1">
      <c r="A4" s="155" t="s">
        <v>580</v>
      </c>
      <c r="B4" s="156" t="s">
        <v>716</v>
      </c>
      <c r="C4" s="157" t="s">
        <v>572</v>
      </c>
      <c r="D4" s="157" t="s">
        <v>573</v>
      </c>
      <c r="E4" s="157" t="s">
        <v>574</v>
      </c>
      <c r="F4" s="157" t="s">
        <v>575</v>
      </c>
      <c r="G4" s="152" t="s">
        <v>880</v>
      </c>
    </row>
    <row r="5" ht="187.5" customHeight="1">
      <c r="A5" s="161"/>
      <c r="C5" s="162" t="s">
        <v>881</v>
      </c>
      <c r="D5" s="162" t="s">
        <v>882</v>
      </c>
      <c r="E5" s="162" t="s">
        <v>882</v>
      </c>
      <c r="F5" s="162" t="s">
        <v>883</v>
      </c>
      <c r="G5" s="172" t="s">
        <v>884</v>
      </c>
    </row>
  </sheetData>
  <mergeCells count="4">
    <mergeCell ref="A1:B1"/>
    <mergeCell ref="C1:F1"/>
    <mergeCell ref="A3:B3"/>
    <mergeCell ref="A5:B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440</v>
      </c>
    </row>
    <row r="2" ht="32.25" customHeight="1">
      <c r="A2" s="155" t="s">
        <v>571</v>
      </c>
      <c r="B2" s="156"/>
      <c r="C2" s="157" t="s">
        <v>572</v>
      </c>
      <c r="D2" s="157" t="s">
        <v>573</v>
      </c>
      <c r="E2" s="157" t="s">
        <v>574</v>
      </c>
      <c r="F2" s="157" t="s">
        <v>575</v>
      </c>
    </row>
    <row r="3" ht="187.5" customHeight="1">
      <c r="A3" s="159"/>
      <c r="B3" s="48"/>
      <c r="C3" s="160"/>
      <c r="D3" s="160"/>
      <c r="E3" s="160"/>
      <c r="F3" s="160"/>
    </row>
    <row r="4" ht="30.0" customHeight="1">
      <c r="A4" s="155" t="s">
        <v>580</v>
      </c>
      <c r="B4" s="156"/>
      <c r="C4" s="157" t="s">
        <v>572</v>
      </c>
      <c r="D4" s="157" t="s">
        <v>573</v>
      </c>
      <c r="E4" s="157" t="s">
        <v>574</v>
      </c>
      <c r="F4" s="157" t="s">
        <v>575</v>
      </c>
    </row>
    <row r="5" ht="187.5" customHeight="1">
      <c r="A5" s="161"/>
      <c r="C5" s="162"/>
      <c r="D5" s="162"/>
      <c r="E5" s="162"/>
      <c r="F5" s="162"/>
    </row>
  </sheetData>
  <mergeCells count="4">
    <mergeCell ref="A1:B1"/>
    <mergeCell ref="C1:F1"/>
    <mergeCell ref="A3:B3"/>
    <mergeCell ref="A5:B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885</v>
      </c>
    </row>
    <row r="2" ht="32.25" customHeight="1">
      <c r="A2" s="155" t="s">
        <v>571</v>
      </c>
      <c r="B2" s="156"/>
      <c r="C2" s="157" t="s">
        <v>572</v>
      </c>
      <c r="D2" s="157" t="s">
        <v>573</v>
      </c>
      <c r="E2" s="157" t="s">
        <v>574</v>
      </c>
      <c r="F2" s="157" t="s">
        <v>575</v>
      </c>
    </row>
    <row r="3" ht="187.5" customHeight="1">
      <c r="A3" s="159"/>
      <c r="B3" s="48"/>
      <c r="C3" s="160"/>
      <c r="D3" s="160"/>
      <c r="E3" s="160"/>
      <c r="F3" s="160"/>
    </row>
    <row r="4" ht="30.0" customHeight="1">
      <c r="A4" s="155" t="s">
        <v>580</v>
      </c>
      <c r="B4" s="156"/>
      <c r="C4" s="157" t="s">
        <v>572</v>
      </c>
      <c r="D4" s="157" t="s">
        <v>573</v>
      </c>
      <c r="E4" s="157" t="s">
        <v>574</v>
      </c>
      <c r="F4" s="157" t="s">
        <v>575</v>
      </c>
    </row>
    <row r="5" ht="187.5" customHeight="1">
      <c r="A5" s="161"/>
      <c r="C5" s="162"/>
      <c r="D5" s="162"/>
      <c r="E5" s="162"/>
      <c r="F5" s="182"/>
    </row>
  </sheetData>
  <mergeCells count="4">
    <mergeCell ref="A1:B1"/>
    <mergeCell ref="C1:F1"/>
    <mergeCell ref="A3:B3"/>
    <mergeCell ref="A5:B5"/>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441</v>
      </c>
    </row>
    <row r="2" ht="32.25" customHeight="1">
      <c r="A2" s="155" t="s">
        <v>571</v>
      </c>
      <c r="B2" s="156"/>
      <c r="C2" s="157" t="s">
        <v>572</v>
      </c>
      <c r="D2" s="157" t="s">
        <v>573</v>
      </c>
      <c r="E2" s="157" t="s">
        <v>574</v>
      </c>
      <c r="F2" s="157" t="s">
        <v>575</v>
      </c>
    </row>
    <row r="3" ht="187.5" customHeight="1">
      <c r="A3" s="159"/>
      <c r="B3" s="48"/>
      <c r="C3" s="160"/>
      <c r="D3" s="160"/>
      <c r="E3" s="160"/>
      <c r="F3" s="160"/>
    </row>
    <row r="4" ht="30.0" customHeight="1">
      <c r="A4" s="155" t="s">
        <v>580</v>
      </c>
      <c r="B4" s="156"/>
      <c r="C4" s="157" t="s">
        <v>572</v>
      </c>
      <c r="D4" s="157" t="s">
        <v>573</v>
      </c>
      <c r="E4" s="157" t="s">
        <v>574</v>
      </c>
      <c r="F4" s="157" t="s">
        <v>575</v>
      </c>
    </row>
    <row r="5" ht="187.5" customHeight="1">
      <c r="A5" s="161"/>
      <c r="C5" s="162"/>
      <c r="D5" s="162"/>
      <c r="E5" s="162"/>
      <c r="F5" s="171"/>
    </row>
  </sheetData>
  <mergeCells count="4">
    <mergeCell ref="A1:B1"/>
    <mergeCell ref="C1:F1"/>
    <mergeCell ref="A3:B3"/>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431</v>
      </c>
    </row>
    <row r="2" ht="32.25" customHeight="1">
      <c r="A2" s="155" t="s">
        <v>571</v>
      </c>
      <c r="B2" s="156" t="s">
        <v>396</v>
      </c>
      <c r="C2" s="157" t="s">
        <v>572</v>
      </c>
      <c r="D2" s="157" t="s">
        <v>573</v>
      </c>
      <c r="E2" s="157" t="s">
        <v>574</v>
      </c>
      <c r="F2" s="158" t="s">
        <v>575</v>
      </c>
    </row>
    <row r="3" ht="187.5" customHeight="1">
      <c r="A3" s="159"/>
      <c r="B3" s="48"/>
      <c r="C3" s="160" t="s">
        <v>576</v>
      </c>
      <c r="D3" s="160" t="s">
        <v>577</v>
      </c>
      <c r="E3" s="160" t="s">
        <v>578</v>
      </c>
      <c r="F3" s="160" t="s">
        <v>579</v>
      </c>
    </row>
    <row r="4" ht="30.0" customHeight="1">
      <c r="A4" s="155" t="s">
        <v>580</v>
      </c>
      <c r="B4" s="156" t="s">
        <v>169</v>
      </c>
      <c r="C4" s="157" t="s">
        <v>572</v>
      </c>
      <c r="D4" s="157" t="s">
        <v>573</v>
      </c>
      <c r="E4" s="157" t="s">
        <v>574</v>
      </c>
      <c r="F4" s="157" t="s">
        <v>575</v>
      </c>
    </row>
    <row r="5" ht="187.5" customHeight="1">
      <c r="A5" s="161"/>
      <c r="C5" s="162" t="s">
        <v>581</v>
      </c>
      <c r="D5" s="162" t="s">
        <v>582</v>
      </c>
      <c r="E5" s="162" t="s">
        <v>583</v>
      </c>
      <c r="F5" s="162" t="s">
        <v>584</v>
      </c>
    </row>
  </sheetData>
  <mergeCells count="4">
    <mergeCell ref="A1:B1"/>
    <mergeCell ref="C1:F1"/>
    <mergeCell ref="A3:B3"/>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426</v>
      </c>
    </row>
    <row r="2" ht="32.25" customHeight="1">
      <c r="A2" s="155" t="s">
        <v>571</v>
      </c>
      <c r="B2" s="163" t="s">
        <v>585</v>
      </c>
      <c r="C2" s="157" t="s">
        <v>572</v>
      </c>
      <c r="D2" s="157" t="s">
        <v>573</v>
      </c>
      <c r="E2" s="157" t="s">
        <v>574</v>
      </c>
      <c r="F2" s="157" t="s">
        <v>575</v>
      </c>
    </row>
    <row r="3" ht="187.5" customHeight="1">
      <c r="A3" s="159"/>
      <c r="B3" s="48"/>
      <c r="C3" s="164" t="s">
        <v>586</v>
      </c>
      <c r="D3" s="164" t="s">
        <v>587</v>
      </c>
      <c r="E3" s="165" t="s">
        <v>588</v>
      </c>
      <c r="F3" s="160" t="s">
        <v>589</v>
      </c>
    </row>
    <row r="4" ht="30.0" customHeight="1">
      <c r="A4" s="155" t="s">
        <v>580</v>
      </c>
      <c r="B4" s="163" t="s">
        <v>379</v>
      </c>
      <c r="C4" s="157" t="s">
        <v>572</v>
      </c>
      <c r="D4" s="157" t="s">
        <v>573</v>
      </c>
      <c r="E4" s="157" t="s">
        <v>574</v>
      </c>
      <c r="F4" s="157" t="s">
        <v>575</v>
      </c>
    </row>
    <row r="5" ht="187.5" customHeight="1">
      <c r="A5" s="161"/>
      <c r="C5" s="162" t="s">
        <v>590</v>
      </c>
      <c r="D5" s="162" t="s">
        <v>591</v>
      </c>
      <c r="E5" s="162" t="s">
        <v>592</v>
      </c>
      <c r="F5" s="162" t="s">
        <v>593</v>
      </c>
    </row>
  </sheetData>
  <mergeCells count="4">
    <mergeCell ref="A1:B1"/>
    <mergeCell ref="C1:F1"/>
    <mergeCell ref="A3:B3"/>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402</v>
      </c>
    </row>
    <row r="2" ht="32.25" customHeight="1">
      <c r="A2" s="155" t="s">
        <v>571</v>
      </c>
      <c r="B2" s="163" t="s">
        <v>371</v>
      </c>
      <c r="C2" s="157" t="s">
        <v>572</v>
      </c>
      <c r="D2" s="157" t="s">
        <v>573</v>
      </c>
      <c r="E2" s="157" t="s">
        <v>574</v>
      </c>
      <c r="F2" s="157" t="s">
        <v>575</v>
      </c>
    </row>
    <row r="3" ht="187.5" customHeight="1">
      <c r="A3" s="159"/>
      <c r="B3" s="48"/>
      <c r="C3" s="160" t="s">
        <v>594</v>
      </c>
      <c r="D3" s="160" t="s">
        <v>595</v>
      </c>
      <c r="E3" s="160" t="s">
        <v>596</v>
      </c>
      <c r="F3" s="160" t="s">
        <v>597</v>
      </c>
    </row>
    <row r="4" ht="30.0" customHeight="1">
      <c r="A4" s="155" t="s">
        <v>580</v>
      </c>
      <c r="B4" s="163" t="s">
        <v>372</v>
      </c>
      <c r="C4" s="157" t="s">
        <v>572</v>
      </c>
      <c r="D4" s="157" t="s">
        <v>573</v>
      </c>
      <c r="E4" s="157" t="s">
        <v>574</v>
      </c>
      <c r="F4" s="157" t="s">
        <v>575</v>
      </c>
    </row>
    <row r="5" ht="187.5" customHeight="1">
      <c r="A5" s="161"/>
      <c r="C5" s="162" t="s">
        <v>598</v>
      </c>
      <c r="D5" s="162" t="s">
        <v>599</v>
      </c>
      <c r="E5" s="162" t="s">
        <v>600</v>
      </c>
      <c r="F5" s="162"/>
    </row>
  </sheetData>
  <mergeCells count="4">
    <mergeCell ref="A1:B1"/>
    <mergeCell ref="C1:F1"/>
    <mergeCell ref="A3:B3"/>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403</v>
      </c>
    </row>
    <row r="2" ht="32.25" customHeight="1">
      <c r="A2" s="155" t="s">
        <v>571</v>
      </c>
      <c r="B2" s="163" t="s">
        <v>385</v>
      </c>
      <c r="C2" s="157" t="s">
        <v>572</v>
      </c>
      <c r="D2" s="157" t="s">
        <v>573</v>
      </c>
      <c r="E2" s="157" t="s">
        <v>574</v>
      </c>
      <c r="F2" s="157" t="s">
        <v>575</v>
      </c>
    </row>
    <row r="3" ht="187.5" customHeight="1">
      <c r="A3" s="159"/>
      <c r="B3" s="48"/>
      <c r="C3" s="160" t="s">
        <v>601</v>
      </c>
      <c r="D3" s="160" t="s">
        <v>602</v>
      </c>
      <c r="E3" s="160"/>
      <c r="F3" s="160"/>
    </row>
    <row r="4" ht="30.0" customHeight="1">
      <c r="A4" s="155" t="s">
        <v>580</v>
      </c>
      <c r="B4" s="163" t="s">
        <v>603</v>
      </c>
      <c r="C4" s="157" t="s">
        <v>572</v>
      </c>
      <c r="D4" s="157" t="s">
        <v>573</v>
      </c>
      <c r="E4" s="157" t="s">
        <v>574</v>
      </c>
      <c r="F4" s="157" t="s">
        <v>575</v>
      </c>
    </row>
    <row r="5" ht="187.5" customHeight="1">
      <c r="A5" s="161"/>
      <c r="C5" s="166" t="s">
        <v>604</v>
      </c>
      <c r="D5" s="166" t="s">
        <v>605</v>
      </c>
      <c r="E5" s="166" t="s">
        <v>606</v>
      </c>
      <c r="F5" s="167" t="s">
        <v>607</v>
      </c>
    </row>
  </sheetData>
  <mergeCells count="4">
    <mergeCell ref="A1:B1"/>
    <mergeCell ref="C1:F1"/>
    <mergeCell ref="A3:B3"/>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53" t="s">
        <v>570</v>
      </c>
      <c r="C1" s="154" t="s">
        <v>404</v>
      </c>
    </row>
    <row r="2" ht="32.25" customHeight="1">
      <c r="A2" s="155" t="s">
        <v>571</v>
      </c>
      <c r="B2" s="163" t="s">
        <v>374</v>
      </c>
      <c r="C2" s="157" t="s">
        <v>572</v>
      </c>
      <c r="D2" s="157" t="s">
        <v>573</v>
      </c>
      <c r="E2" s="157" t="s">
        <v>574</v>
      </c>
      <c r="F2" s="157" t="s">
        <v>575</v>
      </c>
    </row>
    <row r="3" ht="187.5" customHeight="1">
      <c r="A3" s="159"/>
      <c r="B3" s="48"/>
      <c r="C3" s="168" t="s">
        <v>608</v>
      </c>
      <c r="D3" s="169" t="s">
        <v>609</v>
      </c>
      <c r="E3" s="170" t="s">
        <v>610</v>
      </c>
      <c r="F3" s="160" t="s">
        <v>611</v>
      </c>
    </row>
    <row r="4" ht="30.0" customHeight="1">
      <c r="A4" s="155" t="s">
        <v>580</v>
      </c>
      <c r="B4" s="163" t="s">
        <v>612</v>
      </c>
      <c r="C4" s="157" t="s">
        <v>572</v>
      </c>
      <c r="D4" s="157" t="s">
        <v>573</v>
      </c>
      <c r="E4" s="157" t="s">
        <v>574</v>
      </c>
      <c r="F4" s="157" t="s">
        <v>575</v>
      </c>
    </row>
    <row r="5" ht="187.5" customHeight="1">
      <c r="A5" s="161"/>
      <c r="C5" s="162" t="s">
        <v>613</v>
      </c>
      <c r="D5" s="162" t="s">
        <v>614</v>
      </c>
      <c r="E5" s="162" t="s">
        <v>615</v>
      </c>
      <c r="F5" s="171" t="s">
        <v>616</v>
      </c>
    </row>
  </sheetData>
  <mergeCells count="4">
    <mergeCell ref="A1:B1"/>
    <mergeCell ref="C1:F1"/>
    <mergeCell ref="A3:B3"/>
    <mergeCell ref="A5:B5"/>
  </mergeCells>
  <drawing r:id="rId1"/>
</worksheet>
</file>