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lejadoraAutomatica\"/>
    </mc:Choice>
  </mc:AlternateContent>
  <xr:revisionPtr revIDLastSave="0" documentId="13_ncr:1_{A86AFBDF-4351-4E58-A100-7BCC5ECAE8AD}" xr6:coauthVersionLast="47" xr6:coauthVersionMax="47" xr10:uidLastSave="{00000000-0000-0000-0000-000000000000}"/>
  <bookViews>
    <workbookView xWindow="825" yWindow="-120" windowWidth="19785" windowHeight="11760" activeTab="1" xr2:uid="{6CDE3574-5F0F-43AB-BDDA-685E7532221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5" i="1"/>
  <c r="C11" i="1"/>
  <c r="C13" i="1"/>
  <c r="P9" i="1"/>
  <c r="C9" i="1"/>
  <c r="P8" i="1"/>
  <c r="C7" i="1"/>
  <c r="N8" i="1"/>
  <c r="I2" i="1"/>
  <c r="I3" i="1" s="1"/>
  <c r="B6" i="1" s="1"/>
  <c r="O8" i="1" s="1"/>
  <c r="O9" i="1" l="1"/>
  <c r="A18" i="1"/>
  <c r="A19" i="1"/>
  <c r="A20" i="1"/>
  <c r="M8" i="1"/>
  <c r="I5" i="1"/>
  <c r="A8" i="1"/>
  <c r="A16" i="1"/>
  <c r="A9" i="1"/>
  <c r="A17" i="1"/>
  <c r="A10" i="1"/>
  <c r="A7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<sst xmlns="http://schemas.openxmlformats.org/spreadsheetml/2006/main" count="31" uniqueCount="28">
  <si>
    <t>velocidad</t>
  </si>
  <si>
    <t>pulsos</t>
  </si>
  <si>
    <t>medida</t>
  </si>
  <si>
    <t>Diametro Traccion</t>
  </si>
  <si>
    <t>Perimetro rueda</t>
  </si>
  <si>
    <t>Kte Por Regla de tres</t>
  </si>
  <si>
    <t>Valores Reales</t>
  </si>
  <si>
    <t>Contante</t>
  </si>
  <si>
    <t xml:space="preserve">Medida </t>
  </si>
  <si>
    <t>pulsos reales</t>
  </si>
  <si>
    <t>Valores Error</t>
  </si>
  <si>
    <t>Pulsos Error</t>
  </si>
  <si>
    <t>Teorico</t>
  </si>
  <si>
    <t>Practico</t>
  </si>
  <si>
    <t>Contante practica</t>
  </si>
  <si>
    <t>real</t>
  </si>
  <si>
    <t>pedido</t>
  </si>
  <si>
    <t>Cte 10</t>
  </si>
  <si>
    <t>kte</t>
  </si>
  <si>
    <t>medida k10</t>
  </si>
  <si>
    <t>medida 5</t>
  </si>
  <si>
    <t>setPoint</t>
  </si>
  <si>
    <t>kte 10</t>
  </si>
  <si>
    <t>kte 5</t>
  </si>
  <si>
    <t>Delta</t>
  </si>
  <si>
    <t>kte 2,5</t>
  </si>
  <si>
    <t>kte 1</t>
  </si>
  <si>
    <t>kte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</si>
</sst>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0" fillId="2" borderId="0" xfId="0" applyNumberFormat="1" applyFill="1"/>
    <xf numFmtId="43" fontId="0" fillId="0" borderId="1" xfId="0" applyNumberFormat="1" applyBorder="1"/>
    <xf numFmtId="4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43" fontId="0" fillId="0" borderId="0" xfId="0" applyNumberFormat="1" applyFill="1" applyBorder="1"/>
    <xf numFmtId="0" fontId="0" fillId="0" borderId="0" xfId="0" applyFill="1" applyBorder="1"/>
    <xf numFmtId="43" fontId="0" fillId="0" borderId="0" xfId="0" applyNumberFormat="1" applyBorder="1"/>
    <xf numFmtId="0" fontId="0" fillId="0" borderId="0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medida k10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Hoja2!$A$4:$A$11</c:f>
              <c:numCache>
                <c:formatCode>_(* #,##0.00_);_(* \(#,##0.00\);_(* "-"??_);_(@_)</c:formatCode>
                <c:ptCount val="8"/>
                <c:pt idx="0">
                  <c:v>50</c:v>
                </c:pt>
                <c:pt idx="1">
                  <c:v>75</c:v>
                </c:pt>
                <c:pt idx="2" formatCode="General">
                  <c:v>100</c:v>
                </c:pt>
                <c:pt idx="3" formatCode="General">
                  <c:v>125</c:v>
                </c:pt>
                <c:pt idx="4" formatCode="General">
                  <c:v>150</c:v>
                </c:pt>
                <c:pt idx="5" formatCode="General">
                  <c:v>200</c:v>
                </c:pt>
                <c:pt idx="6" formatCode="General">
                  <c:v>250</c:v>
                </c:pt>
                <c:pt idx="7" formatCode="General">
                  <c:v>300</c:v>
                </c:pt>
              </c:numCache>
            </c:numRef>
          </c:cat>
          <c:val>
            <c:numRef>
              <c:f>Hoja2!$B$4:$B$11</c:f>
              <c:numCache>
                <c:formatCode>_(* #,##0.00_);_(* \(#,##0.00\);_(* "-"??_);_(@_)</c:formatCode>
                <c:ptCount val="8"/>
                <c:pt idx="0">
                  <c:v>13</c:v>
                </c:pt>
                <c:pt idx="2" formatCode="General">
                  <c:v>17</c:v>
                </c:pt>
                <c:pt idx="3" formatCode="General">
                  <c:v>18</c:v>
                </c:pt>
                <c:pt idx="4" formatCode="General">
                  <c:v>20</c:v>
                </c:pt>
                <c:pt idx="5" formatCode="General">
                  <c:v>22</c:v>
                </c:pt>
                <c:pt idx="6" formatCode="General">
                  <c:v>26</c:v>
                </c:pt>
                <c:pt idx="7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5-4681-802C-F9A10118C5F2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Hoja2!$A$4:$A$11</c:f>
              <c:numCache>
                <c:formatCode>_(* #,##0.00_);_(* \(#,##0.00\);_(* "-"??_);_(@_)</c:formatCode>
                <c:ptCount val="8"/>
                <c:pt idx="0">
                  <c:v>50</c:v>
                </c:pt>
                <c:pt idx="1">
                  <c:v>75</c:v>
                </c:pt>
                <c:pt idx="2" formatCode="General">
                  <c:v>100</c:v>
                </c:pt>
                <c:pt idx="3" formatCode="General">
                  <c:v>125</c:v>
                </c:pt>
                <c:pt idx="4" formatCode="General">
                  <c:v>150</c:v>
                </c:pt>
                <c:pt idx="5" formatCode="General">
                  <c:v>200</c:v>
                </c:pt>
                <c:pt idx="6" formatCode="General">
                  <c:v>250</c:v>
                </c:pt>
                <c:pt idx="7" formatCode="General">
                  <c:v>300</c:v>
                </c:pt>
              </c:numCache>
            </c:numRef>
          </c:cat>
          <c:val>
            <c:numRef>
              <c:f>Hoja2!$C$4:$C$11</c:f>
              <c:numCache>
                <c:formatCode>_(* #,##0.00_);_(* \(#,##0.00\);_(* "-"??_);_(@_)</c:formatCode>
                <c:ptCount val="8"/>
                <c:pt idx="0">
                  <c:v>5</c:v>
                </c:pt>
                <c:pt idx="2" formatCode="General">
                  <c:v>10</c:v>
                </c:pt>
                <c:pt idx="4" formatCode="General">
                  <c:v>15</c:v>
                </c:pt>
                <c:pt idx="5" formatCode="General">
                  <c:v>20</c:v>
                </c:pt>
                <c:pt idx="6" formatCode="General">
                  <c:v>25</c:v>
                </c:pt>
                <c:pt idx="7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5-4681-802C-F9A10118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13424"/>
        <c:axId val="109105568"/>
      </c:lineChart>
      <c:catAx>
        <c:axId val="2132613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105568"/>
        <c:crosses val="autoZero"/>
        <c:auto val="1"/>
        <c:lblAlgn val="ctr"/>
        <c:lblOffset val="100"/>
        <c:noMultiLvlLbl val="0"/>
      </c:catAx>
      <c:valAx>
        <c:axId val="1091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6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Hoja2!$B$15</c:f>
              <c:strCache>
                <c:ptCount val="1"/>
                <c:pt idx="0">
                  <c:v>kte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Hoja2!$A$16:$A$21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Hoja2!$B$16:$B$21</c:f>
              <c:numCache>
                <c:formatCode>General</c:formatCode>
                <c:ptCount val="6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F-4192-9002-96AEB20E820C}"/>
            </c:ext>
          </c:extLst>
        </c:ser>
        <c:ser>
          <c:idx val="1"/>
          <c:order val="1"/>
          <c:tx>
            <c:strRef>
              <c:f>Hoja2!$C$15</c:f>
              <c:strCache>
                <c:ptCount val="1"/>
                <c:pt idx="0">
                  <c:v>kte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Hoja2!$A$16:$A$21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Hoja2!$C$16:$C$21</c:f>
              <c:numCache>
                <c:formatCode>General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F-4192-9002-96AEB20E820C}"/>
            </c:ext>
          </c:extLst>
        </c:ser>
        <c:ser>
          <c:idx val="2"/>
          <c:order val="2"/>
          <c:tx>
            <c:strRef>
              <c:f>Hoja2!$D$15</c:f>
              <c:strCache>
                <c:ptCount val="1"/>
                <c:pt idx="0">
                  <c:v>kte 2,5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Hoja2!$A$16:$A$21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Hoja2!$D$16:$D$21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F-4192-9002-96AEB20E820C}"/>
            </c:ext>
          </c:extLst>
        </c:ser>
        <c:ser>
          <c:idx val="3"/>
          <c:order val="3"/>
          <c:tx>
            <c:strRef>
              <c:f>Hoja2!$E$15</c:f>
              <c:strCache>
                <c:ptCount val="1"/>
                <c:pt idx="0">
                  <c:v>kte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Hoja2!$A$16:$A$21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Hoja2!$E$16:$E$21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F-4192-9002-96AEB20E820C}"/>
            </c:ext>
          </c:extLst>
        </c:ser>
        <c:ser>
          <c:idx val="4"/>
          <c:order val="4"/>
          <c:tx>
            <c:strRef>
              <c:f>Hoja2!$F$15</c:f>
              <c:strCache>
                <c:ptCount val="1"/>
                <c:pt idx="0">
                  <c:v>kte 0,5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Hoja2!$A$16:$A$21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Hoja2!$F$16:$F$21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F-4192-9002-96AEB20E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4976"/>
        <c:axId val="188943728"/>
      </c:lineChart>
      <c:catAx>
        <c:axId val="188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43728"/>
        <c:crosses val="autoZero"/>
        <c:auto val="1"/>
        <c:lblAlgn val="ctr"/>
        <c:lblOffset val="100"/>
        <c:noMultiLvlLbl val="0"/>
      </c:catAx>
      <c:valAx>
        <c:axId val="1889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2</xdr:row>
      <xdr:rowOff>180975</xdr:rowOff>
    </xdr:from>
    <xdr:to>
      <xdr:col>10</xdr:col>
      <xdr:colOff>142874</xdr:colOff>
      <xdr:row>11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E8E0D-3A4F-4948-827E-ED66BD40D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13</xdr:row>
      <xdr:rowOff>133350</xdr:rowOff>
    </xdr:from>
    <xdr:to>
      <xdr:col>14</xdr:col>
      <xdr:colOff>514350</xdr:colOff>
      <xdr:row>28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040FD-0D6E-44BF-ACDE-B1C59FBC9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4357-64FA-48BF-BCE9-EF47D2829CDA}">
  <dimension ref="A1:P20"/>
  <sheetViews>
    <sheetView topLeftCell="E1" workbookViewId="0">
      <selection activeCell="R8" sqref="R8"/>
    </sheetView>
  </sheetViews>
  <sheetFormatPr baseColWidth="10" defaultRowHeight="15" x14ac:dyDescent="0.25"/>
  <cols>
    <col min="8" max="8" width="19.42578125" bestFit="1" customWidth="1"/>
    <col min="14" max="14" width="12.42578125" bestFit="1" customWidth="1"/>
  </cols>
  <sheetData>
    <row r="1" spans="1:16" x14ac:dyDescent="0.25">
      <c r="A1" t="s">
        <v>0</v>
      </c>
      <c r="B1">
        <v>40</v>
      </c>
    </row>
    <row r="2" spans="1:16" x14ac:dyDescent="0.25">
      <c r="H2" t="s">
        <v>3</v>
      </c>
      <c r="I2" s="1">
        <f>(197.7-5)/10</f>
        <v>19.27</v>
      </c>
    </row>
    <row r="3" spans="1:16" x14ac:dyDescent="0.25">
      <c r="H3" t="s">
        <v>4</v>
      </c>
      <c r="I3" s="2">
        <f>I2*PI()</f>
        <v>60.53849043467531</v>
      </c>
    </row>
    <row r="4" spans="1:16" x14ac:dyDescent="0.25">
      <c r="A4" t="s">
        <v>12</v>
      </c>
      <c r="C4" t="s">
        <v>13</v>
      </c>
      <c r="D4" t="s">
        <v>17</v>
      </c>
    </row>
    <row r="5" spans="1:16" ht="15.75" thickBot="1" x14ac:dyDescent="0.3">
      <c r="A5" t="s">
        <v>1</v>
      </c>
      <c r="B5" t="s">
        <v>2</v>
      </c>
      <c r="C5" t="s">
        <v>1</v>
      </c>
      <c r="D5" t="s">
        <v>2</v>
      </c>
      <c r="E5" t="s">
        <v>16</v>
      </c>
      <c r="H5" t="s">
        <v>5</v>
      </c>
      <c r="I5" s="4">
        <f>A6/B6</f>
        <v>16.518416511872896</v>
      </c>
    </row>
    <row r="6" spans="1:16" x14ac:dyDescent="0.25">
      <c r="A6">
        <v>1000</v>
      </c>
      <c r="B6" s="2">
        <f>I3</f>
        <v>60.53849043467531</v>
      </c>
      <c r="C6" s="5">
        <v>50</v>
      </c>
      <c r="D6" s="6">
        <v>13</v>
      </c>
      <c r="E6" s="11">
        <v>5</v>
      </c>
      <c r="F6" s="11"/>
      <c r="G6" s="11"/>
    </row>
    <row r="7" spans="1:16" ht="15.75" thickBot="1" x14ac:dyDescent="0.3">
      <c r="A7" s="2">
        <f>B7*$A$6/$B$6</f>
        <v>82.592082559364485</v>
      </c>
      <c r="B7">
        <v>5</v>
      </c>
      <c r="C7" s="7">
        <f>D7*$C$6/$D$6</f>
        <v>19.23076923076923</v>
      </c>
      <c r="D7" s="8">
        <v>5</v>
      </c>
      <c r="J7" t="s">
        <v>8</v>
      </c>
      <c r="K7" t="s">
        <v>7</v>
      </c>
      <c r="L7" t="s">
        <v>6</v>
      </c>
      <c r="M7" t="s">
        <v>9</v>
      </c>
      <c r="N7" t="s">
        <v>10</v>
      </c>
      <c r="O7" t="s">
        <v>11</v>
      </c>
      <c r="P7" t="s">
        <v>14</v>
      </c>
    </row>
    <row r="8" spans="1:16" x14ac:dyDescent="0.25">
      <c r="A8" s="2">
        <f t="shared" ref="A8:A20" si="0">B8*$A$6/$B$6</f>
        <v>165.18416511872897</v>
      </c>
      <c r="B8">
        <v>10</v>
      </c>
      <c r="C8" s="9">
        <v>100</v>
      </c>
      <c r="D8" s="10">
        <v>17</v>
      </c>
      <c r="E8" s="12">
        <v>10</v>
      </c>
      <c r="F8" s="12"/>
      <c r="G8" s="12"/>
      <c r="J8">
        <v>5</v>
      </c>
      <c r="K8">
        <v>16.52</v>
      </c>
      <c r="L8">
        <v>13</v>
      </c>
      <c r="M8" s="2">
        <f>($A$6/$B$6)*L8</f>
        <v>214.73941465434766</v>
      </c>
      <c r="N8">
        <f>L8-J8</f>
        <v>8</v>
      </c>
      <c r="O8" s="2">
        <f>($A$6/$B$6)*N8</f>
        <v>132.14733209498317</v>
      </c>
      <c r="P8">
        <f>$C$6/$D$6</f>
        <v>3.8461538461538463</v>
      </c>
    </row>
    <row r="9" spans="1:16" ht="15.75" thickBot="1" x14ac:dyDescent="0.3">
      <c r="A9" s="2">
        <f t="shared" si="0"/>
        <v>247.77624767809343</v>
      </c>
      <c r="B9">
        <v>15</v>
      </c>
      <c r="C9" s="7">
        <f>D9*$C$8/$D$8</f>
        <v>29.411764705882351</v>
      </c>
      <c r="D9" s="8">
        <v>5</v>
      </c>
      <c r="J9">
        <v>5</v>
      </c>
      <c r="O9" s="2">
        <f>($A$6/$B$6)*N9</f>
        <v>0</v>
      </c>
      <c r="P9">
        <f>$C$6/$D$6</f>
        <v>3.8461538461538463</v>
      </c>
    </row>
    <row r="10" spans="1:16" x14ac:dyDescent="0.25">
      <c r="A10" s="2">
        <f t="shared" si="0"/>
        <v>330.36833023745794</v>
      </c>
      <c r="B10">
        <v>20</v>
      </c>
      <c r="C10" s="9">
        <v>150</v>
      </c>
      <c r="D10" s="10">
        <v>20</v>
      </c>
      <c r="E10" s="12">
        <v>15</v>
      </c>
      <c r="F10" s="12"/>
      <c r="G10" s="12"/>
    </row>
    <row r="11" spans="1:16" ht="15.75" thickBot="1" x14ac:dyDescent="0.3">
      <c r="A11" s="2">
        <f t="shared" si="0"/>
        <v>412.96041279682237</v>
      </c>
      <c r="B11">
        <v>25</v>
      </c>
      <c r="C11" s="7">
        <f>D11*$C$10/$D$10</f>
        <v>37.5</v>
      </c>
      <c r="D11" s="8">
        <v>5</v>
      </c>
    </row>
    <row r="12" spans="1:16" x14ac:dyDescent="0.25">
      <c r="A12" s="2">
        <f t="shared" si="0"/>
        <v>495.55249535618685</v>
      </c>
      <c r="B12">
        <v>30</v>
      </c>
      <c r="C12" s="9">
        <v>200</v>
      </c>
      <c r="D12" s="10">
        <v>22</v>
      </c>
      <c r="E12" s="12">
        <v>20</v>
      </c>
      <c r="F12" s="12"/>
      <c r="G12" s="12"/>
    </row>
    <row r="13" spans="1:16" ht="15.75" thickBot="1" x14ac:dyDescent="0.3">
      <c r="A13" s="2">
        <f t="shared" si="0"/>
        <v>578.14457791555139</v>
      </c>
      <c r="B13">
        <v>35</v>
      </c>
      <c r="C13" s="7">
        <f>D13*$C$12/$D$12</f>
        <v>45.454545454545453</v>
      </c>
      <c r="D13" s="8">
        <v>5</v>
      </c>
    </row>
    <row r="14" spans="1:16" x14ac:dyDescent="0.25">
      <c r="A14" s="2">
        <f t="shared" si="0"/>
        <v>660.73666047491588</v>
      </c>
      <c r="B14">
        <v>40</v>
      </c>
      <c r="C14" s="9">
        <v>250</v>
      </c>
      <c r="D14" s="10">
        <v>26</v>
      </c>
      <c r="E14" s="12">
        <v>25</v>
      </c>
      <c r="F14" s="12"/>
      <c r="G14" s="12"/>
    </row>
    <row r="15" spans="1:16" ht="15.75" thickBot="1" x14ac:dyDescent="0.3">
      <c r="A15" s="2">
        <f t="shared" si="0"/>
        <v>743.32874303428025</v>
      </c>
      <c r="B15">
        <v>45</v>
      </c>
      <c r="C15" s="7">
        <f>D15*$C$14/$D$14</f>
        <v>48.07692307692308</v>
      </c>
      <c r="D15" s="8">
        <v>5</v>
      </c>
    </row>
    <row r="16" spans="1:16" x14ac:dyDescent="0.25">
      <c r="A16" s="2">
        <f t="shared" si="0"/>
        <v>825.92082559364474</v>
      </c>
      <c r="B16">
        <v>50</v>
      </c>
      <c r="C16" s="9">
        <v>300</v>
      </c>
      <c r="D16" s="10">
        <v>29</v>
      </c>
      <c r="E16" s="12">
        <v>30</v>
      </c>
      <c r="F16" s="12"/>
      <c r="G16" s="12"/>
    </row>
    <row r="17" spans="1:4" ht="15.75" thickBot="1" x14ac:dyDescent="0.3">
      <c r="A17" s="2">
        <f t="shared" si="0"/>
        <v>908.51290815300922</v>
      </c>
      <c r="B17">
        <v>55</v>
      </c>
      <c r="C17" s="7">
        <f>D17*$C$14/$D$14</f>
        <v>48.07692307692308</v>
      </c>
      <c r="D17" s="8">
        <v>5</v>
      </c>
    </row>
    <row r="18" spans="1:4" x14ac:dyDescent="0.25">
      <c r="A18" s="2">
        <f t="shared" si="0"/>
        <v>991.10499071237371</v>
      </c>
      <c r="B18">
        <v>60</v>
      </c>
    </row>
    <row r="19" spans="1:4" x14ac:dyDescent="0.25">
      <c r="A19" s="2">
        <f t="shared" si="0"/>
        <v>1073.6970732717382</v>
      </c>
      <c r="B19">
        <v>65</v>
      </c>
    </row>
    <row r="20" spans="1:4" x14ac:dyDescent="0.25">
      <c r="A20" s="2">
        <f t="shared" si="0"/>
        <v>214.73941465434766</v>
      </c>
      <c r="B20" s="3">
        <v>13</v>
      </c>
      <c r="C20" s="3"/>
      <c r="D2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E1C5-4986-4428-8B1E-A4C37DA95A3B}">
  <dimension ref="A1:F21"/>
  <sheetViews>
    <sheetView tabSelected="1" topLeftCell="A7" workbookViewId="0">
      <selection activeCell="G25" sqref="G25"/>
    </sheetView>
  </sheetViews>
  <sheetFormatPr baseColWidth="10" defaultRowHeight="15" x14ac:dyDescent="0.25"/>
  <sheetData>
    <row r="1" spans="1:6" x14ac:dyDescent="0.25">
      <c r="A1" t="s">
        <v>18</v>
      </c>
      <c r="B1">
        <v>10</v>
      </c>
      <c r="D1">
        <v>5</v>
      </c>
    </row>
    <row r="2" spans="1:6" x14ac:dyDescent="0.25">
      <c r="A2" t="s">
        <v>1</v>
      </c>
      <c r="B2" t="s">
        <v>19</v>
      </c>
      <c r="C2" t="s">
        <v>15</v>
      </c>
      <c r="D2" t="s">
        <v>20</v>
      </c>
    </row>
    <row r="3" spans="1:6" x14ac:dyDescent="0.25">
      <c r="A3">
        <v>25</v>
      </c>
      <c r="D3" s="12">
        <v>10</v>
      </c>
    </row>
    <row r="4" spans="1:6" x14ac:dyDescent="0.25">
      <c r="A4" s="13">
        <v>50</v>
      </c>
      <c r="B4" s="13">
        <v>13</v>
      </c>
      <c r="C4" s="11">
        <v>5</v>
      </c>
      <c r="D4" s="12">
        <v>14</v>
      </c>
    </row>
    <row r="5" spans="1:6" x14ac:dyDescent="0.25">
      <c r="A5" s="13">
        <v>75</v>
      </c>
      <c r="B5" s="13"/>
      <c r="C5" s="11"/>
      <c r="D5" s="11">
        <v>16</v>
      </c>
    </row>
    <row r="6" spans="1:6" x14ac:dyDescent="0.25">
      <c r="A6" s="14">
        <v>100</v>
      </c>
      <c r="B6" s="14">
        <v>17</v>
      </c>
      <c r="C6" s="12">
        <v>10</v>
      </c>
      <c r="D6" s="12">
        <v>19</v>
      </c>
    </row>
    <row r="7" spans="1:6" x14ac:dyDescent="0.25">
      <c r="A7" s="12">
        <v>125</v>
      </c>
      <c r="B7" s="12">
        <v>18</v>
      </c>
      <c r="C7" s="12"/>
      <c r="D7" s="12"/>
    </row>
    <row r="8" spans="1:6" x14ac:dyDescent="0.25">
      <c r="A8" s="14">
        <v>150</v>
      </c>
      <c r="B8" s="14">
        <v>20</v>
      </c>
      <c r="C8" s="12">
        <v>15</v>
      </c>
      <c r="D8" s="12">
        <v>20</v>
      </c>
    </row>
    <row r="9" spans="1:6" x14ac:dyDescent="0.25">
      <c r="A9" s="14">
        <v>200</v>
      </c>
      <c r="B9" s="14">
        <v>22</v>
      </c>
      <c r="C9" s="12">
        <v>20</v>
      </c>
      <c r="D9" s="14"/>
    </row>
    <row r="10" spans="1:6" x14ac:dyDescent="0.25">
      <c r="A10" s="14">
        <v>250</v>
      </c>
      <c r="B10" s="14">
        <v>26</v>
      </c>
      <c r="C10" s="12">
        <v>25</v>
      </c>
      <c r="D10" s="14"/>
    </row>
    <row r="11" spans="1:6" x14ac:dyDescent="0.25">
      <c r="A11" s="14">
        <v>300</v>
      </c>
      <c r="B11" s="14">
        <v>29</v>
      </c>
      <c r="C11" s="12">
        <v>30</v>
      </c>
      <c r="D11" s="14"/>
    </row>
    <row r="12" spans="1:6" x14ac:dyDescent="0.25">
      <c r="A12" s="12"/>
      <c r="B12" s="14"/>
      <c r="C12" s="11"/>
      <c r="D12" s="14"/>
    </row>
    <row r="13" spans="1:6" x14ac:dyDescent="0.25">
      <c r="A13" s="12"/>
      <c r="B13" s="14"/>
      <c r="C13" s="12"/>
      <c r="D13" s="14"/>
    </row>
    <row r="14" spans="1:6" x14ac:dyDescent="0.25">
      <c r="A14" s="12" t="s">
        <v>24</v>
      </c>
      <c r="B14" s="12">
        <v>50</v>
      </c>
      <c r="C14" s="12">
        <v>25</v>
      </c>
      <c r="D14" s="14">
        <v>10</v>
      </c>
      <c r="E14" s="12">
        <v>5</v>
      </c>
    </row>
    <row r="15" spans="1:6" x14ac:dyDescent="0.25">
      <c r="A15" s="12" t="s">
        <v>21</v>
      </c>
      <c r="B15" s="14" t="s">
        <v>22</v>
      </c>
      <c r="C15" s="12" t="s">
        <v>23</v>
      </c>
      <c r="D15" s="12" t="s">
        <v>25</v>
      </c>
      <c r="E15" s="12" t="s">
        <v>26</v>
      </c>
      <c r="F15" s="12" t="s">
        <v>27</v>
      </c>
    </row>
    <row r="16" spans="1:6" x14ac:dyDescent="0.25">
      <c r="A16" s="14">
        <v>5</v>
      </c>
      <c r="B16" s="14">
        <v>13</v>
      </c>
      <c r="C16" s="12">
        <v>10</v>
      </c>
      <c r="D16" s="12">
        <v>8</v>
      </c>
      <c r="E16" s="12">
        <v>6</v>
      </c>
      <c r="F16" s="12">
        <v>6</v>
      </c>
    </row>
    <row r="17" spans="1:6" x14ac:dyDescent="0.25">
      <c r="A17" s="12">
        <v>10</v>
      </c>
      <c r="B17" s="14">
        <v>17</v>
      </c>
      <c r="C17" s="12">
        <v>14</v>
      </c>
      <c r="D17" s="12">
        <v>12</v>
      </c>
      <c r="E17" s="12">
        <v>10</v>
      </c>
      <c r="F17" s="12">
        <v>10</v>
      </c>
    </row>
    <row r="18" spans="1:6" x14ac:dyDescent="0.25">
      <c r="A18" s="14">
        <v>15</v>
      </c>
      <c r="B18" s="14">
        <v>20</v>
      </c>
      <c r="C18" s="12">
        <v>16</v>
      </c>
      <c r="D18" s="12">
        <v>13</v>
      </c>
      <c r="E18" s="12">
        <v>13</v>
      </c>
      <c r="F18" s="12">
        <v>13</v>
      </c>
    </row>
    <row r="19" spans="1:6" x14ac:dyDescent="0.25">
      <c r="A19" s="12">
        <v>20</v>
      </c>
      <c r="B19" s="12">
        <v>22</v>
      </c>
      <c r="C19" s="12">
        <v>19</v>
      </c>
      <c r="D19" s="12">
        <v>15</v>
      </c>
      <c r="E19" s="12">
        <v>13</v>
      </c>
      <c r="F19" s="12">
        <v>13</v>
      </c>
    </row>
    <row r="20" spans="1:6" x14ac:dyDescent="0.25">
      <c r="A20" s="12">
        <v>25</v>
      </c>
      <c r="B20" s="12">
        <v>26</v>
      </c>
      <c r="C20" s="12">
        <v>18</v>
      </c>
      <c r="D20" s="12">
        <v>15</v>
      </c>
      <c r="E20" s="12">
        <v>13</v>
      </c>
      <c r="F20" s="12">
        <v>13</v>
      </c>
    </row>
    <row r="21" spans="1:6" x14ac:dyDescent="0.25">
      <c r="A21" s="12">
        <v>30</v>
      </c>
      <c r="B21" s="12">
        <v>29</v>
      </c>
      <c r="C21" s="12">
        <v>20</v>
      </c>
      <c r="D21" s="12">
        <v>15</v>
      </c>
      <c r="E21" s="12">
        <v>13</v>
      </c>
      <c r="F21" s="12">
        <v>13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2022-03-03T20:22:29Z</dcterms:created>
  <dcterms:modified xsi:type="dcterms:W3CDTF">2022-03-18T00:38:13Z</dcterms:modified>
</cp:coreProperties>
</file>