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github" sheetId="1" r:id="rId1"/>
  </sheets>
  <calcPr calcId="144525"/>
</workbook>
</file>

<file path=xl/sharedStrings.xml><?xml version="1.0" encoding="utf-8"?>
<sst xmlns="http://schemas.openxmlformats.org/spreadsheetml/2006/main" count="63" uniqueCount="37">
  <si>
    <t>COLLEGE ID</t>
  </si>
  <si>
    <t>MALE AP</t>
  </si>
  <si>
    <t>FEMALE AP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</si>
  <si>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</si>
  <si>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</si>
  <si>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</si>
  <si>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</si>
  <si>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</si>
  <si>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</si>
  <si>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</si>
  <si>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</si>
  <si>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</si>
  <si>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</si>
  <si>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</si>
  <si>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</si>
  <si>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</si>
  <si>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</si>
  <si>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</si>
  <si>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</si>
  <si>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</si>
  <si>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</si>
  <si>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</si>
  <si>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</si>
  <si>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</si>
  <si>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</si>
  <si>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DIFFERENCE</t>
  </si>
  <si>
    <t>Column1</t>
  </si>
  <si>
    <t>MALES AP</t>
  </si>
  <si>
    <t>FEMALES AP</t>
  </si>
  <si>
    <t>MEAN</t>
  </si>
  <si>
    <t>ST DEV</t>
  </si>
  <si>
    <t>MAX</t>
  </si>
  <si>
    <t>MIN</t>
  </si>
  <si>
    <t>RANGE</t>
  </si>
  <si>
    <t>MEDIAN</t>
  </si>
  <si>
    <t>p.value</t>
  </si>
  <si>
    <t>t.value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</si>
</sst>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College Assistant Professor Salaries. Males vs. Females</a:t>
            </a:r>
          </a:p>
        </c:rich>
      </c:tx>
      <c:layout/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github!$B$1</c:f>
              <c:strCache>
                <c:ptCount val="1"/>
                <c:pt idx="0">
                  <c:v>MALE 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github!$A$2:$A$23</c:f>
              <c:strCache>
                <c:ptCount val="22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  <c:pt idx="21">
                  <c:v>C22</c:v>
                </c:pt>
              </c:strCache>
            </c:strRef>
          </c:cat>
          <c:val>
            <c:numRef>
              <c:f>github!$B$2:$B$23</c:f>
              <c:numCache>
                <c:formatCode>General</c:formatCode>
                <c:ptCount val="22"/>
                <c:pt idx="0">
                  <c:v>34.5</c:v>
                </c:pt>
                <c:pt idx="1">
                  <c:v>30.5</c:v>
                </c:pt>
                <c:pt idx="2">
                  <c:v>35.1</c:v>
                </c:pt>
                <c:pt idx="3">
                  <c:v>35.7</c:v>
                </c:pt>
                <c:pt idx="4">
                  <c:v>31.5</c:v>
                </c:pt>
                <c:pt idx="5">
                  <c:v>34.4</c:v>
                </c:pt>
                <c:pt idx="6">
                  <c:v>32.1</c:v>
                </c:pt>
                <c:pt idx="7">
                  <c:v>30.7</c:v>
                </c:pt>
                <c:pt idx="8">
                  <c:v>33.7</c:v>
                </c:pt>
                <c:pt idx="9">
                  <c:v>35.3</c:v>
                </c:pt>
                <c:pt idx="10">
                  <c:v>30.7</c:v>
                </c:pt>
                <c:pt idx="11">
                  <c:v>34.2</c:v>
                </c:pt>
                <c:pt idx="12">
                  <c:v>39.6</c:v>
                </c:pt>
                <c:pt idx="13">
                  <c:v>30.5</c:v>
                </c:pt>
                <c:pt idx="14">
                  <c:v>33.8</c:v>
                </c:pt>
                <c:pt idx="15">
                  <c:v>31.7</c:v>
                </c:pt>
                <c:pt idx="16">
                  <c:v>32.8</c:v>
                </c:pt>
                <c:pt idx="17">
                  <c:v>38.5</c:v>
                </c:pt>
                <c:pt idx="18">
                  <c:v>40.5</c:v>
                </c:pt>
                <c:pt idx="19">
                  <c:v>25.3</c:v>
                </c:pt>
                <c:pt idx="20">
                  <c:v>28.6</c:v>
                </c:pt>
                <c:pt idx="21">
                  <c:v>35.8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github!$C$1</c:f>
              <c:strCache>
                <c:ptCount val="1"/>
                <c:pt idx="0">
                  <c:v>FEMALE 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github!$A$2:$A$23</c:f>
              <c:strCache>
                <c:ptCount val="22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  <c:pt idx="21">
                  <c:v>C22</c:v>
                </c:pt>
              </c:strCache>
            </c:strRef>
          </c:cat>
          <c:val>
            <c:numRef>
              <c:f>github!$C$2:$C$23</c:f>
              <c:numCache>
                <c:formatCode>General</c:formatCode>
                <c:ptCount val="22"/>
                <c:pt idx="0">
                  <c:v>33.9</c:v>
                </c:pt>
                <c:pt idx="1">
                  <c:v>31.2</c:v>
                </c:pt>
                <c:pt idx="2">
                  <c:v>35</c:v>
                </c:pt>
                <c:pt idx="3">
                  <c:v>34.2</c:v>
                </c:pt>
                <c:pt idx="4">
                  <c:v>32.4</c:v>
                </c:pt>
                <c:pt idx="5">
                  <c:v>34.1</c:v>
                </c:pt>
                <c:pt idx="6">
                  <c:v>32.7</c:v>
                </c:pt>
                <c:pt idx="7">
                  <c:v>29.9</c:v>
                </c:pt>
                <c:pt idx="8">
                  <c:v>31.2</c:v>
                </c:pt>
                <c:pt idx="9">
                  <c:v>35.5</c:v>
                </c:pt>
                <c:pt idx="10">
                  <c:v>30.2</c:v>
                </c:pt>
                <c:pt idx="11">
                  <c:v>34.8</c:v>
                </c:pt>
                <c:pt idx="12">
                  <c:v>38.7</c:v>
                </c:pt>
                <c:pt idx="13" c:formatCode="0.0_ ">
                  <c:v>30</c:v>
                </c:pt>
                <c:pt idx="14">
                  <c:v>33.8</c:v>
                </c:pt>
                <c:pt idx="15">
                  <c:v>32.4</c:v>
                </c:pt>
                <c:pt idx="16">
                  <c:v>31.7</c:v>
                </c:pt>
                <c:pt idx="17">
                  <c:v>38.9</c:v>
                </c:pt>
                <c:pt idx="18">
                  <c:v>41.2</c:v>
                </c:pt>
                <c:pt idx="19" c:formatCode="0.0_ ">
                  <c:v>25.5</c:v>
                </c:pt>
                <c:pt idx="20" c:formatCode="0.0_ ">
                  <c:v>28</c:v>
                </c:pt>
                <c:pt idx="21">
                  <c:v>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118844"/>
        <c:axId val="51120345"/>
      </c:lineChart>
      <c:catAx>
        <c:axId val="8251188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COLLEGE ID</a:t>
                </a:r>
              </a:p>
            </c:rich>
          </c:tx>
          <c:layout/>
          <c:overlay val="0"/>
          <c:spPr>
            <a:noFill/>
            <a:ln w="28575" cmpd="sng">
              <a:noFill/>
              <a:prstDash val="solid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20345"/>
        <c:crosses val="autoZero"/>
        <c:auto val="1"/>
        <c:lblAlgn val="ctr"/>
        <c:lblOffset val="100"/>
        <c:noMultiLvlLbl val="0"/>
      </c:catAx>
      <c:valAx>
        <c:axId val="51120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SALARY (x1000/year)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1188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College Assistant ProfessorSalary Differences: Males vs. Females</a:t>
            </a:r>
          </a:p>
        </c:rich>
      </c:tx>
      <c:layout/>
      <c:overlay val="0"/>
      <c:spPr>
        <a:noFill/>
        <a:ln>
          <a:noFill/>
        </a:ln>
        <a:effectLst>
          <a:outerShdw blurRad="50800" dist="38100" dir="13500000" algn="br" rotWithShape="0">
            <a:schemeClr val="tx1">
              <a:alpha val="40000"/>
            </a:scheme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github!$D$35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github!$A$36:$A$57</c:f>
              <c:strCache>
                <c:ptCount val="22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  <c:pt idx="21">
                  <c:v>C22</c:v>
                </c:pt>
              </c:strCache>
            </c:strRef>
          </c:cat>
          <c:val>
            <c:numRef>
              <c:f>github!$D$36:$D$57</c:f>
              <c:numCache>
                <c:formatCode>General</c:formatCode>
                <c:ptCount val="22"/>
                <c:pt idx="0">
                  <c:v>0.600000000000001</c:v>
                </c:pt>
                <c:pt idx="1">
                  <c:v>-0.699999999999999</c:v>
                </c:pt>
                <c:pt idx="2">
                  <c:v>0.100000000000001</c:v>
                </c:pt>
                <c:pt idx="3">
                  <c:v>1.5</c:v>
                </c:pt>
                <c:pt idx="4">
                  <c:v>-0.899999999999999</c:v>
                </c:pt>
                <c:pt idx="5">
                  <c:v>0.299999999999997</c:v>
                </c:pt>
                <c:pt idx="6">
                  <c:v>-0.600000000000001</c:v>
                </c:pt>
                <c:pt idx="7">
                  <c:v>0.800000000000001</c:v>
                </c:pt>
                <c:pt idx="8">
                  <c:v>2.5</c:v>
                </c:pt>
                <c:pt idx="9">
                  <c:v>-0.200000000000003</c:v>
                </c:pt>
                <c:pt idx="10">
                  <c:v>0.5</c:v>
                </c:pt>
                <c:pt idx="11">
                  <c:v>-0.599999999999994</c:v>
                </c:pt>
                <c:pt idx="12">
                  <c:v>0.899999999999999</c:v>
                </c:pt>
                <c:pt idx="13">
                  <c:v>0.5</c:v>
                </c:pt>
                <c:pt idx="14">
                  <c:v>0</c:v>
                </c:pt>
                <c:pt idx="15">
                  <c:v>-0.699999999999999</c:v>
                </c:pt>
                <c:pt idx="16">
                  <c:v>1.1</c:v>
                </c:pt>
                <c:pt idx="17">
                  <c:v>-0.399999999999999</c:v>
                </c:pt>
                <c:pt idx="18">
                  <c:v>-0.700000000000003</c:v>
                </c:pt>
                <c:pt idx="19">
                  <c:v>-0.199999999999999</c:v>
                </c:pt>
                <c:pt idx="20">
                  <c:v>0.600000000000001</c:v>
                </c:pt>
                <c:pt idx="21">
                  <c:v>0.699999999999996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7464582"/>
        <c:axId val="21745779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github!$B$35</c15:sqref>
                        </c15:formulaRef>
                      </c:ext>
                    </c:extLst>
                    <c:strCache>
                      <c:ptCount val="1"/>
                      <c:pt idx="0">
                        <c:v>MALE AP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github!$A$36:$A$57</c15:sqref>
                        </c15:formulaRef>
                      </c:ext>
                    </c:extLst>
                    <c:strCache>
                      <c:ptCount val="22"/>
                      <c:pt idx="0">
                        <c:v>C1</c:v>
                      </c:pt>
                      <c:pt idx="1">
                        <c:v>C2</c:v>
                      </c:pt>
                      <c:pt idx="2">
                        <c:v>C3</c:v>
                      </c:pt>
                      <c:pt idx="3">
                        <c:v>C4</c:v>
                      </c:pt>
                      <c:pt idx="4">
                        <c:v>C5</c:v>
                      </c:pt>
                      <c:pt idx="5">
                        <c:v>C6</c:v>
                      </c:pt>
                      <c:pt idx="6">
                        <c:v>C7</c:v>
                      </c:pt>
                      <c:pt idx="7">
                        <c:v>C8</c:v>
                      </c:pt>
                      <c:pt idx="8">
                        <c:v>C9</c:v>
                      </c:pt>
                      <c:pt idx="9">
                        <c:v>C10</c:v>
                      </c:pt>
                      <c:pt idx="10">
                        <c:v>C11</c:v>
                      </c:pt>
                      <c:pt idx="11">
                        <c:v>C12</c:v>
                      </c:pt>
                      <c:pt idx="12">
                        <c:v>C13</c:v>
                      </c:pt>
                      <c:pt idx="13">
                        <c:v>C14</c:v>
                      </c:pt>
                      <c:pt idx="14">
                        <c:v>C15</c:v>
                      </c:pt>
                      <c:pt idx="15">
                        <c:v>C16</c:v>
                      </c:pt>
                      <c:pt idx="16">
                        <c:v>C17</c:v>
                      </c:pt>
                      <c:pt idx="17">
                        <c:v>C18</c:v>
                      </c:pt>
                      <c:pt idx="18">
                        <c:v>C19</c:v>
                      </c:pt>
                      <c:pt idx="19">
                        <c:v>C20</c:v>
                      </c:pt>
                      <c:pt idx="20">
                        <c:v>C21</c:v>
                      </c:pt>
                      <c:pt idx="21">
                        <c:v>C22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{34.5,30.5,35.1,35.7,31.5,34.4,32.1,30.7,33.7,35.3,30.7,34.2,39.6,30.5,33.8,31.7,32.8,38.5,40.5,25.3,28.6,35.8}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34.5</c:v>
                      </c:pt>
                      <c:pt idx="1">
                        <c:v>30.5</c:v>
                      </c:pt>
                      <c:pt idx="2">
                        <c:v>35.1</c:v>
                      </c:pt>
                      <c:pt idx="3">
                        <c:v>35.7</c:v>
                      </c:pt>
                      <c:pt idx="4">
                        <c:v>31.5</c:v>
                      </c:pt>
                      <c:pt idx="5">
                        <c:v>34.4</c:v>
                      </c:pt>
                      <c:pt idx="6">
                        <c:v>32.1</c:v>
                      </c:pt>
                      <c:pt idx="7">
                        <c:v>30.7</c:v>
                      </c:pt>
                      <c:pt idx="8">
                        <c:v>33.7</c:v>
                      </c:pt>
                      <c:pt idx="9">
                        <c:v>35.3</c:v>
                      </c:pt>
                      <c:pt idx="10">
                        <c:v>30.7</c:v>
                      </c:pt>
                      <c:pt idx="11">
                        <c:v>34.2</c:v>
                      </c:pt>
                      <c:pt idx="12">
                        <c:v>39.6</c:v>
                      </c:pt>
                      <c:pt idx="13">
                        <c:v>30.5</c:v>
                      </c:pt>
                      <c:pt idx="14">
                        <c:v>33.8</c:v>
                      </c:pt>
                      <c:pt idx="15">
                        <c:v>31.7</c:v>
                      </c:pt>
                      <c:pt idx="16">
                        <c:v>32.8</c:v>
                      </c:pt>
                      <c:pt idx="17">
                        <c:v>38.5</c:v>
                      </c:pt>
                      <c:pt idx="18">
                        <c:v>40.5</c:v>
                      </c:pt>
                      <c:pt idx="19">
                        <c:v>25.3</c:v>
                      </c:pt>
                      <c:pt idx="20">
                        <c:v>28.6</c:v>
                      </c:pt>
                      <c:pt idx="21">
                        <c:v>35.8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github!$C$35</c15:sqref>
                        </c15:formulaRef>
                      </c:ext>
                    </c:extLst>
                    <c:strCache>
                      <c:ptCount val="1"/>
                      <c:pt idx="0">
                        <c:v>FEMALE AP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github!$A$36:$A$57</c15:sqref>
                        </c15:formulaRef>
                      </c:ext>
                    </c:extLst>
                    <c:strCache>
                      <c:ptCount val="22"/>
                      <c:pt idx="0">
                        <c:v>C1</c:v>
                      </c:pt>
                      <c:pt idx="1">
                        <c:v>C2</c:v>
                      </c:pt>
                      <c:pt idx="2">
                        <c:v>C3</c:v>
                      </c:pt>
                      <c:pt idx="3">
                        <c:v>C4</c:v>
                      </c:pt>
                      <c:pt idx="4">
                        <c:v>C5</c:v>
                      </c:pt>
                      <c:pt idx="5">
                        <c:v>C6</c:v>
                      </c:pt>
                      <c:pt idx="6">
                        <c:v>C7</c:v>
                      </c:pt>
                      <c:pt idx="7">
                        <c:v>C8</c:v>
                      </c:pt>
                      <c:pt idx="8">
                        <c:v>C9</c:v>
                      </c:pt>
                      <c:pt idx="9">
                        <c:v>C10</c:v>
                      </c:pt>
                      <c:pt idx="10">
                        <c:v>C11</c:v>
                      </c:pt>
                      <c:pt idx="11">
                        <c:v>C12</c:v>
                      </c:pt>
                      <c:pt idx="12">
                        <c:v>C13</c:v>
                      </c:pt>
                      <c:pt idx="13">
                        <c:v>C14</c:v>
                      </c:pt>
                      <c:pt idx="14">
                        <c:v>C15</c:v>
                      </c:pt>
                      <c:pt idx="15">
                        <c:v>C16</c:v>
                      </c:pt>
                      <c:pt idx="16">
                        <c:v>C17</c:v>
                      </c:pt>
                      <c:pt idx="17">
                        <c:v>C18</c:v>
                      </c:pt>
                      <c:pt idx="18">
                        <c:v>C19</c:v>
                      </c:pt>
                      <c:pt idx="19">
                        <c:v>C20</c:v>
                      </c:pt>
                      <c:pt idx="20">
                        <c:v>C21</c:v>
                      </c:pt>
                      <c:pt idx="21">
                        <c:v>C22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{33.9,31.2,35,34.2,32.4,34.1,32.7,29.9,31.2,35.5,30.2,34.8,38.7,30,33.8,32.4,31.7,38.9,41.2,25.5,28,35.1}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33.9</c:v>
                      </c:pt>
                      <c:pt idx="1">
                        <c:v>31.2</c:v>
                      </c:pt>
                      <c:pt idx="2">
                        <c:v>35</c:v>
                      </c:pt>
                      <c:pt idx="3">
                        <c:v>34.2</c:v>
                      </c:pt>
                      <c:pt idx="4">
                        <c:v>32.4</c:v>
                      </c:pt>
                      <c:pt idx="5">
                        <c:v>34.1</c:v>
                      </c:pt>
                      <c:pt idx="6">
                        <c:v>32.7</c:v>
                      </c:pt>
                      <c:pt idx="7">
                        <c:v>29.9</c:v>
                      </c:pt>
                      <c:pt idx="8">
                        <c:v>31.2</c:v>
                      </c:pt>
                      <c:pt idx="9">
                        <c:v>35.5</c:v>
                      </c:pt>
                      <c:pt idx="10">
                        <c:v>30.2</c:v>
                      </c:pt>
                      <c:pt idx="11">
                        <c:v>34.8</c:v>
                      </c:pt>
                      <c:pt idx="12">
                        <c:v>38.7</c:v>
                      </c:pt>
                      <c:pt idx="13">
                        <c:v>30</c:v>
                      </c:pt>
                      <c:pt idx="14">
                        <c:v>33.8</c:v>
                      </c:pt>
                      <c:pt idx="15">
                        <c:v>32.4</c:v>
                      </c:pt>
                      <c:pt idx="16">
                        <c:v>31.7</c:v>
                      </c:pt>
                      <c:pt idx="17">
                        <c:v>38.9</c:v>
                      </c:pt>
                      <c:pt idx="18">
                        <c:v>41.2</c:v>
                      </c:pt>
                      <c:pt idx="19">
                        <c:v>25.5</c:v>
                      </c:pt>
                      <c:pt idx="20">
                        <c:v>28</c:v>
                      </c:pt>
                      <c:pt idx="21">
                        <c:v>35.1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4645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COLLEGE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57794"/>
        <c:crosses val="autoZero"/>
        <c:auto val="1"/>
        <c:lblAlgn val="ctr"/>
        <c:lblOffset val="100"/>
        <c:noMultiLvlLbl val="0"/>
      </c:catAx>
      <c:valAx>
        <c:axId val="217457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Differences (x$1,000/year)</a:t>
                </a:r>
              </a:p>
            </c:rich>
          </c:tx>
          <c:layout>
            <c:manualLayout>
              <c:xMode val="edge"/>
              <c:yMode val="edge"/>
              <c:x val="0.0189337319382162"/>
              <c:y val="0.409098374117261"/>
            </c:manualLayout>
          </c:layout>
          <c:overlay val="0"/>
          <c:spPr>
            <a:noFill/>
            <a:ln>
              <a:noFill/>
            </a:ln>
            <a:effectLst>
              <a:glow rad="495300">
                <a:schemeClr val="accent1">
                  <a:alpha val="40000"/>
                </a:schemeClr>
              </a:glow>
              <a:outerShdw blurRad="50800" dir="5400000" sx="54000" sy="54000" algn="ctr" rotWithShape="0">
                <a:srgbClr val="000000">
                  <a:alpha val="43000"/>
                </a:srgbClr>
              </a:outerShdw>
            </a:effectLst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464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60687593423"/>
          <c:y val="0.925275086221054"/>
          <c:w val="0.224613851519681"/>
          <c:h val="0.05501724421087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394335</xdr:colOff>
      <xdr:row>1</xdr:row>
      <xdr:rowOff>136525</xdr:rowOff>
    </xdr:from>
    <xdr:to>
      <xdr:col>16</xdr:col>
      <xdr:colOff>297180</xdr:colOff>
      <xdr:row>21</xdr:row>
      <xdr:rowOff>153670</xdr:rowOff>
    </xdr:to>
    <xdr:graphicFrame>
      <xdr:nvGraphicFramePr>
        <xdr:cNvPr id="2" name="Chart 1"/>
        <xdr:cNvGraphicFramePr/>
      </xdr:nvGraphicFramePr>
      <xdr:xfrm>
        <a:off x="3623310" y="327025"/>
        <a:ext cx="9161145" cy="3827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34</xdr:row>
      <xdr:rowOff>108585</xdr:rowOff>
    </xdr:from>
    <xdr:to>
      <xdr:col>15</xdr:col>
      <xdr:colOff>60325</xdr:colOff>
      <xdr:row>54</xdr:row>
      <xdr:rowOff>165100</xdr:rowOff>
    </xdr:to>
    <xdr:graphicFrame>
      <xdr:nvGraphicFramePr>
        <xdr:cNvPr id="3" name="Chart 2"/>
        <xdr:cNvGraphicFramePr/>
      </xdr:nvGraphicFramePr>
      <xdr:xfrm>
        <a:off x="5565775" y="6585585"/>
        <a:ext cx="6372225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3" totalsRowShown="0">
  <autoFilter ref="A1:C23"/>
  <tableColumns count="3">
    <tableColumn id="1" name="COLLEGE ID"/>
    <tableColumn id="2" name="MALE AP"/>
    <tableColumn id="3" name="FEMALE AP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D57" totalsRowShown="0">
  <autoFilter ref="A35:D57"/>
  <tableColumns count="4">
    <tableColumn id="1" name="COLLEGE ID"/>
    <tableColumn id="2" name="MALE AP"/>
    <tableColumn id="3" name="FEMALE AP"/>
    <tableColumn id="4" name="DIFFERENCE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0:D66" totalsRowShown="0">
  <autoFilter ref="A60:D66"/>
  <tableColumns count="4">
    <tableColumn id="1" name="Column1"/>
    <tableColumn id="2" name="MALES AP"/>
    <tableColumn id="3" name="FEMALES AP"/>
    <tableColumn id="4" name="DIFFERENC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tabSelected="1" topLeftCell="A55" workbookViewId="0">
      <selection activeCell="B72" sqref="B72"/>
    </sheetView>
  </sheetViews>
  <sheetFormatPr defaultColWidth="9.14285714285714" defaultRowHeight="15" outlineLevelCol="3"/>
  <cols>
    <col min="1" max="1" width="15.4285714285714" customWidth="1"/>
    <col min="2" max="2" width="18.1428571428571" customWidth="1"/>
    <col min="3" max="3" width="14.8571428571429" customWidth="1"/>
    <col min="4" max="4" width="29.142857142857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34.5</v>
      </c>
      <c r="C2">
        <v>33.9</v>
      </c>
    </row>
    <row r="3" spans="1:3">
      <c r="A3" t="s">
        <v>4</v>
      </c>
      <c r="B3">
        <v>30.5</v>
      </c>
      <c r="C3">
        <v>31.2</v>
      </c>
    </row>
    <row r="4" spans="1:3">
      <c r="A4" t="s">
        <v>5</v>
      </c>
      <c r="B4">
        <v>35.1</v>
      </c>
      <c r="C4">
        <v>35</v>
      </c>
    </row>
    <row r="5" spans="1:3">
      <c r="A5" t="s">
        <v>6</v>
      </c>
      <c r="B5">
        <v>35.7</v>
      </c>
      <c r="C5">
        <v>34.2</v>
      </c>
    </row>
    <row r="6" spans="1:3">
      <c r="A6" t="s">
        <v>7</v>
      </c>
      <c r="B6">
        <v>31.5</v>
      </c>
      <c r="C6">
        <v>32.4</v>
      </c>
    </row>
    <row r="7" spans="1:3">
      <c r="A7" t="s">
        <v>8</v>
      </c>
      <c r="B7">
        <v>34.4</v>
      </c>
      <c r="C7">
        <v>34.1</v>
      </c>
    </row>
    <row r="8" spans="1:3">
      <c r="A8" t="s">
        <v>9</v>
      </c>
      <c r="B8">
        <v>32.1</v>
      </c>
      <c r="C8">
        <v>32.7</v>
      </c>
    </row>
    <row r="9" spans="1:3">
      <c r="A9" t="s">
        <v>10</v>
      </c>
      <c r="B9">
        <v>30.7</v>
      </c>
      <c r="C9">
        <v>29.9</v>
      </c>
    </row>
    <row r="10" spans="1:3">
      <c r="A10" t="s">
        <v>11</v>
      </c>
      <c r="B10">
        <v>33.7</v>
      </c>
      <c r="C10">
        <v>31.2</v>
      </c>
    </row>
    <row r="11" spans="1:3">
      <c r="A11" t="s">
        <v>12</v>
      </c>
      <c r="B11">
        <v>35.3</v>
      </c>
      <c r="C11">
        <v>35.5</v>
      </c>
    </row>
    <row r="12" spans="1:3">
      <c r="A12" t="s">
        <v>13</v>
      </c>
      <c r="B12">
        <v>30.7</v>
      </c>
      <c r="C12">
        <v>30.2</v>
      </c>
    </row>
    <row r="13" spans="1:3">
      <c r="A13" t="s">
        <v>14</v>
      </c>
      <c r="B13">
        <v>34.2</v>
      </c>
      <c r="C13">
        <v>34.8</v>
      </c>
    </row>
    <row r="14" spans="1:3">
      <c r="A14" t="s">
        <v>15</v>
      </c>
      <c r="B14">
        <v>39.6</v>
      </c>
      <c r="C14">
        <v>38.7</v>
      </c>
    </row>
    <row r="15" spans="1:3">
      <c r="A15" t="s">
        <v>16</v>
      </c>
      <c r="B15">
        <v>30.5</v>
      </c>
      <c r="C15" s="1">
        <v>30</v>
      </c>
    </row>
    <row r="16" spans="1:3">
      <c r="A16" t="s">
        <v>17</v>
      </c>
      <c r="B16">
        <v>33.8</v>
      </c>
      <c r="C16">
        <v>33.8</v>
      </c>
    </row>
    <row r="17" spans="1:3">
      <c r="A17" t="s">
        <v>18</v>
      </c>
      <c r="B17">
        <v>31.7</v>
      </c>
      <c r="C17">
        <v>32.4</v>
      </c>
    </row>
    <row r="18" spans="1:3">
      <c r="A18" t="s">
        <v>19</v>
      </c>
      <c r="B18">
        <v>32.8</v>
      </c>
      <c r="C18">
        <v>31.7</v>
      </c>
    </row>
    <row r="19" spans="1:3">
      <c r="A19" t="s">
        <v>20</v>
      </c>
      <c r="B19">
        <v>38.5</v>
      </c>
      <c r="C19">
        <v>38.9</v>
      </c>
    </row>
    <row r="20" spans="1:3">
      <c r="A20" t="s">
        <v>21</v>
      </c>
      <c r="B20">
        <v>40.5</v>
      </c>
      <c r="C20">
        <v>41.2</v>
      </c>
    </row>
    <row r="21" spans="1:3">
      <c r="A21" t="s">
        <v>22</v>
      </c>
      <c r="B21">
        <v>25.3</v>
      </c>
      <c r="C21" s="1">
        <v>25.5</v>
      </c>
    </row>
    <row r="22" spans="1:3">
      <c r="A22" t="s">
        <v>23</v>
      </c>
      <c r="B22">
        <v>28.6</v>
      </c>
      <c r="C22" s="1">
        <v>28</v>
      </c>
    </row>
    <row r="23" spans="1:3">
      <c r="A23" t="s">
        <v>24</v>
      </c>
      <c r="B23">
        <v>35.8</v>
      </c>
      <c r="C23">
        <v>35.1</v>
      </c>
    </row>
    <row r="35" spans="1:4">
      <c r="A35" t="s">
        <v>0</v>
      </c>
      <c r="B35" t="s">
        <v>1</v>
      </c>
      <c r="C35" t="s">
        <v>2</v>
      </c>
      <c r="D35" t="s">
        <v>25</v>
      </c>
    </row>
    <row r="36" spans="1:4">
      <c r="A36" t="s">
        <v>3</v>
      </c>
      <c r="B36">
        <v>34.5</v>
      </c>
      <c r="C36">
        <v>33.9</v>
      </c>
      <c r="D36">
        <f t="shared" ref="D36:D57" si="0">(B36-C36)</f>
        <v>0.600000000000001</v>
      </c>
    </row>
    <row r="37" spans="1:4">
      <c r="A37" t="s">
        <v>4</v>
      </c>
      <c r="B37">
        <v>30.5</v>
      </c>
      <c r="C37">
        <v>31.2</v>
      </c>
      <c r="D37">
        <f t="shared" si="0"/>
        <v>-0.699999999999999</v>
      </c>
    </row>
    <row r="38" spans="1:4">
      <c r="A38" t="s">
        <v>5</v>
      </c>
      <c r="B38">
        <v>35.1</v>
      </c>
      <c r="C38">
        <v>35</v>
      </c>
      <c r="D38">
        <f t="shared" si="0"/>
        <v>0.100000000000001</v>
      </c>
    </row>
    <row r="39" spans="1:4">
      <c r="A39" t="s">
        <v>6</v>
      </c>
      <c r="B39">
        <v>35.7</v>
      </c>
      <c r="C39">
        <v>34.2</v>
      </c>
      <c r="D39">
        <f t="shared" si="0"/>
        <v>1.5</v>
      </c>
    </row>
    <row r="40" spans="1:4">
      <c r="A40" t="s">
        <v>7</v>
      </c>
      <c r="B40">
        <v>31.5</v>
      </c>
      <c r="C40">
        <v>32.4</v>
      </c>
      <c r="D40">
        <f t="shared" si="0"/>
        <v>-0.899999999999999</v>
      </c>
    </row>
    <row r="41" spans="1:4">
      <c r="A41" t="s">
        <v>8</v>
      </c>
      <c r="B41">
        <v>34.4</v>
      </c>
      <c r="C41">
        <v>34.1</v>
      </c>
      <c r="D41">
        <f t="shared" si="0"/>
        <v>0.299999999999997</v>
      </c>
    </row>
    <row r="42" spans="1:4">
      <c r="A42" t="s">
        <v>9</v>
      </c>
      <c r="B42">
        <v>32.1</v>
      </c>
      <c r="C42">
        <v>32.7</v>
      </c>
      <c r="D42">
        <f t="shared" si="0"/>
        <v>-0.600000000000001</v>
      </c>
    </row>
    <row r="43" spans="1:4">
      <c r="A43" t="s">
        <v>10</v>
      </c>
      <c r="B43">
        <v>30.7</v>
      </c>
      <c r="C43">
        <v>29.9</v>
      </c>
      <c r="D43">
        <f t="shared" si="0"/>
        <v>0.800000000000001</v>
      </c>
    </row>
    <row r="44" spans="1:4">
      <c r="A44" t="s">
        <v>11</v>
      </c>
      <c r="B44">
        <v>33.7</v>
      </c>
      <c r="C44">
        <v>31.2</v>
      </c>
      <c r="D44">
        <f t="shared" si="0"/>
        <v>2.5</v>
      </c>
    </row>
    <row r="45" spans="1:4">
      <c r="A45" t="s">
        <v>12</v>
      </c>
      <c r="B45">
        <v>35.3</v>
      </c>
      <c r="C45">
        <v>35.5</v>
      </c>
      <c r="D45">
        <f t="shared" si="0"/>
        <v>-0.200000000000003</v>
      </c>
    </row>
    <row r="46" spans="1:4">
      <c r="A46" t="s">
        <v>13</v>
      </c>
      <c r="B46">
        <v>30.7</v>
      </c>
      <c r="C46">
        <v>30.2</v>
      </c>
      <c r="D46">
        <f t="shared" si="0"/>
        <v>0.5</v>
      </c>
    </row>
    <row r="47" spans="1:4">
      <c r="A47" t="s">
        <v>14</v>
      </c>
      <c r="B47">
        <v>34.2</v>
      </c>
      <c r="C47">
        <v>34.8</v>
      </c>
      <c r="D47">
        <f t="shared" si="0"/>
        <v>-0.599999999999994</v>
      </c>
    </row>
    <row r="48" spans="1:4">
      <c r="A48" t="s">
        <v>15</v>
      </c>
      <c r="B48">
        <v>39.6</v>
      </c>
      <c r="C48">
        <v>38.7</v>
      </c>
      <c r="D48">
        <f t="shared" si="0"/>
        <v>0.899999999999999</v>
      </c>
    </row>
    <row r="49" spans="1:4">
      <c r="A49" t="s">
        <v>16</v>
      </c>
      <c r="B49">
        <v>30.5</v>
      </c>
      <c r="C49" s="1">
        <v>30</v>
      </c>
      <c r="D49">
        <f t="shared" si="0"/>
        <v>0.5</v>
      </c>
    </row>
    <row r="50" spans="1:4">
      <c r="A50" t="s">
        <v>17</v>
      </c>
      <c r="B50">
        <v>33.8</v>
      </c>
      <c r="C50">
        <v>33.8</v>
      </c>
      <c r="D50">
        <f t="shared" si="0"/>
        <v>0</v>
      </c>
    </row>
    <row r="51" spans="1:4">
      <c r="A51" t="s">
        <v>18</v>
      </c>
      <c r="B51">
        <v>31.7</v>
      </c>
      <c r="C51">
        <v>32.4</v>
      </c>
      <c r="D51">
        <f t="shared" si="0"/>
        <v>-0.699999999999999</v>
      </c>
    </row>
    <row r="52" spans="1:4">
      <c r="A52" t="s">
        <v>19</v>
      </c>
      <c r="B52">
        <v>32.8</v>
      </c>
      <c r="C52">
        <v>31.7</v>
      </c>
      <c r="D52">
        <f t="shared" si="0"/>
        <v>1.1</v>
      </c>
    </row>
    <row r="53" spans="1:4">
      <c r="A53" t="s">
        <v>20</v>
      </c>
      <c r="B53">
        <v>38.5</v>
      </c>
      <c r="C53">
        <v>38.9</v>
      </c>
      <c r="D53">
        <f t="shared" si="0"/>
        <v>-0.399999999999999</v>
      </c>
    </row>
    <row r="54" spans="1:4">
      <c r="A54" t="s">
        <v>21</v>
      </c>
      <c r="B54">
        <v>40.5</v>
      </c>
      <c r="C54">
        <v>41.2</v>
      </c>
      <c r="D54">
        <f t="shared" si="0"/>
        <v>-0.700000000000003</v>
      </c>
    </row>
    <row r="55" spans="1:4">
      <c r="A55" t="s">
        <v>22</v>
      </c>
      <c r="B55">
        <v>25.3</v>
      </c>
      <c r="C55" s="1">
        <v>25.5</v>
      </c>
      <c r="D55">
        <f t="shared" si="0"/>
        <v>-0.199999999999999</v>
      </c>
    </row>
    <row r="56" spans="1:4">
      <c r="A56" t="s">
        <v>23</v>
      </c>
      <c r="B56">
        <v>28.6</v>
      </c>
      <c r="C56" s="1">
        <v>28</v>
      </c>
      <c r="D56">
        <f t="shared" si="0"/>
        <v>0.600000000000001</v>
      </c>
    </row>
    <row r="57" spans="1:4">
      <c r="A57" t="s">
        <v>24</v>
      </c>
      <c r="B57">
        <v>35.8</v>
      </c>
      <c r="C57">
        <v>35.1</v>
      </c>
      <c r="D57">
        <f t="shared" si="0"/>
        <v>0.699999999999996</v>
      </c>
    </row>
    <row r="60" spans="1:4">
      <c r="A60" t="s">
        <v>26</v>
      </c>
      <c r="B60" t="s">
        <v>27</v>
      </c>
      <c r="C60" t="s">
        <v>28</v>
      </c>
      <c r="D60" t="s">
        <v>25</v>
      </c>
    </row>
    <row r="61" spans="1:4">
      <c r="A61" t="s">
        <v>29</v>
      </c>
      <c r="B61">
        <f>AVERAGE(B36:B57)</f>
        <v>33.4318181818182</v>
      </c>
      <c r="C61">
        <f>AVERAGE(C36:C57)</f>
        <v>33.2</v>
      </c>
      <c r="D61">
        <f>(B61-C61)</f>
        <v>0.231818181818177</v>
      </c>
    </row>
    <row r="62" spans="1:4">
      <c r="A62" t="s">
        <v>30</v>
      </c>
      <c r="B62">
        <f>_xlfn.STDEV.S(B36:B57)</f>
        <v>3.54621009820429</v>
      </c>
      <c r="C62">
        <f>_xlfn.STDEV.S(C36:C57)</f>
        <v>3.60119027941755</v>
      </c>
      <c r="D62">
        <f>(B62-C62)</f>
        <v>-0.0549801812132604</v>
      </c>
    </row>
    <row r="63" spans="1:4">
      <c r="A63" t="s">
        <v>31</v>
      </c>
      <c r="B63">
        <f>MAX(B36:B57)</f>
        <v>40.5</v>
      </c>
      <c r="C63">
        <f>MAX(C36:C57)</f>
        <v>41.2</v>
      </c>
      <c r="D63">
        <f t="shared" ref="D61:D66" si="1">(B63-C63)</f>
        <v>-0.700000000000003</v>
      </c>
    </row>
    <row r="64" spans="1:4">
      <c r="A64" t="s">
        <v>32</v>
      </c>
      <c r="B64">
        <f>MIN(B36:B57)</f>
        <v>25.3</v>
      </c>
      <c r="C64">
        <f>MIN(C36:C57)</f>
        <v>25.5</v>
      </c>
      <c r="D64">
        <f t="shared" si="1"/>
        <v>-0.199999999999999</v>
      </c>
    </row>
    <row r="65" spans="1:4">
      <c r="A65" t="s">
        <v>33</v>
      </c>
      <c r="B65">
        <f>(B63-B64)</f>
        <v>15.2</v>
      </c>
      <c r="C65">
        <f>(C63-C64)</f>
        <v>15.7</v>
      </c>
      <c r="D65">
        <f t="shared" si="1"/>
        <v>-0.500000000000004</v>
      </c>
    </row>
    <row r="66" spans="1:4">
      <c r="A66" t="s">
        <v>34</v>
      </c>
      <c r="B66">
        <f>MEDIAN(B36:B57)</f>
        <v>33.75</v>
      </c>
      <c r="C66">
        <f>MEDIAN(C36:C57)</f>
        <v>33.25</v>
      </c>
      <c r="D66">
        <f t="shared" si="1"/>
        <v>0.5</v>
      </c>
    </row>
    <row r="70" spans="1:2">
      <c r="A70" t="s">
        <v>35</v>
      </c>
      <c r="B70" s="2">
        <f>TTEST(B2:B23,C2:C23,1,1)</f>
        <v>0.106332370894734</v>
      </c>
    </row>
    <row r="71" spans="1:2">
      <c r="A71" t="s">
        <v>36</v>
      </c>
      <c r="B71" s="3">
        <f>(D6+SQRT(22))</f>
        <v>4.69041575982343</v>
      </c>
    </row>
  </sheetData>
  <pageMargins left="0.75" right="0.75" top="1" bottom="1" header="0.5" footer="0.5"/>
  <headerFooter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github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2023-09-21T22:09:24Z</dcterms:created>
  <dcterms:modified xsi:type="dcterms:W3CDTF">2023-09-21T23:08:41Z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D24E2B7D2EA649D3818C4EBC3CBC3F2E_11</vt:lpwstr>
  </property>
  <property fmtid="{D5CDD505-2E9C-101B-9397-08002B2CF9AE}" pid="3" name="KSOProductBuildVer">
    <vt:lpwstr>1033-12.2.0.13215</vt:lpwstr>
  </property>
</Properties>
</file>